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codeName="ThisWorkbook"/>
  <mc:AlternateContent xmlns:mc="http://schemas.openxmlformats.org/markup-compatibility/2006">
    <mc:Choice Requires="x15">
      <x15ac:absPath xmlns:x15ac="http://schemas.microsoft.com/office/spreadsheetml/2010/11/ac" url="D:\工作日常\LOCAL SURCHARGE\2025 form\"/>
    </mc:Choice>
  </mc:AlternateContent>
  <xr:revisionPtr revIDLastSave="0" documentId="8_{9253642B-0468-4F26-9C82-4B587A575F0B}" xr6:coauthVersionLast="47" xr6:coauthVersionMax="47" xr10:uidLastSave="{00000000-0000-0000-0000-000000000000}"/>
  <bookViews>
    <workbookView xWindow="-120" yWindow="-120" windowWidth="29040" windowHeight="15720" tabRatio="897" firstSheet="45" activeTab="59" xr2:uid="{7DD58057-C2BD-4FF2-806B-E7FBC7B7FD77}"/>
  </bookViews>
  <sheets>
    <sheet name="SCHEDULE" sheetId="98" r:id="rId1"/>
    <sheet name="SHA OUT" sheetId="9" r:id="rId2"/>
    <sheet name="SHA IN" sheetId="7" r:id="rId3"/>
    <sheet name="NGB OUT" sheetId="13" r:id="rId4"/>
    <sheet name="NGB IN" sheetId="12" r:id="rId5"/>
    <sheet name="TAO OUT-东南亚" sheetId="36" r:id="rId6"/>
    <sheet name="TAO IN-东南亚" sheetId="16" r:id="rId7"/>
    <sheet name="TAO OUT-JPN" sheetId="46" r:id="rId8"/>
    <sheet name="TAO IN-JPN" sheetId="47" r:id="rId9"/>
    <sheet name="RZH OUT-东南亚" sheetId="103" r:id="rId10"/>
    <sheet name="RZH IN-东南亚" sheetId="102" r:id="rId11"/>
    <sheet name="RZH OUT-JPN" sheetId="101" r:id="rId12"/>
    <sheet name="RZH IN-JPN" sheetId="100" r:id="rId13"/>
    <sheet name="XG OUT-东南亚" sheetId="53" r:id="rId14"/>
    <sheet name="XG IN-东南亚" sheetId="54" r:id="rId15"/>
    <sheet name="XGG OUT-Japan" sheetId="65" r:id="rId16"/>
    <sheet name="XGG IN-Japan" sheetId="64" r:id="rId17"/>
    <sheet name="LYG OUT" sheetId="52" r:id="rId18"/>
    <sheet name="LYG IN" sheetId="51" r:id="rId19"/>
    <sheet name="JPN OUT" sheetId="49" r:id="rId20"/>
    <sheet name="JPN IN" sheetId="48" r:id="rId21"/>
    <sheet name="XMN OUT" sheetId="77" r:id="rId22"/>
    <sheet name="XMN IN" sheetId="78" r:id="rId23"/>
    <sheet name="HUMEN OUT" sheetId="44" r:id="rId24"/>
    <sheet name="HUMEN IN" sheetId="43" r:id="rId25"/>
    <sheet name="SZ OUT" sheetId="79" r:id="rId26"/>
    <sheet name="SZ IN" sheetId="80" r:id="rId27"/>
    <sheet name="YANTIAN OUT" sheetId="91" r:id="rId28"/>
    <sheet name="NANSHA OUT" sheetId="81" r:id="rId29"/>
    <sheet name="NANSHA IN" sheetId="82" r:id="rId30"/>
    <sheet name="HPU OUT" sheetId="84" r:id="rId31"/>
    <sheet name="HPU IN" sheetId="83" r:id="rId32"/>
    <sheet name="QZH OUT" sheetId="92" r:id="rId33"/>
    <sheet name="QZH IN" sheetId="93" r:id="rId34"/>
    <sheet name="HUIZ OUT" sheetId="112" r:id="rId35"/>
    <sheet name="HUIZ IN" sheetId="113" r:id="rId36"/>
    <sheet name="HKG OB (CMCS)" sheetId="20" r:id="rId37"/>
    <sheet name="HKG OB (HIT&amp;MTL)" sheetId="21" r:id="rId38"/>
    <sheet name="HKG IN" sheetId="22" r:id="rId39"/>
    <sheet name="DAN OUT" sheetId="85" r:id="rId40"/>
    <sheet name="DAN IN" sheetId="86" r:id="rId41"/>
    <sheet name="HAIPHONG OUT" sheetId="68" r:id="rId42"/>
    <sheet name="HAIPHONG IN " sheetId="37" r:id="rId43"/>
    <sheet name="HCM OUT" sheetId="87" r:id="rId44"/>
    <sheet name="HCM IN" sheetId="88" r:id="rId45"/>
    <sheet name="Quy Nhon OUT" sheetId="95" r:id="rId46"/>
    <sheet name="Quy Nhon IN" sheetId="94" r:id="rId47"/>
    <sheet name="MNL OUT" sheetId="18" r:id="rId48"/>
    <sheet name="MNL IN" sheetId="19" r:id="rId49"/>
    <sheet name="CEB OUT" sheetId="109" r:id="rId50"/>
    <sheet name="CEB IN" sheetId="108" r:id="rId51"/>
    <sheet name="SPS OUT" sheetId="107" r:id="rId52"/>
    <sheet name="SPS IN" sheetId="106" r:id="rId53"/>
    <sheet name="BAT OUT" sheetId="105" r:id="rId54"/>
    <sheet name="BAT IN" sheetId="104" r:id="rId55"/>
    <sheet name="SUB OUT" sheetId="40" r:id="rId56"/>
    <sheet name="SUB IN" sheetId="41" r:id="rId57"/>
    <sheet name="JKT OUT" sheetId="38" r:id="rId58"/>
    <sheet name="JKT IN" sheetId="39" r:id="rId59"/>
    <sheet name="Thailand IN" sheetId="50" r:id="rId60"/>
    <sheet name="Thailand OUT" sheetId="55" r:id="rId61"/>
    <sheet name="PKL IN" sheetId="56" r:id="rId62"/>
    <sheet name="PKL OUT" sheetId="57" r:id="rId63"/>
    <sheet name="SIN IN" sheetId="70" r:id="rId64"/>
    <sheet name="SIN OUT" sheetId="69" r:id="rId65"/>
    <sheet name="PUS IN" sheetId="58" r:id="rId66"/>
    <sheet name="PUS OUT" sheetId="59" r:id="rId67"/>
    <sheet name="Incheon IN" sheetId="71" r:id="rId68"/>
    <sheet name="Incheon Out" sheetId="72" r:id="rId69"/>
    <sheet name="Russia -Northbound" sheetId="89" r:id="rId70"/>
    <sheet name="Russia-Southbound" sheetId="90" r:id="rId71"/>
    <sheet name="AUS OUT" sheetId="97" r:id="rId72"/>
    <sheet name="AUS IN" sheetId="96" r:id="rId73"/>
    <sheet name="Sihanoukville OUT" sheetId="111" r:id="rId74"/>
    <sheet name="Sihanoukville IN" sheetId="110" r:id="rId75"/>
    <sheet name="AJUSTMENT" sheetId="99" r:id="rId76"/>
  </sheets>
  <definedNames>
    <definedName name="_xlnm._FilterDatabase" localSheetId="20" hidden="1">'JPN IN'!$A$5:$L$22</definedName>
    <definedName name="_xlnm.Print_Area" localSheetId="1">'SHA OUT'!$A$1:$O$14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112" l="1"/>
  <c r="I39" i="112" s="1"/>
  <c r="H37" i="112"/>
  <c r="H39" i="112" s="1"/>
  <c r="G37" i="112"/>
  <c r="G39" i="112" s="1"/>
  <c r="F37" i="112"/>
  <c r="F39" i="112" s="1"/>
  <c r="E37" i="112"/>
  <c r="E39" i="112" s="1"/>
  <c r="D37" i="112"/>
  <c r="D39" i="112" s="1"/>
  <c r="C37" i="112"/>
  <c r="C39" i="112" s="1"/>
  <c r="B37" i="112"/>
  <c r="B39" i="112" s="1"/>
  <c r="E32" i="112"/>
  <c r="I30" i="112"/>
  <c r="I32" i="112" s="1"/>
  <c r="H30" i="112"/>
  <c r="H32" i="112" s="1"/>
  <c r="G30" i="112"/>
  <c r="G32" i="112" s="1"/>
  <c r="F30" i="112"/>
  <c r="F32" i="112" s="1"/>
  <c r="E30" i="112"/>
  <c r="D30" i="112"/>
  <c r="D32" i="112" s="1"/>
  <c r="C30" i="112"/>
  <c r="C32" i="112" s="1"/>
  <c r="B30" i="112"/>
  <c r="B32" i="112" s="1"/>
  <c r="C22" i="112"/>
  <c r="H22" i="112" s="1"/>
  <c r="C21" i="112"/>
  <c r="H21" i="112" s="1"/>
  <c r="C20" i="112"/>
  <c r="G20" i="112" s="1"/>
  <c r="C19" i="112"/>
  <c r="F19" i="112" s="1"/>
  <c r="B31" i="113"/>
  <c r="I29" i="113"/>
  <c r="I31" i="113" s="1"/>
  <c r="H29" i="113"/>
  <c r="H31" i="113" s="1"/>
  <c r="G29" i="113"/>
  <c r="G31" i="113" s="1"/>
  <c r="F29" i="113"/>
  <c r="F31" i="113" s="1"/>
  <c r="E29" i="113"/>
  <c r="E31" i="113" s="1"/>
  <c r="D29" i="113"/>
  <c r="D31" i="113" s="1"/>
  <c r="C29" i="113"/>
  <c r="C31" i="113" s="1"/>
  <c r="B29" i="113"/>
  <c r="I22" i="113"/>
  <c r="I24" i="113" s="1"/>
  <c r="H22" i="113"/>
  <c r="H24" i="113" s="1"/>
  <c r="G22" i="113"/>
  <c r="G24" i="113" s="1"/>
  <c r="F22" i="113"/>
  <c r="F24" i="113" s="1"/>
  <c r="E22" i="113"/>
  <c r="E24" i="113" s="1"/>
  <c r="D22" i="113"/>
  <c r="D24" i="113" s="1"/>
  <c r="C22" i="113"/>
  <c r="C24" i="113" s="1"/>
  <c r="B22" i="113"/>
  <c r="B24" i="113" s="1"/>
  <c r="D22" i="112" l="1"/>
  <c r="D20" i="112"/>
  <c r="I20" i="112" s="1"/>
  <c r="F22" i="112"/>
  <c r="G19" i="112"/>
  <c r="H20" i="112"/>
  <c r="H19" i="112"/>
  <c r="D19" i="112"/>
  <c r="I19" i="112" s="1"/>
  <c r="E20" i="112"/>
  <c r="F21" i="112"/>
  <c r="G22" i="112"/>
  <c r="E19" i="112"/>
  <c r="F20" i="112"/>
  <c r="G21" i="112"/>
  <c r="D21" i="112"/>
  <c r="J8" i="16"/>
  <c r="I8" i="16"/>
  <c r="H8" i="16"/>
  <c r="G8" i="16"/>
  <c r="F8" i="16"/>
  <c r="I21" i="112" l="1"/>
  <c r="E21" i="112"/>
  <c r="I22" i="112"/>
  <c r="E22" i="112"/>
  <c r="C13" i="64"/>
  <c r="D14" i="48"/>
  <c r="E14" i="48" s="1"/>
  <c r="F14" i="48" s="1"/>
  <c r="C9" i="51"/>
  <c r="H9" i="51" s="1"/>
  <c r="D17" i="53"/>
  <c r="I17" i="53" s="1"/>
  <c r="D16" i="53"/>
  <c r="K16" i="53" s="1"/>
  <c r="D15" i="53"/>
  <c r="K15" i="53" s="1"/>
  <c r="I30" i="64"/>
  <c r="I28" i="64"/>
  <c r="F28" i="64"/>
  <c r="F30" i="64" s="1"/>
  <c r="E28" i="64"/>
  <c r="E30" i="64" s="1"/>
  <c r="D28" i="64"/>
  <c r="D30" i="64" s="1"/>
  <c r="B28" i="64"/>
  <c r="B30" i="64" s="1"/>
  <c r="I26" i="64"/>
  <c r="G26" i="64"/>
  <c r="G28" i="64" s="1"/>
  <c r="G30" i="64" s="1"/>
  <c r="C26" i="64"/>
  <c r="C28" i="64" s="1"/>
  <c r="C30" i="64" s="1"/>
  <c r="I23" i="64"/>
  <c r="F23" i="64"/>
  <c r="D23" i="64"/>
  <c r="I21" i="64"/>
  <c r="F21" i="64"/>
  <c r="E21" i="64"/>
  <c r="E23" i="64" s="1"/>
  <c r="D21" i="64"/>
  <c r="C21" i="64"/>
  <c r="C23" i="64" s="1"/>
  <c r="B21" i="64"/>
  <c r="B23" i="64" s="1"/>
  <c r="I19" i="64"/>
  <c r="G19" i="64"/>
  <c r="G21" i="64" s="1"/>
  <c r="G23" i="64" s="1"/>
  <c r="C19" i="64"/>
  <c r="I34" i="65"/>
  <c r="E34" i="65"/>
  <c r="D34" i="65"/>
  <c r="I32" i="65"/>
  <c r="F32" i="65"/>
  <c r="F34" i="65" s="1"/>
  <c r="E32" i="65"/>
  <c r="D32" i="65"/>
  <c r="C32" i="65"/>
  <c r="C34" i="65" s="1"/>
  <c r="B32" i="65"/>
  <c r="B34" i="65" s="1"/>
  <c r="I30" i="65"/>
  <c r="G30" i="65"/>
  <c r="G32" i="65" s="1"/>
  <c r="G34" i="65" s="1"/>
  <c r="C30" i="65"/>
  <c r="I27" i="65"/>
  <c r="F27" i="65"/>
  <c r="E27" i="65"/>
  <c r="B27" i="65"/>
  <c r="I25" i="65"/>
  <c r="F25" i="65"/>
  <c r="E25" i="65"/>
  <c r="D25" i="65"/>
  <c r="D27" i="65" s="1"/>
  <c r="B25" i="65"/>
  <c r="I23" i="65"/>
  <c r="G23" i="65"/>
  <c r="G25" i="65" s="1"/>
  <c r="G27" i="65" s="1"/>
  <c r="C23" i="65"/>
  <c r="C25" i="65" s="1"/>
  <c r="C27" i="65" s="1"/>
  <c r="I30" i="54"/>
  <c r="I28" i="54"/>
  <c r="F28" i="54"/>
  <c r="F30" i="54" s="1"/>
  <c r="E28" i="54"/>
  <c r="E30" i="54" s="1"/>
  <c r="D28" i="54"/>
  <c r="D30" i="54" s="1"/>
  <c r="C28" i="54"/>
  <c r="C30" i="54" s="1"/>
  <c r="B28" i="54"/>
  <c r="B30" i="54" s="1"/>
  <c r="I26" i="54"/>
  <c r="G26" i="54"/>
  <c r="G28" i="54" s="1"/>
  <c r="G30" i="54" s="1"/>
  <c r="C26" i="54"/>
  <c r="I23" i="54"/>
  <c r="F23" i="54"/>
  <c r="E23" i="54"/>
  <c r="I21" i="54"/>
  <c r="F21" i="54"/>
  <c r="E21" i="54"/>
  <c r="D21" i="54"/>
  <c r="D23" i="54" s="1"/>
  <c r="C21" i="54"/>
  <c r="C23" i="54" s="1"/>
  <c r="B21" i="54"/>
  <c r="B23" i="54" s="1"/>
  <c r="I19" i="54"/>
  <c r="G19" i="54"/>
  <c r="G21" i="54" s="1"/>
  <c r="G23" i="54" s="1"/>
  <c r="C19" i="54"/>
  <c r="I34" i="53"/>
  <c r="I32" i="53"/>
  <c r="F32" i="53"/>
  <c r="F34" i="53" s="1"/>
  <c r="E32" i="53"/>
  <c r="E34" i="53" s="1"/>
  <c r="D32" i="53"/>
  <c r="D34" i="53" s="1"/>
  <c r="B32" i="53"/>
  <c r="B34" i="53" s="1"/>
  <c r="I30" i="53"/>
  <c r="G30" i="53"/>
  <c r="G32" i="53" s="1"/>
  <c r="G34" i="53" s="1"/>
  <c r="C30" i="53"/>
  <c r="C32" i="53" s="1"/>
  <c r="C34" i="53" s="1"/>
  <c r="I27" i="53"/>
  <c r="D27" i="53"/>
  <c r="B27" i="53"/>
  <c r="I25" i="53"/>
  <c r="G25" i="53"/>
  <c r="G27" i="53" s="1"/>
  <c r="F25" i="53"/>
  <c r="F27" i="53" s="1"/>
  <c r="E25" i="53"/>
  <c r="E27" i="53" s="1"/>
  <c r="D25" i="53"/>
  <c r="B25" i="53"/>
  <c r="I23" i="53"/>
  <c r="G23" i="53"/>
  <c r="C23" i="53"/>
  <c r="C25" i="53" s="1"/>
  <c r="C27" i="53" s="1"/>
  <c r="C13" i="38"/>
  <c r="J13" i="38" s="1"/>
  <c r="C14" i="40"/>
  <c r="J14" i="40" s="1"/>
  <c r="C17" i="57"/>
  <c r="F17" i="57" s="1"/>
  <c r="C18" i="55"/>
  <c r="H18" i="55" s="1"/>
  <c r="C17" i="55"/>
  <c r="G17" i="55" s="1"/>
  <c r="D11" i="111"/>
  <c r="I11" i="111" s="1"/>
  <c r="D10" i="111"/>
  <c r="H10" i="111" s="1"/>
  <c r="D13" i="95"/>
  <c r="I13" i="95" s="1"/>
  <c r="D12" i="95"/>
  <c r="I12" i="95" s="1"/>
  <c r="D11" i="95"/>
  <c r="H11" i="95" s="1"/>
  <c r="D13" i="87"/>
  <c r="I13" i="87" s="1"/>
  <c r="D12" i="87"/>
  <c r="I12" i="87" s="1"/>
  <c r="D11" i="87"/>
  <c r="H11" i="87" s="1"/>
  <c r="D13" i="85"/>
  <c r="H13" i="85" s="1"/>
  <c r="D12" i="85"/>
  <c r="I12" i="85" s="1"/>
  <c r="D11" i="85"/>
  <c r="H11" i="85" s="1"/>
  <c r="D13" i="68"/>
  <c r="I13" i="68" s="1"/>
  <c r="D12" i="68"/>
  <c r="I12" i="68" s="1"/>
  <c r="D11" i="68"/>
  <c r="H11" i="68" s="1"/>
  <c r="C19" i="105"/>
  <c r="I19" i="105" s="1"/>
  <c r="C18" i="105"/>
  <c r="I18" i="105" s="1"/>
  <c r="C17" i="105"/>
  <c r="H17" i="105" s="1"/>
  <c r="C16" i="105"/>
  <c r="G16" i="105" s="1"/>
  <c r="C19" i="107"/>
  <c r="I19" i="107" s="1"/>
  <c r="C18" i="107"/>
  <c r="I18" i="107" s="1"/>
  <c r="C17" i="107"/>
  <c r="H17" i="107" s="1"/>
  <c r="C16" i="107"/>
  <c r="G16" i="107" s="1"/>
  <c r="C19" i="109"/>
  <c r="I19" i="109" s="1"/>
  <c r="C18" i="109"/>
  <c r="H18" i="109" s="1"/>
  <c r="C17" i="109"/>
  <c r="G17" i="109" s="1"/>
  <c r="C16" i="109"/>
  <c r="E16" i="109" s="1"/>
  <c r="C19" i="18"/>
  <c r="I19" i="18" s="1"/>
  <c r="C18" i="18"/>
  <c r="I18" i="18" s="1"/>
  <c r="C17" i="18"/>
  <c r="H17" i="18" s="1"/>
  <c r="C16" i="18"/>
  <c r="G16" i="18" s="1"/>
  <c r="C16" i="59"/>
  <c r="I16" i="59" s="1"/>
  <c r="C15" i="59"/>
  <c r="G15" i="59" s="1"/>
  <c r="C15" i="72"/>
  <c r="G15" i="72" s="1"/>
  <c r="C14" i="72"/>
  <c r="I14" i="72" s="1"/>
  <c r="D16" i="49"/>
  <c r="I16" i="49" s="1"/>
  <c r="D15" i="49"/>
  <c r="I15" i="49" s="1"/>
  <c r="C20" i="21"/>
  <c r="J20" i="21" s="1"/>
  <c r="C19" i="21"/>
  <c r="J19" i="21" s="1"/>
  <c r="C18" i="21"/>
  <c r="H18" i="21" s="1"/>
  <c r="C17" i="21"/>
  <c r="E17" i="21" s="1"/>
  <c r="C20" i="20"/>
  <c r="H20" i="20" s="1"/>
  <c r="C19" i="20"/>
  <c r="J19" i="20" s="1"/>
  <c r="C18" i="20"/>
  <c r="H18" i="20" s="1"/>
  <c r="C17" i="20"/>
  <c r="G17" i="20" s="1"/>
  <c r="C22" i="92"/>
  <c r="H22" i="92" s="1"/>
  <c r="C21" i="92"/>
  <c r="H21" i="92" s="1"/>
  <c r="C20" i="92"/>
  <c r="G20" i="92" s="1"/>
  <c r="C19" i="92"/>
  <c r="F19" i="92" s="1"/>
  <c r="C20" i="84"/>
  <c r="H20" i="84" s="1"/>
  <c r="C19" i="84"/>
  <c r="H19" i="84" s="1"/>
  <c r="C18" i="84"/>
  <c r="G18" i="84" s="1"/>
  <c r="C17" i="84"/>
  <c r="F17" i="84" s="1"/>
  <c r="C17" i="81"/>
  <c r="H17" i="81" s="1"/>
  <c r="C16" i="81"/>
  <c r="H16" i="81" s="1"/>
  <c r="C15" i="81"/>
  <c r="G15" i="81" s="1"/>
  <c r="C14" i="81"/>
  <c r="F14" i="81" s="1"/>
  <c r="C22" i="91"/>
  <c r="H22" i="91" s="1"/>
  <c r="C21" i="91"/>
  <c r="H21" i="91" s="1"/>
  <c r="C20" i="91"/>
  <c r="G20" i="91" s="1"/>
  <c r="C19" i="91"/>
  <c r="F19" i="91" s="1"/>
  <c r="C22" i="79"/>
  <c r="H22" i="79" s="1"/>
  <c r="C21" i="79"/>
  <c r="G21" i="79" s="1"/>
  <c r="C20" i="79"/>
  <c r="F20" i="79" s="1"/>
  <c r="C19" i="79"/>
  <c r="E19" i="79" s="1"/>
  <c r="D21" i="44"/>
  <c r="E21" i="44" s="1"/>
  <c r="D20" i="44"/>
  <c r="I20" i="44" s="1"/>
  <c r="D19" i="44"/>
  <c r="I19" i="44" s="1"/>
  <c r="D18" i="44"/>
  <c r="F18" i="44" s="1"/>
  <c r="E16" i="77"/>
  <c r="J16" i="77" s="1"/>
  <c r="E15" i="77"/>
  <c r="J15" i="77" s="1"/>
  <c r="E14" i="77"/>
  <c r="F14" i="77" s="1"/>
  <c r="D23" i="13"/>
  <c r="E23" i="13" s="1"/>
  <c r="D22" i="13"/>
  <c r="G22" i="13" s="1"/>
  <c r="D21" i="13"/>
  <c r="G21" i="13" s="1"/>
  <c r="D17" i="9"/>
  <c r="K17" i="9" s="1"/>
  <c r="D16" i="9"/>
  <c r="F16" i="9" s="1"/>
  <c r="D15" i="9"/>
  <c r="K15" i="9" s="1"/>
  <c r="D12" i="52"/>
  <c r="D11" i="52"/>
  <c r="G11" i="52" s="1"/>
  <c r="D10" i="52"/>
  <c r="F10" i="52" s="1"/>
  <c r="E21" i="103"/>
  <c r="K21" i="103" s="1"/>
  <c r="E20" i="103"/>
  <c r="K20" i="103" s="1"/>
  <c r="E19" i="103"/>
  <c r="K19" i="103" s="1"/>
  <c r="K9" i="40"/>
  <c r="J9" i="40"/>
  <c r="I9" i="40"/>
  <c r="H9" i="40"/>
  <c r="G9" i="40"/>
  <c r="F9" i="40"/>
  <c r="K11" i="41"/>
  <c r="J11" i="41"/>
  <c r="I11" i="41"/>
  <c r="H11" i="41"/>
  <c r="G11" i="41"/>
  <c r="F11" i="41"/>
  <c r="J13" i="58"/>
  <c r="I13" i="58"/>
  <c r="H13" i="58"/>
  <c r="G13" i="58"/>
  <c r="F13" i="58"/>
  <c r="E13" i="58"/>
  <c r="D10" i="72"/>
  <c r="J14" i="71"/>
  <c r="I14" i="71"/>
  <c r="H14" i="71"/>
  <c r="G14" i="71"/>
  <c r="F14" i="71"/>
  <c r="E14" i="71"/>
  <c r="E20" i="36"/>
  <c r="F20" i="36" s="1"/>
  <c r="L20" i="36" s="1"/>
  <c r="E19" i="36"/>
  <c r="I19" i="36" s="1"/>
  <c r="C8" i="100"/>
  <c r="F8" i="100" s="1"/>
  <c r="C8" i="47"/>
  <c r="C10" i="12"/>
  <c r="I10" i="12" s="1"/>
  <c r="C8" i="7"/>
  <c r="F8" i="7" s="1"/>
  <c r="D9" i="97"/>
  <c r="E9" i="97" s="1"/>
  <c r="C7" i="69"/>
  <c r="D7" i="69" s="1"/>
  <c r="E21" i="36"/>
  <c r="F21" i="36" s="1"/>
  <c r="L21" i="36" s="1"/>
  <c r="C9" i="70"/>
  <c r="D9" i="70" s="1"/>
  <c r="G9" i="70" s="1"/>
  <c r="I32" i="102"/>
  <c r="I30" i="102"/>
  <c r="F30" i="102"/>
  <c r="F32" i="102" s="1"/>
  <c r="E30" i="102"/>
  <c r="E32" i="102" s="1"/>
  <c r="D30" i="102"/>
  <c r="D32" i="102"/>
  <c r="B30" i="102"/>
  <c r="B32" i="102" s="1"/>
  <c r="I28" i="102"/>
  <c r="G28" i="102"/>
  <c r="G30" i="102" s="1"/>
  <c r="G32" i="102" s="1"/>
  <c r="C28" i="102"/>
  <c r="C30" i="102" s="1"/>
  <c r="C32" i="102"/>
  <c r="I25" i="102"/>
  <c r="I23" i="102"/>
  <c r="F23" i="102"/>
  <c r="F25" i="102" s="1"/>
  <c r="E23" i="102"/>
  <c r="E25" i="102" s="1"/>
  <c r="D23" i="102"/>
  <c r="D25" i="102"/>
  <c r="B23" i="102"/>
  <c r="B25" i="102" s="1"/>
  <c r="I21" i="102"/>
  <c r="G21" i="102"/>
  <c r="G23" i="102"/>
  <c r="G25" i="102" s="1"/>
  <c r="C21" i="102"/>
  <c r="C23" i="102" s="1"/>
  <c r="C25" i="102" s="1"/>
  <c r="J38" i="103"/>
  <c r="J36" i="103"/>
  <c r="F36" i="103"/>
  <c r="F38" i="103" s="1"/>
  <c r="E36" i="103"/>
  <c r="E38" i="103" s="1"/>
  <c r="D36" i="103"/>
  <c r="D38" i="103" s="1"/>
  <c r="B36" i="103"/>
  <c r="B38" i="103" s="1"/>
  <c r="J34" i="103"/>
  <c r="H34" i="103"/>
  <c r="H36" i="103" s="1"/>
  <c r="H38" i="103" s="1"/>
  <c r="C34" i="103"/>
  <c r="C36" i="103" s="1"/>
  <c r="C38" i="103" s="1"/>
  <c r="J31" i="103"/>
  <c r="J29" i="103"/>
  <c r="F29" i="103"/>
  <c r="F31" i="103" s="1"/>
  <c r="E29" i="103"/>
  <c r="E31" i="103" s="1"/>
  <c r="D29" i="103"/>
  <c r="D31" i="103" s="1"/>
  <c r="B29" i="103"/>
  <c r="B31" i="103" s="1"/>
  <c r="J27" i="103"/>
  <c r="H27" i="103"/>
  <c r="H29" i="103" s="1"/>
  <c r="H31" i="103" s="1"/>
  <c r="C27" i="103"/>
  <c r="C29" i="103" s="1"/>
  <c r="C31" i="103" s="1"/>
  <c r="C23" i="9"/>
  <c r="C25" i="9" s="1"/>
  <c r="C27" i="9" s="1"/>
  <c r="G23" i="9"/>
  <c r="G25" i="9" s="1"/>
  <c r="G27" i="9" s="1"/>
  <c r="I23" i="9"/>
  <c r="B25" i="9"/>
  <c r="B27" i="9" s="1"/>
  <c r="D25" i="9"/>
  <c r="D27" i="9" s="1"/>
  <c r="E25" i="9"/>
  <c r="E27" i="9" s="1"/>
  <c r="F25" i="9"/>
  <c r="F27" i="9" s="1"/>
  <c r="I25" i="9"/>
  <c r="I27" i="9"/>
  <c r="C30" i="9"/>
  <c r="C32" i="9" s="1"/>
  <c r="C34" i="9" s="1"/>
  <c r="G30" i="9"/>
  <c r="G32" i="9" s="1"/>
  <c r="G34" i="9" s="1"/>
  <c r="I30" i="9"/>
  <c r="B32" i="9"/>
  <c r="B34" i="9" s="1"/>
  <c r="D32" i="9"/>
  <c r="D34" i="9" s="1"/>
  <c r="E32" i="9"/>
  <c r="E34" i="9" s="1"/>
  <c r="F32" i="9"/>
  <c r="F34" i="9" s="1"/>
  <c r="I32" i="9"/>
  <c r="I34" i="9"/>
  <c r="C18" i="7"/>
  <c r="C20" i="7"/>
  <c r="C22" i="7" s="1"/>
  <c r="G18" i="7"/>
  <c r="G20" i="7" s="1"/>
  <c r="G22" i="7" s="1"/>
  <c r="I18" i="7"/>
  <c r="B20" i="7"/>
  <c r="B22" i="7" s="1"/>
  <c r="D20" i="7"/>
  <c r="D22" i="7" s="1"/>
  <c r="E20" i="7"/>
  <c r="E22" i="7" s="1"/>
  <c r="F20" i="7"/>
  <c r="F22" i="7" s="1"/>
  <c r="I20" i="7"/>
  <c r="I22" i="7"/>
  <c r="C25" i="7"/>
  <c r="C27" i="7" s="1"/>
  <c r="C29" i="7" s="1"/>
  <c r="G25" i="7"/>
  <c r="G27" i="7" s="1"/>
  <c r="G29" i="7" s="1"/>
  <c r="I25" i="7"/>
  <c r="B27" i="7"/>
  <c r="B29" i="7" s="1"/>
  <c r="D27" i="7"/>
  <c r="D29" i="7" s="1"/>
  <c r="E27" i="7"/>
  <c r="E29" i="7" s="1"/>
  <c r="F27" i="7"/>
  <c r="F29" i="7" s="1"/>
  <c r="I27" i="7"/>
  <c r="I29" i="7"/>
  <c r="C29" i="13"/>
  <c r="C31" i="13" s="1"/>
  <c r="C33" i="13" s="1"/>
  <c r="G29" i="13"/>
  <c r="G31" i="13" s="1"/>
  <c r="G33" i="13" s="1"/>
  <c r="I29" i="13"/>
  <c r="B31" i="13"/>
  <c r="B33" i="13" s="1"/>
  <c r="D31" i="13"/>
  <c r="D33" i="13"/>
  <c r="E31" i="13"/>
  <c r="E33" i="13" s="1"/>
  <c r="F31" i="13"/>
  <c r="F33" i="13" s="1"/>
  <c r="I31" i="13"/>
  <c r="I33" i="13"/>
  <c r="C36" i="13"/>
  <c r="C38" i="13" s="1"/>
  <c r="C40" i="13" s="1"/>
  <c r="G36" i="13"/>
  <c r="G38" i="13"/>
  <c r="G40" i="13" s="1"/>
  <c r="I36" i="13"/>
  <c r="B38" i="13"/>
  <c r="B40" i="13" s="1"/>
  <c r="D38" i="13"/>
  <c r="D40" i="13" s="1"/>
  <c r="E38" i="13"/>
  <c r="E40" i="13" s="1"/>
  <c r="F38" i="13"/>
  <c r="F40" i="13" s="1"/>
  <c r="I38" i="13"/>
  <c r="I40" i="13"/>
  <c r="C22" i="12"/>
  <c r="C24" i="12" s="1"/>
  <c r="C26" i="12" s="1"/>
  <c r="G22" i="12"/>
  <c r="G24" i="12" s="1"/>
  <c r="G26" i="12" s="1"/>
  <c r="I22" i="12"/>
  <c r="B24" i="12"/>
  <c r="B26" i="12" s="1"/>
  <c r="D24" i="12"/>
  <c r="D26" i="12" s="1"/>
  <c r="E24" i="12"/>
  <c r="E26" i="12" s="1"/>
  <c r="F24" i="12"/>
  <c r="F26" i="12" s="1"/>
  <c r="I24" i="12"/>
  <c r="I26" i="12"/>
  <c r="C29" i="12"/>
  <c r="C31" i="12" s="1"/>
  <c r="C33" i="12" s="1"/>
  <c r="G29" i="12"/>
  <c r="G31" i="12" s="1"/>
  <c r="G33" i="12" s="1"/>
  <c r="I29" i="12"/>
  <c r="B31" i="12"/>
  <c r="B33" i="12" s="1"/>
  <c r="D31" i="12"/>
  <c r="D33" i="12" s="1"/>
  <c r="E31" i="12"/>
  <c r="E33" i="12" s="1"/>
  <c r="F31" i="12"/>
  <c r="F33" i="12" s="1"/>
  <c r="I31" i="12"/>
  <c r="I33" i="12"/>
  <c r="C27" i="36"/>
  <c r="C29" i="36" s="1"/>
  <c r="C31" i="36" s="1"/>
  <c r="H27" i="36"/>
  <c r="H29" i="36" s="1"/>
  <c r="H31" i="36" s="1"/>
  <c r="J27" i="36"/>
  <c r="B29" i="36"/>
  <c r="B31" i="36" s="1"/>
  <c r="D29" i="36"/>
  <c r="D31" i="36" s="1"/>
  <c r="E29" i="36"/>
  <c r="E31" i="36"/>
  <c r="F29" i="36"/>
  <c r="F31" i="36" s="1"/>
  <c r="J29" i="36"/>
  <c r="J31" i="36"/>
  <c r="C34" i="36"/>
  <c r="C36" i="36" s="1"/>
  <c r="C38" i="36" s="1"/>
  <c r="H34" i="36"/>
  <c r="H36" i="36" s="1"/>
  <c r="H38" i="36" s="1"/>
  <c r="J34" i="36"/>
  <c r="B36" i="36"/>
  <c r="B38" i="36" s="1"/>
  <c r="D36" i="36"/>
  <c r="D38" i="36" s="1"/>
  <c r="E36" i="36"/>
  <c r="E38" i="36" s="1"/>
  <c r="F36" i="36"/>
  <c r="F38" i="36" s="1"/>
  <c r="J36" i="36"/>
  <c r="J38" i="36"/>
  <c r="C21" i="16"/>
  <c r="C23" i="16"/>
  <c r="C25" i="16" s="1"/>
  <c r="G21" i="16"/>
  <c r="G23" i="16" s="1"/>
  <c r="G25" i="16" s="1"/>
  <c r="I21" i="16"/>
  <c r="B23" i="16"/>
  <c r="B25" i="16" s="1"/>
  <c r="D23" i="16"/>
  <c r="D25" i="16" s="1"/>
  <c r="E23" i="16"/>
  <c r="E25" i="16" s="1"/>
  <c r="F23" i="16"/>
  <c r="F25" i="16"/>
  <c r="I23" i="16"/>
  <c r="I25" i="16"/>
  <c r="C28" i="16"/>
  <c r="C30" i="16" s="1"/>
  <c r="C32" i="16" s="1"/>
  <c r="G28" i="16"/>
  <c r="G30" i="16" s="1"/>
  <c r="G32" i="16" s="1"/>
  <c r="I28" i="16"/>
  <c r="B30" i="16"/>
  <c r="B32" i="16" s="1"/>
  <c r="D30" i="16"/>
  <c r="D32" i="16"/>
  <c r="E30" i="16"/>
  <c r="E32" i="16" s="1"/>
  <c r="F30" i="16"/>
  <c r="F32" i="16" s="1"/>
  <c r="I30" i="16"/>
  <c r="I32" i="16"/>
  <c r="C22" i="52"/>
  <c r="C24" i="52" s="1"/>
  <c r="C26" i="52" s="1"/>
  <c r="G22" i="52"/>
  <c r="G24" i="52" s="1"/>
  <c r="G26" i="52" s="1"/>
  <c r="I22" i="52"/>
  <c r="B24" i="52"/>
  <c r="B26" i="52" s="1"/>
  <c r="D24" i="52"/>
  <c r="D26" i="52" s="1"/>
  <c r="E24" i="52"/>
  <c r="E26" i="52"/>
  <c r="F24" i="52"/>
  <c r="F26" i="52" s="1"/>
  <c r="I24" i="52"/>
  <c r="I26" i="52"/>
  <c r="C29" i="52"/>
  <c r="C31" i="52" s="1"/>
  <c r="C33" i="52" s="1"/>
  <c r="G29" i="52"/>
  <c r="G31" i="52" s="1"/>
  <c r="G33" i="52" s="1"/>
  <c r="I29" i="52"/>
  <c r="B31" i="52"/>
  <c r="B33" i="52" s="1"/>
  <c r="D31" i="52"/>
  <c r="D33" i="52" s="1"/>
  <c r="E31" i="52"/>
  <c r="E33" i="52" s="1"/>
  <c r="F31" i="52"/>
  <c r="F33" i="52" s="1"/>
  <c r="I31" i="52"/>
  <c r="I33" i="52"/>
  <c r="C21" i="51"/>
  <c r="C23" i="51"/>
  <c r="C25" i="51" s="1"/>
  <c r="G21" i="51"/>
  <c r="G23" i="51" s="1"/>
  <c r="G25" i="51" s="1"/>
  <c r="I21" i="51"/>
  <c r="B23" i="51"/>
  <c r="B25" i="51" s="1"/>
  <c r="D23" i="51"/>
  <c r="D25" i="51"/>
  <c r="E23" i="51"/>
  <c r="E25" i="51" s="1"/>
  <c r="F23" i="51"/>
  <c r="F25" i="51" s="1"/>
  <c r="I23" i="51"/>
  <c r="I25" i="51"/>
  <c r="C28" i="51"/>
  <c r="C30" i="51" s="1"/>
  <c r="C32" i="51" s="1"/>
  <c r="G28" i="51"/>
  <c r="G30" i="51" s="1"/>
  <c r="G32" i="51" s="1"/>
  <c r="I28" i="51"/>
  <c r="B30" i="51"/>
  <c r="B32" i="51" s="1"/>
  <c r="D30" i="51"/>
  <c r="D32" i="51"/>
  <c r="E30" i="51"/>
  <c r="E32" i="51" s="1"/>
  <c r="F30" i="51"/>
  <c r="F32" i="51" s="1"/>
  <c r="I30" i="51"/>
  <c r="I32" i="51"/>
  <c r="E15" i="48"/>
  <c r="J15" i="48" s="1"/>
  <c r="G15" i="48"/>
  <c r="I15" i="48"/>
  <c r="C18" i="78"/>
  <c r="C20" i="78" s="1"/>
  <c r="C22" i="78" s="1"/>
  <c r="G18" i="78"/>
  <c r="I18" i="78"/>
  <c r="B20" i="78"/>
  <c r="B22" i="78"/>
  <c r="D20" i="78"/>
  <c r="D22" i="78" s="1"/>
  <c r="E20" i="78"/>
  <c r="E22" i="78"/>
  <c r="F20" i="78"/>
  <c r="F22" i="78" s="1"/>
  <c r="G20" i="78"/>
  <c r="G22" i="78" s="1"/>
  <c r="I20" i="78"/>
  <c r="I22" i="78"/>
  <c r="C25" i="78"/>
  <c r="C27" i="78" s="1"/>
  <c r="C29" i="78" s="1"/>
  <c r="G25" i="78"/>
  <c r="G27" i="78" s="1"/>
  <c r="G29" i="78" s="1"/>
  <c r="I25" i="78"/>
  <c r="B27" i="78"/>
  <c r="B29" i="78" s="1"/>
  <c r="D27" i="78"/>
  <c r="D29" i="78" s="1"/>
  <c r="E27" i="78"/>
  <c r="E29" i="78" s="1"/>
  <c r="F27" i="78"/>
  <c r="F29" i="78" s="1"/>
  <c r="I27" i="78"/>
  <c r="I29" i="78"/>
  <c r="C23" i="77"/>
  <c r="C25" i="77" s="1"/>
  <c r="C27" i="77" s="1"/>
  <c r="G23" i="77"/>
  <c r="G25" i="77" s="1"/>
  <c r="G27" i="77" s="1"/>
  <c r="I23" i="77"/>
  <c r="B25" i="77"/>
  <c r="B27" i="77" s="1"/>
  <c r="D25" i="77"/>
  <c r="D27" i="77" s="1"/>
  <c r="E25" i="77"/>
  <c r="E27" i="77" s="1"/>
  <c r="F25" i="77"/>
  <c r="F27" i="77" s="1"/>
  <c r="I25" i="77"/>
  <c r="I27" i="77"/>
  <c r="C30" i="77"/>
  <c r="C32" i="77" s="1"/>
  <c r="C34" i="77" s="1"/>
  <c r="G30" i="77"/>
  <c r="G32" i="77" s="1"/>
  <c r="G34" i="77" s="1"/>
  <c r="I30" i="77"/>
  <c r="B32" i="77"/>
  <c r="B34" i="77" s="1"/>
  <c r="D32" i="77"/>
  <c r="D34" i="77" s="1"/>
  <c r="E32" i="77"/>
  <c r="E34" i="77" s="1"/>
  <c r="F32" i="77"/>
  <c r="F34" i="77" s="1"/>
  <c r="I32" i="77"/>
  <c r="I34" i="77"/>
  <c r="B22" i="93"/>
  <c r="B24" i="93" s="1"/>
  <c r="C22" i="93"/>
  <c r="C24" i="93" s="1"/>
  <c r="D22" i="93"/>
  <c r="D24" i="93" s="1"/>
  <c r="E22" i="93"/>
  <c r="E24" i="93" s="1"/>
  <c r="F22" i="93"/>
  <c r="F24" i="93" s="1"/>
  <c r="G22" i="93"/>
  <c r="G24" i="93" s="1"/>
  <c r="H22" i="93"/>
  <c r="H24" i="93" s="1"/>
  <c r="I22" i="93"/>
  <c r="I24" i="93" s="1"/>
  <c r="B29" i="93"/>
  <c r="B31" i="93" s="1"/>
  <c r="C29" i="93"/>
  <c r="C31" i="93" s="1"/>
  <c r="D29" i="93"/>
  <c r="D31" i="93" s="1"/>
  <c r="E29" i="93"/>
  <c r="E31" i="93" s="1"/>
  <c r="F29" i="93"/>
  <c r="G29" i="93"/>
  <c r="G31" i="93" s="1"/>
  <c r="H29" i="93"/>
  <c r="H31" i="93" s="1"/>
  <c r="I29" i="93"/>
  <c r="F31" i="93"/>
  <c r="I31" i="93"/>
  <c r="B30" i="92"/>
  <c r="B32" i="92" s="1"/>
  <c r="C30" i="92"/>
  <c r="C32" i="92" s="1"/>
  <c r="D30" i="92"/>
  <c r="D32" i="92" s="1"/>
  <c r="E30" i="92"/>
  <c r="E32" i="92" s="1"/>
  <c r="F30" i="92"/>
  <c r="F32" i="92" s="1"/>
  <c r="G30" i="92"/>
  <c r="G32" i="92" s="1"/>
  <c r="H30" i="92"/>
  <c r="H32" i="92" s="1"/>
  <c r="I30" i="92"/>
  <c r="I32" i="92" s="1"/>
  <c r="B37" i="92"/>
  <c r="B39" i="92" s="1"/>
  <c r="C37" i="92"/>
  <c r="C39" i="92" s="1"/>
  <c r="D37" i="92"/>
  <c r="D39" i="92" s="1"/>
  <c r="E37" i="92"/>
  <c r="E39" i="92" s="1"/>
  <c r="F37" i="92"/>
  <c r="F39" i="92" s="1"/>
  <c r="G37" i="92"/>
  <c r="G39" i="92" s="1"/>
  <c r="H37" i="92"/>
  <c r="H39" i="92" s="1"/>
  <c r="I37" i="92"/>
  <c r="I39" i="92"/>
  <c r="F6" i="70"/>
  <c r="G6" i="70"/>
  <c r="F6" i="69"/>
  <c r="G6" i="69"/>
  <c r="H8" i="47"/>
  <c r="I14" i="48" l="1"/>
  <c r="G14" i="48"/>
  <c r="F9" i="70"/>
  <c r="D8" i="100"/>
  <c r="G8" i="100" s="1"/>
  <c r="D9" i="51"/>
  <c r="F9" i="51"/>
  <c r="H8" i="100"/>
  <c r="H19" i="18"/>
  <c r="G14" i="40"/>
  <c r="H18" i="18"/>
  <c r="J18" i="21"/>
  <c r="E8" i="100"/>
  <c r="I8" i="100"/>
  <c r="H16" i="18"/>
  <c r="G15" i="53"/>
  <c r="G17" i="53"/>
  <c r="G16" i="53"/>
  <c r="H14" i="40"/>
  <c r="F15" i="59"/>
  <c r="I16" i="18"/>
  <c r="F16" i="59"/>
  <c r="E14" i="72"/>
  <c r="F14" i="72"/>
  <c r="E17" i="20"/>
  <c r="I11" i="87"/>
  <c r="F15" i="72"/>
  <c r="E15" i="53"/>
  <c r="E16" i="53"/>
  <c r="E17" i="53"/>
  <c r="F15" i="53"/>
  <c r="F16" i="53"/>
  <c r="H15" i="53"/>
  <c r="H16" i="53"/>
  <c r="H17" i="53"/>
  <c r="I15" i="53"/>
  <c r="I16" i="53"/>
  <c r="K17" i="53"/>
  <c r="J14" i="48"/>
  <c r="H14" i="48"/>
  <c r="H15" i="48"/>
  <c r="F10" i="12"/>
  <c r="D10" i="12"/>
  <c r="E10" i="12" s="1"/>
  <c r="H10" i="12" s="1"/>
  <c r="I8" i="7"/>
  <c r="D13" i="38"/>
  <c r="K13" i="38" s="1"/>
  <c r="F13" i="38"/>
  <c r="G13" i="38"/>
  <c r="H13" i="38"/>
  <c r="D14" i="40"/>
  <c r="I14" i="40" s="1"/>
  <c r="F14" i="40"/>
  <c r="D17" i="57"/>
  <c r="G17" i="57"/>
  <c r="H17" i="57"/>
  <c r="D18" i="55"/>
  <c r="E18" i="55" s="1"/>
  <c r="H17" i="55"/>
  <c r="F18" i="55"/>
  <c r="D17" i="55"/>
  <c r="F17" i="55"/>
  <c r="G18" i="55"/>
  <c r="I10" i="111"/>
  <c r="E10" i="111"/>
  <c r="J10" i="111" s="1"/>
  <c r="F10" i="111"/>
  <c r="G11" i="111"/>
  <c r="G10" i="111"/>
  <c r="H11" i="111"/>
  <c r="E11" i="111"/>
  <c r="E12" i="85"/>
  <c r="F12" i="85" s="1"/>
  <c r="H12" i="85"/>
  <c r="E12" i="87"/>
  <c r="I11" i="95"/>
  <c r="E13" i="95"/>
  <c r="G13" i="95"/>
  <c r="F11" i="95"/>
  <c r="G12" i="95"/>
  <c r="H13" i="95"/>
  <c r="E12" i="95"/>
  <c r="E11" i="95"/>
  <c r="J11" i="95" s="1"/>
  <c r="G11" i="95"/>
  <c r="H12" i="95"/>
  <c r="E13" i="87"/>
  <c r="E11" i="87"/>
  <c r="J11" i="87" s="1"/>
  <c r="G13" i="87"/>
  <c r="F11" i="87"/>
  <c r="H13" i="87"/>
  <c r="G11" i="87"/>
  <c r="H12" i="87"/>
  <c r="G12" i="87"/>
  <c r="G11" i="85"/>
  <c r="I13" i="85"/>
  <c r="I11" i="85"/>
  <c r="J12" i="85"/>
  <c r="E13" i="85"/>
  <c r="E11" i="85"/>
  <c r="J11" i="85" s="1"/>
  <c r="G13" i="85"/>
  <c r="F11" i="85"/>
  <c r="G12" i="85"/>
  <c r="I11" i="68"/>
  <c r="E13" i="68"/>
  <c r="E11" i="68"/>
  <c r="J11" i="68" s="1"/>
  <c r="G13" i="68"/>
  <c r="F11" i="68"/>
  <c r="G12" i="68"/>
  <c r="H13" i="68"/>
  <c r="G11" i="68"/>
  <c r="H12" i="68"/>
  <c r="E12" i="68"/>
  <c r="D18" i="107"/>
  <c r="I16" i="107"/>
  <c r="H16" i="107"/>
  <c r="I17" i="107"/>
  <c r="H16" i="105"/>
  <c r="I16" i="105"/>
  <c r="I17" i="105"/>
  <c r="D17" i="105"/>
  <c r="J17" i="105" s="1"/>
  <c r="G19" i="105"/>
  <c r="D16" i="105"/>
  <c r="J16" i="105" s="1"/>
  <c r="E17" i="105"/>
  <c r="G18" i="105"/>
  <c r="H19" i="105"/>
  <c r="D19" i="105"/>
  <c r="D18" i="105"/>
  <c r="E16" i="105"/>
  <c r="G17" i="105"/>
  <c r="H18" i="105"/>
  <c r="D19" i="107"/>
  <c r="D17" i="107"/>
  <c r="J17" i="107" s="1"/>
  <c r="G19" i="107"/>
  <c r="D16" i="107"/>
  <c r="J16" i="107" s="1"/>
  <c r="E17" i="107"/>
  <c r="G18" i="107"/>
  <c r="H19" i="107"/>
  <c r="E16" i="107"/>
  <c r="G17" i="107"/>
  <c r="H18" i="107"/>
  <c r="I16" i="109"/>
  <c r="G16" i="109"/>
  <c r="H17" i="109"/>
  <c r="I18" i="109"/>
  <c r="H16" i="109"/>
  <c r="I17" i="109"/>
  <c r="D17" i="109"/>
  <c r="J17" i="109" s="1"/>
  <c r="G19" i="109"/>
  <c r="D16" i="109"/>
  <c r="J16" i="109" s="1"/>
  <c r="E17" i="109"/>
  <c r="G18" i="109"/>
  <c r="H19" i="109"/>
  <c r="D19" i="109"/>
  <c r="D18" i="109"/>
  <c r="I17" i="18"/>
  <c r="D18" i="18"/>
  <c r="D19" i="18"/>
  <c r="D17" i="18"/>
  <c r="J17" i="18" s="1"/>
  <c r="G19" i="18"/>
  <c r="D16" i="18"/>
  <c r="J16" i="18" s="1"/>
  <c r="E17" i="18"/>
  <c r="G18" i="18"/>
  <c r="E16" i="18"/>
  <c r="G17" i="18"/>
  <c r="I15" i="59"/>
  <c r="D16" i="59"/>
  <c r="D15" i="59"/>
  <c r="E15" i="59"/>
  <c r="G16" i="59"/>
  <c r="D15" i="72"/>
  <c r="D14" i="72"/>
  <c r="G14" i="72"/>
  <c r="I15" i="72"/>
  <c r="E15" i="49"/>
  <c r="F15" i="49"/>
  <c r="G16" i="49"/>
  <c r="G15" i="49"/>
  <c r="E16" i="49"/>
  <c r="E19" i="21"/>
  <c r="F17" i="21"/>
  <c r="J17" i="21"/>
  <c r="D18" i="21"/>
  <c r="K18" i="21" s="1"/>
  <c r="H19" i="21"/>
  <c r="D19" i="21"/>
  <c r="K19" i="21" s="1"/>
  <c r="E18" i="21"/>
  <c r="I19" i="21"/>
  <c r="F18" i="21"/>
  <c r="I18" i="21"/>
  <c r="G20" i="21"/>
  <c r="G17" i="21"/>
  <c r="D20" i="21"/>
  <c r="H17" i="21"/>
  <c r="G18" i="21"/>
  <c r="E20" i="21"/>
  <c r="I17" i="21"/>
  <c r="G19" i="21"/>
  <c r="D17" i="21"/>
  <c r="K17" i="21" s="1"/>
  <c r="I20" i="21"/>
  <c r="H20" i="21"/>
  <c r="E20" i="20"/>
  <c r="E19" i="20"/>
  <c r="E18" i="20"/>
  <c r="I17" i="20"/>
  <c r="I20" i="20"/>
  <c r="I19" i="20"/>
  <c r="I18" i="20"/>
  <c r="D19" i="20"/>
  <c r="F19" i="20" s="1"/>
  <c r="F17" i="20"/>
  <c r="J17" i="20"/>
  <c r="H19" i="20"/>
  <c r="J20" i="20"/>
  <c r="H17" i="20"/>
  <c r="J18" i="20"/>
  <c r="D20" i="20"/>
  <c r="D18" i="20"/>
  <c r="K18" i="20" s="1"/>
  <c r="G20" i="20"/>
  <c r="D17" i="20"/>
  <c r="K17" i="20" s="1"/>
  <c r="F18" i="20"/>
  <c r="G19" i="20"/>
  <c r="G18" i="20"/>
  <c r="G19" i="92"/>
  <c r="D21" i="92"/>
  <c r="E21" i="92" s="1"/>
  <c r="H20" i="92"/>
  <c r="H19" i="92"/>
  <c r="D22" i="92"/>
  <c r="F22" i="92"/>
  <c r="D19" i="92"/>
  <c r="I19" i="92" s="1"/>
  <c r="E20" i="92"/>
  <c r="F21" i="92"/>
  <c r="G22" i="92"/>
  <c r="D20" i="92"/>
  <c r="I20" i="92" s="1"/>
  <c r="E19" i="92"/>
  <c r="F20" i="92"/>
  <c r="G21" i="92"/>
  <c r="G17" i="84"/>
  <c r="H17" i="84"/>
  <c r="D19" i="84"/>
  <c r="D20" i="84"/>
  <c r="D18" i="84"/>
  <c r="I18" i="84" s="1"/>
  <c r="F20" i="84"/>
  <c r="D17" i="84"/>
  <c r="I17" i="84" s="1"/>
  <c r="E18" i="84"/>
  <c r="F19" i="84"/>
  <c r="G20" i="84"/>
  <c r="E17" i="84"/>
  <c r="F18" i="84"/>
  <c r="G19" i="84"/>
  <c r="H18" i="84"/>
  <c r="H14" i="81"/>
  <c r="G14" i="81"/>
  <c r="H15" i="81"/>
  <c r="D17" i="81"/>
  <c r="D15" i="81"/>
  <c r="I15" i="81" s="1"/>
  <c r="F17" i="81"/>
  <c r="D16" i="81"/>
  <c r="D14" i="81"/>
  <c r="I14" i="81" s="1"/>
  <c r="E15" i="81"/>
  <c r="F16" i="81"/>
  <c r="G17" i="81"/>
  <c r="E14" i="81"/>
  <c r="F15" i="81"/>
  <c r="G16" i="81"/>
  <c r="G19" i="91"/>
  <c r="H19" i="91"/>
  <c r="H20" i="91"/>
  <c r="D21" i="91"/>
  <c r="D20" i="91"/>
  <c r="I20" i="91" s="1"/>
  <c r="F22" i="91"/>
  <c r="D19" i="91"/>
  <c r="I19" i="91" s="1"/>
  <c r="E20" i="91"/>
  <c r="F21" i="91"/>
  <c r="G22" i="91"/>
  <c r="D22" i="91"/>
  <c r="E19" i="91"/>
  <c r="F20" i="91"/>
  <c r="G21" i="91"/>
  <c r="H19" i="79"/>
  <c r="D21" i="79"/>
  <c r="E21" i="79" s="1"/>
  <c r="F19" i="79"/>
  <c r="G20" i="79"/>
  <c r="H21" i="79"/>
  <c r="G19" i="79"/>
  <c r="H20" i="79"/>
  <c r="D22" i="79"/>
  <c r="D20" i="79"/>
  <c r="I20" i="79" s="1"/>
  <c r="F22" i="79"/>
  <c r="D19" i="79"/>
  <c r="I19" i="79" s="1"/>
  <c r="E20" i="79"/>
  <c r="F21" i="79"/>
  <c r="G22" i="79"/>
  <c r="J21" i="44"/>
  <c r="F21" i="44"/>
  <c r="H21" i="44"/>
  <c r="G21" i="44"/>
  <c r="I21" i="44"/>
  <c r="E19" i="44"/>
  <c r="J19" i="44" s="1"/>
  <c r="I18" i="44"/>
  <c r="F19" i="44"/>
  <c r="G19" i="44"/>
  <c r="G18" i="44"/>
  <c r="E20" i="44"/>
  <c r="J20" i="44" s="1"/>
  <c r="H18" i="44"/>
  <c r="H20" i="44"/>
  <c r="H19" i="44"/>
  <c r="G20" i="44"/>
  <c r="E18" i="44"/>
  <c r="I14" i="77"/>
  <c r="K14" i="77"/>
  <c r="J14" i="77"/>
  <c r="F16" i="77"/>
  <c r="H16" i="77"/>
  <c r="G14" i="77"/>
  <c r="H15" i="77"/>
  <c r="F15" i="77"/>
  <c r="G15" i="77"/>
  <c r="H14" i="77"/>
  <c r="I21" i="13"/>
  <c r="F22" i="13"/>
  <c r="J23" i="13"/>
  <c r="H23" i="13"/>
  <c r="F23" i="13"/>
  <c r="E21" i="13"/>
  <c r="I22" i="13"/>
  <c r="G23" i="13"/>
  <c r="F21" i="13"/>
  <c r="E22" i="13"/>
  <c r="I23" i="13"/>
  <c r="G15" i="9"/>
  <c r="G16" i="9"/>
  <c r="G17" i="9"/>
  <c r="E15" i="9"/>
  <c r="F15" i="9"/>
  <c r="H17" i="9"/>
  <c r="I15" i="9"/>
  <c r="I16" i="9"/>
  <c r="I17" i="9"/>
  <c r="H16" i="9"/>
  <c r="E17" i="9"/>
  <c r="H15" i="9"/>
  <c r="K16" i="9"/>
  <c r="E16" i="9"/>
  <c r="E11" i="52"/>
  <c r="G12" i="52"/>
  <c r="E10" i="52"/>
  <c r="G10" i="52"/>
  <c r="I10" i="52"/>
  <c r="I11" i="52"/>
  <c r="I12" i="52"/>
  <c r="E12" i="52"/>
  <c r="F11" i="52"/>
  <c r="F19" i="103"/>
  <c r="F20" i="103"/>
  <c r="F21" i="103"/>
  <c r="G19" i="103"/>
  <c r="G20" i="103"/>
  <c r="H19" i="103"/>
  <c r="H20" i="103"/>
  <c r="H21" i="103"/>
  <c r="I19" i="103"/>
  <c r="I20" i="103"/>
  <c r="I21" i="103"/>
  <c r="I21" i="36"/>
  <c r="H19" i="36"/>
  <c r="G19" i="36"/>
  <c r="H21" i="36"/>
  <c r="J20" i="36"/>
  <c r="G20" i="36"/>
  <c r="K21" i="36"/>
  <c r="I20" i="36"/>
  <c r="H20" i="36"/>
  <c r="K20" i="36"/>
  <c r="F15" i="48"/>
  <c r="F8" i="47"/>
  <c r="D8" i="47"/>
  <c r="I9" i="70"/>
  <c r="H9" i="70"/>
  <c r="E9" i="70"/>
  <c r="G21" i="36"/>
  <c r="J21" i="36"/>
  <c r="K19" i="36"/>
  <c r="F19" i="36"/>
  <c r="D8" i="7"/>
  <c r="I9" i="51" l="1"/>
  <c r="G9" i="51"/>
  <c r="E9" i="51"/>
  <c r="J10" i="12"/>
  <c r="I18" i="55"/>
  <c r="J18" i="55" s="1"/>
  <c r="F19" i="21"/>
  <c r="G10" i="12"/>
  <c r="I21" i="79"/>
  <c r="L16" i="53"/>
  <c r="J16" i="53"/>
  <c r="L17" i="53"/>
  <c r="J17" i="53"/>
  <c r="F17" i="53"/>
  <c r="L15" i="53"/>
  <c r="J15" i="53"/>
  <c r="E13" i="38"/>
  <c r="I13" i="38"/>
  <c r="K14" i="40"/>
  <c r="E14" i="40"/>
  <c r="I17" i="57"/>
  <c r="E17" i="57"/>
  <c r="E17" i="55"/>
  <c r="I17" i="55"/>
  <c r="J17" i="55" s="1"/>
  <c r="F11" i="111"/>
  <c r="J11" i="111"/>
  <c r="F12" i="87"/>
  <c r="J12" i="87"/>
  <c r="F12" i="95"/>
  <c r="J12" i="95"/>
  <c r="J13" i="95"/>
  <c r="F13" i="95"/>
  <c r="J13" i="87"/>
  <c r="F13" i="87"/>
  <c r="J13" i="85"/>
  <c r="F13" i="85"/>
  <c r="J12" i="68"/>
  <c r="F12" i="68"/>
  <c r="J13" i="68"/>
  <c r="F13" i="68"/>
  <c r="E18" i="107"/>
  <c r="J18" i="107"/>
  <c r="E18" i="105"/>
  <c r="J18" i="105"/>
  <c r="J19" i="105"/>
  <c r="E19" i="105"/>
  <c r="J19" i="107"/>
  <c r="E19" i="107"/>
  <c r="E18" i="109"/>
  <c r="J18" i="109"/>
  <c r="E19" i="109"/>
  <c r="J19" i="109"/>
  <c r="E18" i="18"/>
  <c r="J18" i="18"/>
  <c r="J19" i="18"/>
  <c r="E19" i="18"/>
  <c r="H15" i="59"/>
  <c r="J15" i="59"/>
  <c r="H16" i="59"/>
  <c r="J16" i="59"/>
  <c r="E16" i="59"/>
  <c r="H14" i="72"/>
  <c r="J14" i="72"/>
  <c r="J15" i="72"/>
  <c r="E15" i="72"/>
  <c r="H15" i="72"/>
  <c r="J16" i="49"/>
  <c r="H16" i="49"/>
  <c r="F16" i="49"/>
  <c r="J15" i="49"/>
  <c r="H15" i="49"/>
  <c r="F20" i="21"/>
  <c r="K20" i="21"/>
  <c r="K19" i="20"/>
  <c r="K20" i="20"/>
  <c r="F20" i="20"/>
  <c r="I21" i="92"/>
  <c r="I22" i="92"/>
  <c r="E22" i="92"/>
  <c r="E19" i="84"/>
  <c r="I19" i="84"/>
  <c r="I20" i="84"/>
  <c r="E20" i="84"/>
  <c r="I16" i="81"/>
  <c r="E16" i="81"/>
  <c r="I17" i="81"/>
  <c r="E17" i="81"/>
  <c r="I22" i="91"/>
  <c r="E22" i="91"/>
  <c r="E21" i="91"/>
  <c r="I21" i="91"/>
  <c r="E22" i="79"/>
  <c r="I22" i="79"/>
  <c r="F20" i="44"/>
  <c r="J18" i="44"/>
  <c r="I15" i="77"/>
  <c r="K15" i="77"/>
  <c r="K16" i="77"/>
  <c r="I16" i="77"/>
  <c r="G16" i="77"/>
  <c r="H21" i="13"/>
  <c r="J21" i="13"/>
  <c r="J22" i="13"/>
  <c r="H22" i="13"/>
  <c r="L17" i="9"/>
  <c r="M17" i="9" s="1"/>
  <c r="F17" i="9"/>
  <c r="J17" i="9"/>
  <c r="L16" i="9"/>
  <c r="M16" i="9" s="1"/>
  <c r="J16" i="9"/>
  <c r="L15" i="9"/>
  <c r="M15" i="9" s="1"/>
  <c r="J15" i="9"/>
  <c r="J10" i="52"/>
  <c r="H10" i="52"/>
  <c r="J12" i="52"/>
  <c r="H12" i="52"/>
  <c r="F12" i="52"/>
  <c r="J11" i="52"/>
  <c r="H11" i="52"/>
  <c r="L19" i="103"/>
  <c r="J19" i="103"/>
  <c r="L21" i="103"/>
  <c r="J21" i="103"/>
  <c r="G21" i="103"/>
  <c r="L20" i="103"/>
  <c r="J20" i="103"/>
  <c r="G8" i="47"/>
  <c r="I8" i="47"/>
  <c r="E8" i="47"/>
  <c r="J8" i="7"/>
  <c r="E8" i="7"/>
  <c r="H8" i="7" s="1"/>
  <c r="G8" i="7"/>
  <c r="J19" i="36"/>
  <c r="L19" i="36"/>
  <c r="H13" i="64" l="1"/>
  <c r="F13" i="64"/>
  <c r="D13" i="64"/>
  <c r="K13" i="64" s="1"/>
  <c r="J13" i="64"/>
  <c r="I13" i="64" l="1"/>
  <c r="G13" i="64"/>
  <c r="E13" i="6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ASLSZ02</author>
  </authors>
  <commentList>
    <comment ref="J16" authorId="0" shapeId="0" xr:uid="{A7876BCC-395D-431A-86BF-60E60C177190}">
      <text>
        <r>
          <rPr>
            <b/>
            <sz val="9"/>
            <rFont val="宋体"/>
            <family val="3"/>
            <charset val="134"/>
          </rPr>
          <t>ASLSZ02:</t>
        </r>
        <r>
          <rPr>
            <sz val="9"/>
            <rFont val="宋体"/>
            <family val="3"/>
            <charset val="134"/>
          </rPr>
          <t xml:space="preserve">
漏装单证费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ASLSZ02</author>
  </authors>
  <commentList>
    <comment ref="J16" authorId="0" shapeId="0" xr:uid="{5AAC96CA-3C98-475A-AA86-CA82F1AA4429}">
      <text>
        <r>
          <rPr>
            <b/>
            <sz val="9"/>
            <rFont val="宋体"/>
            <family val="3"/>
            <charset val="134"/>
          </rPr>
          <t>ASLSZ02:</t>
        </r>
        <r>
          <rPr>
            <sz val="9"/>
            <rFont val="宋体"/>
            <family val="3"/>
            <charset val="134"/>
          </rPr>
          <t xml:space="preserve">
漏装单证费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cd</author>
  </authors>
  <commentList>
    <comment ref="F4" authorId="0" shapeId="0" xr:uid="{D7A1A66E-6840-4B2B-86A4-837AB0483F7C}">
      <text>
        <r>
          <rPr>
            <sz val="9"/>
            <rFont val="宋体"/>
            <family val="3"/>
            <charset val="134"/>
          </rPr>
          <t xml:space="preserve">rf 加收RCS rmb600/1200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cd</author>
  </authors>
  <commentList>
    <comment ref="H4" authorId="0" shapeId="0" xr:uid="{365B14D7-F95B-40D8-8530-7ADA79B6BD9B}">
      <text>
        <r>
          <rPr>
            <sz val="9"/>
            <rFont val="宋体"/>
            <family val="3"/>
            <charset val="134"/>
          </rPr>
          <t xml:space="preserve">rf 加收RCS rmb600/1200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cd</author>
  </authors>
  <commentList>
    <comment ref="F4" authorId="0" shapeId="0" xr:uid="{9FCCCC29-3FF5-4BCE-89C6-237A3790A75D}">
      <text>
        <r>
          <rPr>
            <sz val="9"/>
            <rFont val="宋体"/>
            <family val="3"/>
            <charset val="134"/>
          </rPr>
          <t xml:space="preserve">rf 加收RCS rmb600/1200
</t>
        </r>
      </text>
    </comment>
  </commentList>
</comments>
</file>

<file path=xl/sharedStrings.xml><?xml version="1.0" encoding="utf-8"?>
<sst xmlns="http://schemas.openxmlformats.org/spreadsheetml/2006/main" count="9539" uniqueCount="1336">
  <si>
    <t>PORT-SERVICE</t>
  </si>
  <si>
    <t>NO.</t>
  </si>
  <si>
    <t>PORT</t>
  </si>
  <si>
    <t>N.PRC</t>
  </si>
  <si>
    <t>JPN</t>
  </si>
  <si>
    <t xml:space="preserve">JPN IN </t>
  </si>
  <si>
    <t>JPN OUT</t>
  </si>
  <si>
    <t>TAO OUT JPN</t>
  </si>
  <si>
    <t>VNM</t>
  </si>
  <si>
    <t>HAIPHONG IN</t>
  </si>
  <si>
    <t>TAO IN JPN</t>
  </si>
  <si>
    <t>HAIPHONG OUT</t>
  </si>
  <si>
    <t>DAN IN</t>
  </si>
  <si>
    <t>DAN OUT</t>
  </si>
  <si>
    <t>XGG OUT JPN</t>
  </si>
  <si>
    <t>HCM IN</t>
  </si>
  <si>
    <t>XGG IN JPN</t>
  </si>
  <si>
    <t>HCM OUT</t>
  </si>
  <si>
    <t>LYG IN</t>
  </si>
  <si>
    <t>QUY NHON IN</t>
  </si>
  <si>
    <t>LYG OUT</t>
  </si>
  <si>
    <t>QUY NHON OUT</t>
  </si>
  <si>
    <t>C.PRC</t>
  </si>
  <si>
    <t>SHA OUT</t>
  </si>
  <si>
    <t>PHL</t>
  </si>
  <si>
    <t>MNL OUT</t>
  </si>
  <si>
    <t>SHA IN</t>
  </si>
  <si>
    <t>MNL IN</t>
  </si>
  <si>
    <t>NGB OUT</t>
  </si>
  <si>
    <t>IND</t>
  </si>
  <si>
    <t>SUB OUT</t>
  </si>
  <si>
    <t>NGB IN</t>
  </si>
  <si>
    <t>SUB IN</t>
  </si>
  <si>
    <t>XMN IN</t>
  </si>
  <si>
    <t>JKT IN</t>
  </si>
  <si>
    <t>XMN OUT</t>
  </si>
  <si>
    <t>JKT OUT</t>
  </si>
  <si>
    <t>S.PRC</t>
  </si>
  <si>
    <t>HUMEN IN</t>
  </si>
  <si>
    <t>THA</t>
  </si>
  <si>
    <t>THAILAND IN</t>
  </si>
  <si>
    <t>HUMEN OUT</t>
  </si>
  <si>
    <t>THAILAND OUT</t>
  </si>
  <si>
    <t>SZ IN</t>
  </si>
  <si>
    <t>MYS</t>
  </si>
  <si>
    <t>PKL IN</t>
  </si>
  <si>
    <t>SZ OUT</t>
  </si>
  <si>
    <t>PKL OUT</t>
  </si>
  <si>
    <t>YANTIAN OUT</t>
  </si>
  <si>
    <t>SIN</t>
  </si>
  <si>
    <t>SIN IN</t>
  </si>
  <si>
    <t>NANSHA IN</t>
  </si>
  <si>
    <t>SIN OUT</t>
  </si>
  <si>
    <t>NANSHA OUT</t>
  </si>
  <si>
    <t>KOR</t>
  </si>
  <si>
    <t>PUS IN</t>
  </si>
  <si>
    <t>QZH IN</t>
  </si>
  <si>
    <t>PUS OUT</t>
  </si>
  <si>
    <t>QZH OUT</t>
  </si>
  <si>
    <t>INCHEON IN</t>
  </si>
  <si>
    <t>HPU OUT</t>
  </si>
  <si>
    <t>INCHEON OUT</t>
  </si>
  <si>
    <t>HPU IN</t>
  </si>
  <si>
    <t>RUS</t>
  </si>
  <si>
    <t>RUSSIA NORTHBOUND</t>
  </si>
  <si>
    <t>HKG</t>
  </si>
  <si>
    <t>HKG OB (CMCS)</t>
  </si>
  <si>
    <t>RUSSIA SOUTHBOUND</t>
  </si>
  <si>
    <t>HKG OB(HIT&amp;MTL)</t>
  </si>
  <si>
    <t>HKG IN</t>
  </si>
  <si>
    <t>TRADE</t>
  </si>
  <si>
    <t>AREA</t>
  </si>
  <si>
    <t>TARIFF(TEU/DRY)</t>
  </si>
  <si>
    <t>INTRA ASIA</t>
  </si>
  <si>
    <t>R1</t>
  </si>
  <si>
    <t>R2</t>
  </si>
  <si>
    <t>R3</t>
  </si>
  <si>
    <t>R4</t>
  </si>
  <si>
    <t>SHA Surcharges for outbound</t>
  </si>
  <si>
    <t>SHA OUTBOUND</t>
  </si>
  <si>
    <t>Charge item</t>
  </si>
  <si>
    <t>Charge item-报备</t>
  </si>
  <si>
    <t>PP/CC</t>
  </si>
  <si>
    <t>GP/HC</t>
  </si>
  <si>
    <t>DG/TK</t>
  </si>
  <si>
    <t>FR/OT</t>
  </si>
  <si>
    <t>RF</t>
  </si>
  <si>
    <t>Remark</t>
  </si>
  <si>
    <t>20'</t>
  </si>
  <si>
    <t>40'GP/HC</t>
  </si>
  <si>
    <t>45HC</t>
  </si>
  <si>
    <t>40'</t>
  </si>
  <si>
    <t>CHN THC</t>
  </si>
  <si>
    <t>O.THC</t>
  </si>
  <si>
    <t xml:space="preserve">PP </t>
  </si>
  <si>
    <t>东南亚线、澳洲线/香港，Effective 20th/Apr./2019</t>
  </si>
  <si>
    <t>俄罗斯航线</t>
  </si>
  <si>
    <t>BOOKING CHARGE</t>
  </si>
  <si>
    <t>O.BC</t>
  </si>
  <si>
    <t>DOC FEE</t>
  </si>
  <si>
    <t>O.DO</t>
  </si>
  <si>
    <t>CNY 450 PER B/L</t>
  </si>
  <si>
    <t>东南亚线、澳洲线</t>
  </si>
  <si>
    <t>TELEX RELEASE</t>
  </si>
  <si>
    <t>O.TL</t>
  </si>
  <si>
    <t>CNY 100 PER B/L</t>
  </si>
  <si>
    <t>CNY 200 PER B/L</t>
  </si>
  <si>
    <t>俄罗斯线</t>
  </si>
  <si>
    <t>AMEND FEE</t>
  </si>
  <si>
    <t>PP</t>
  </si>
  <si>
    <t>VESSEL CERTIFICATION</t>
  </si>
  <si>
    <t>CNY 50 PER B/L</t>
  </si>
  <si>
    <t>船证费,Effective 20th/Mar./2019</t>
  </si>
  <si>
    <t>复关费</t>
  </si>
  <si>
    <t>CNY300/BILL &amp; CNY250/500 PER 20'/40'</t>
  </si>
  <si>
    <t>费用类型</t>
  </si>
  <si>
    <t>OT/FR</t>
  </si>
  <si>
    <t>20GP</t>
  </si>
  <si>
    <t>40GP</t>
  </si>
  <si>
    <t>40HC</t>
  </si>
  <si>
    <t>进口/出口
滞期费</t>
  </si>
  <si>
    <t>1～7 DAYS</t>
  </si>
  <si>
    <t>1～4 DAYS</t>
  </si>
  <si>
    <t>FREE</t>
  </si>
  <si>
    <t>8～14 DAYS</t>
  </si>
  <si>
    <t>5～10 DAYS</t>
  </si>
  <si>
    <t>15～30 DAYS</t>
  </si>
  <si>
    <t>15～20 DAYS</t>
  </si>
  <si>
    <t>11～20 DAYS</t>
  </si>
  <si>
    <t>31 DAYS AND AFTER</t>
  </si>
  <si>
    <t>21 DAYS AND AFTER</t>
  </si>
  <si>
    <t>出口退关
滞期费</t>
  </si>
  <si>
    <t>NO FREE DAY</t>
  </si>
  <si>
    <t>8～21 DAYS</t>
  </si>
  <si>
    <t>22 DAYS AND AFTER</t>
  </si>
  <si>
    <t>15 DAYS AND AFTER</t>
  </si>
  <si>
    <t>11 DAYS AND AFTER</t>
  </si>
  <si>
    <t>REMARK</t>
  </si>
  <si>
    <t>1.进口滞期费用箱期：从船舶靠泊当日(含)起算至空箱还进码头/堆场当日（含）止；</t>
  </si>
  <si>
    <t>2.出口滞期费用箱期：从出口用箱人提空箱当日（含）起算至重箱装船离泊当日（含）止；</t>
  </si>
  <si>
    <t>3.出口退关箱滞期费用箱期：从出口用箱人提空箱当日（含）起算至空箱还回码头/堆场当日（含）止，无免费用箱期。</t>
  </si>
  <si>
    <t>4.计费天数：按日历日计算，不足一日均按一整日计算；</t>
  </si>
  <si>
    <t>5.滞期费费率表中所列费率为每日的费率。</t>
  </si>
  <si>
    <t>6.费率表中所标注的用箱期区段所对应的天数均为自然日，每一计费区段及对应的费率不随免费用箱期限的增加而发生顺延。</t>
  </si>
  <si>
    <t>7.滞期费率中不含码头重箱堆存费及冷箱等费用，码头进/出口重箱堆存费标准及免堆期以码头公布标准为准。</t>
  </si>
  <si>
    <t>8.本滞期费标准适用口岸：青岛、上海、宁波、天津、大连、厦门、连云港、威海及长江支线各支点</t>
  </si>
  <si>
    <t>SHA Surcharges for inbound</t>
  </si>
  <si>
    <t>INBOUND TO SHA</t>
  </si>
  <si>
    <t>DG/OT/FR/TK</t>
  </si>
  <si>
    <t>40'GP</t>
  </si>
  <si>
    <t>SHA THC</t>
  </si>
  <si>
    <t>CC</t>
  </si>
  <si>
    <t>CAF</t>
  </si>
  <si>
    <t>日本线</t>
  </si>
  <si>
    <t>NBF</t>
  </si>
  <si>
    <t>LSS</t>
  </si>
  <si>
    <t>Effective 1st/Jul./2020 For Korea service</t>
  </si>
  <si>
    <t>BAF</t>
  </si>
  <si>
    <t>韩国航线</t>
  </si>
  <si>
    <t>DO FEE</t>
  </si>
  <si>
    <t xml:space="preserve"> 300 PER B/L</t>
  </si>
  <si>
    <t>东南亚线、澳洲线、日本线 、韩国航线</t>
  </si>
  <si>
    <t>韩国、东南亚线 澳洲线 不包括香港，从2017年5月1日开始</t>
  </si>
  <si>
    <t>NGB Surcharges for outbound</t>
  </si>
  <si>
    <t xml:space="preserve"> NGB OUTBOUND</t>
  </si>
  <si>
    <t>S.E.Asia,HKG Effective 20th/Apr./2019</t>
  </si>
  <si>
    <t>NGB THC</t>
  </si>
  <si>
    <t>Middle East /India</t>
  </si>
  <si>
    <t>--</t>
  </si>
  <si>
    <t>CNY 500 PER B/L</t>
  </si>
  <si>
    <t>CNY 300 PER B/L</t>
  </si>
  <si>
    <t>CNY 400 PER B/L</t>
  </si>
  <si>
    <t>S.E.Asia ：2016/12/25 Effective</t>
  </si>
  <si>
    <t>COMBINE CHARGE</t>
  </si>
  <si>
    <t>SPLIT CHARGE</t>
  </si>
  <si>
    <t>SEAL FEE</t>
  </si>
  <si>
    <t>O.SEAL</t>
  </si>
  <si>
    <t>CNY 30 PER UNIT</t>
  </si>
  <si>
    <t>EIR</t>
  </si>
  <si>
    <t>O.EIR</t>
  </si>
  <si>
    <t>CNY 20 PER UNIT</t>
  </si>
  <si>
    <t>运费附加费变更费用</t>
  </si>
  <si>
    <t>2016/12/25 Effective</t>
  </si>
  <si>
    <t>NGB Surcharges for inbound</t>
  </si>
  <si>
    <t>INBOUND TO NGB</t>
  </si>
  <si>
    <t xml:space="preserve">Only for Japan service </t>
  </si>
  <si>
    <t>RMB 50/UNIT</t>
  </si>
  <si>
    <t>危险品申报费</t>
  </si>
  <si>
    <t>RMB 800 PER B/L</t>
  </si>
  <si>
    <t>PORT SECURITY CHARGE/安保费</t>
  </si>
  <si>
    <t>RMB10/15 PER 20'/40'</t>
  </si>
  <si>
    <t>Container for Transhipment 2015年10月15日调整</t>
  </si>
  <si>
    <t xml:space="preserve">Amend fee </t>
  </si>
  <si>
    <t>RMB500/BL</t>
  </si>
  <si>
    <t>TAO Surcharges for outbound</t>
  </si>
  <si>
    <t>TAO OUTBOUND</t>
  </si>
  <si>
    <t>费目</t>
  </si>
  <si>
    <t>费目-交通部报备</t>
  </si>
  <si>
    <t>TYPE</t>
  </si>
  <si>
    <t>备注</t>
  </si>
  <si>
    <t>40`HC</t>
  </si>
  <si>
    <t>FCL/LCL</t>
  </si>
  <si>
    <t>东南亚线、澳洲线 Effective 20th/Apr./2019</t>
  </si>
  <si>
    <t>香港线  Effective 10th/May./2019</t>
  </si>
  <si>
    <t>CFS</t>
  </si>
  <si>
    <t>O.CFS</t>
  </si>
  <si>
    <t>FCL</t>
  </si>
  <si>
    <t>东南亚线、澳洲线、香港、韩国线</t>
  </si>
  <si>
    <t>PORT CHARGE</t>
  </si>
  <si>
    <t>O.PC</t>
  </si>
  <si>
    <t>LCL OP CHARGE</t>
  </si>
  <si>
    <t>O.LO</t>
  </si>
  <si>
    <t>LCL</t>
  </si>
  <si>
    <t>-</t>
  </si>
  <si>
    <t>MONITORING FOR RF</t>
  </si>
  <si>
    <t>制冷费</t>
  </si>
  <si>
    <t>CNY50PER B/L</t>
  </si>
  <si>
    <t>CNY450PER B/L</t>
  </si>
  <si>
    <t xml:space="preserve">CNY250PER B/L </t>
  </si>
  <si>
    <t>TAO Surcharges for inbound</t>
  </si>
  <si>
    <t>INBOUND TO TAO</t>
  </si>
  <si>
    <t>CNY 1400</t>
  </si>
  <si>
    <t>ECRS</t>
  </si>
  <si>
    <t>澳洲线除外</t>
  </si>
  <si>
    <t>CNTR MANAGEMENT</t>
  </si>
  <si>
    <t>东南亚线、澳洲线、韩国航线</t>
  </si>
  <si>
    <t>CUSTOM EDI</t>
  </si>
  <si>
    <t>Effective 5th/Jan./2022 For Korea service</t>
  </si>
  <si>
    <t>CNY500 PER B/L</t>
  </si>
  <si>
    <t>QINGDAO TO JAPAN BASE PORT</t>
  </si>
  <si>
    <t>Effective fm 20th/Apr./2019</t>
  </si>
  <si>
    <t>YAS</t>
  </si>
  <si>
    <t>&amp;YAS</t>
  </si>
  <si>
    <t>AFS</t>
  </si>
  <si>
    <t>O.AFS</t>
  </si>
  <si>
    <t>USD30/BILL</t>
  </si>
  <si>
    <t>RCS</t>
  </si>
  <si>
    <t>Effective fm Strait city 2140E</t>
  </si>
  <si>
    <t>船证费,Effective fm 20th/Mar./2019</t>
  </si>
  <si>
    <t xml:space="preserve"> TAO DOC FEE</t>
  </si>
  <si>
    <t>CNY150/TEU</t>
  </si>
  <si>
    <t>NIL</t>
  </si>
  <si>
    <t>AFA for Japan 24hours</t>
  </si>
  <si>
    <t>O.AFA</t>
  </si>
  <si>
    <t>USD40/BILL</t>
  </si>
  <si>
    <t>DETENTION</t>
  </si>
  <si>
    <t>1-10 DAYS</t>
  </si>
  <si>
    <t>1-7 DAYS</t>
  </si>
  <si>
    <t>FREE TIME   7 DAYS</t>
  </si>
  <si>
    <t xml:space="preserve">11-20 DAYS </t>
  </si>
  <si>
    <t>8-15 DAYS</t>
  </si>
  <si>
    <t>8-15 DAY</t>
  </si>
  <si>
    <t>8-10 DAY</t>
  </si>
  <si>
    <t>21-40 DAYS</t>
  </si>
  <si>
    <t>16-40 DAYS</t>
  </si>
  <si>
    <t>11-20 DAYS</t>
  </si>
  <si>
    <t xml:space="preserve">AFTER40 DAYS </t>
  </si>
  <si>
    <t>AFTER 20 DAYS</t>
  </si>
  <si>
    <t>DEMURRAGE</t>
  </si>
  <si>
    <t>FREE TIME</t>
  </si>
  <si>
    <t>1-4 DAYS</t>
  </si>
  <si>
    <t xml:space="preserve">AFTER 4 DAYS </t>
  </si>
  <si>
    <t xml:space="preserve">After 4 days pls contact the corresponding terminal </t>
  </si>
  <si>
    <t>ASL DEMURRAGE &amp; DETENTION TARIFF IN JAPAN</t>
  </si>
  <si>
    <t>Period</t>
  </si>
  <si>
    <t>40'&amp;40'HC</t>
  </si>
  <si>
    <t>DRY VAN</t>
  </si>
  <si>
    <t>1st-5th days</t>
  </si>
  <si>
    <t>Free</t>
  </si>
  <si>
    <t>6th-9th days</t>
  </si>
  <si>
    <t>6th-10th days</t>
  </si>
  <si>
    <t>10th-14th days</t>
  </si>
  <si>
    <t>Thereafter</t>
  </si>
  <si>
    <t>OT/FR/
TK/DG</t>
  </si>
  <si>
    <t>1st-3th days</t>
  </si>
  <si>
    <t>4th-7th days</t>
  </si>
  <si>
    <t>4th-8th days</t>
  </si>
  <si>
    <t>8th-12th days</t>
  </si>
  <si>
    <t>REEFER</t>
  </si>
  <si>
    <t>1. Inbound Demurrage Days : From the date of vessel berth (inclusive) to the date of import laden container picked up by consignee (inclusive) .</t>
  </si>
  <si>
    <t>2. Inbound Detention Days : From the date of import laden container picked up by consignee (inclusive) to the date of empty container returned into terminal/depot (inclusive) .</t>
  </si>
  <si>
    <t>3. Outbound Detetion Days : From the date of empty container picked up by shipper (inclusive) to the date of vessel departure (inclusive);</t>
  </si>
  <si>
    <t>4. Outbound Demurrage Days : From the date of laden container returned into terminal (inclusive) to the date of vessel departure (inclusive).</t>
  </si>
  <si>
    <t>5. Billing days: Based on calendar days, less than one day is calculated as a full day;</t>
  </si>
  <si>
    <t>6. The rates listed in the table are daily  .</t>
  </si>
  <si>
    <t>7. The rates in the table correspond to the fixed natural day , each period of billing days is not extended with the increase of free time.</t>
  </si>
  <si>
    <t>JAPAN BASE PORT INBOUND TO TAO</t>
  </si>
  <si>
    <t>OPERATION CHARGE</t>
  </si>
  <si>
    <t>nil</t>
  </si>
  <si>
    <t>TAO DO FEE</t>
  </si>
  <si>
    <t>RMB300 B/L</t>
  </si>
  <si>
    <t>三检</t>
  </si>
  <si>
    <t>5-10 DAY</t>
  </si>
  <si>
    <t xml:space="preserve">Remark: Counting fm discharging day </t>
  </si>
  <si>
    <t>天津 Surcharges for inbound</t>
  </si>
  <si>
    <t>天津 INBOUND</t>
  </si>
  <si>
    <t>Remark1</t>
  </si>
  <si>
    <t>TTS</t>
  </si>
  <si>
    <t>DO</t>
  </si>
  <si>
    <t>CNY400 PER B/L</t>
  </si>
  <si>
    <t>单证费</t>
  </si>
  <si>
    <t>CNY500PER B/L</t>
  </si>
  <si>
    <t>CHC</t>
  </si>
  <si>
    <t>操作杂费</t>
  </si>
  <si>
    <t>EDI</t>
  </si>
  <si>
    <t>天津 Surcharges for outbound</t>
  </si>
  <si>
    <t>天津 OUTBOUND</t>
  </si>
  <si>
    <t>DOC</t>
  </si>
  <si>
    <t>CNY450/BL</t>
  </si>
  <si>
    <t>港杂费</t>
  </si>
  <si>
    <t>USD30/BL</t>
  </si>
  <si>
    <t>LYG Surcharges for outbound</t>
  </si>
  <si>
    <t>LYG OUTBOUND</t>
  </si>
  <si>
    <t>LYG THC</t>
  </si>
  <si>
    <t>东南亚线、日本</t>
  </si>
  <si>
    <t xml:space="preserve">出口至香港 </t>
  </si>
  <si>
    <t>东南亚、香港</t>
  </si>
  <si>
    <t>CNY150PER  TEU</t>
  </si>
  <si>
    <t>日本</t>
  </si>
  <si>
    <t xml:space="preserve">CNY100/400PER B/L </t>
  </si>
  <si>
    <t>CNY400PER B/L</t>
  </si>
  <si>
    <t>LYG Surcharges for inbound</t>
  </si>
  <si>
    <t>INBOUND TO LYG</t>
  </si>
  <si>
    <t>FM S.E.Asia+HK，</t>
  </si>
  <si>
    <t>Effective 5th/Jan./2022For Korea service</t>
  </si>
  <si>
    <t>舱单费</t>
  </si>
  <si>
    <t>商检费</t>
  </si>
  <si>
    <t>D/O</t>
  </si>
  <si>
    <t>空箱进场箱检费</t>
  </si>
  <si>
    <t xml:space="preserve"> Surcharges for inbound</t>
  </si>
  <si>
    <t xml:space="preserve"> INBOUND TO JAPAN BASE PORTS</t>
  </si>
  <si>
    <t>JAPAN THC(CY)</t>
  </si>
  <si>
    <t>D.THC</t>
  </si>
  <si>
    <t>JAPAN DOC FEE</t>
  </si>
  <si>
    <t>D.DOC</t>
  </si>
  <si>
    <t>XIAMEN/SHEKOU-Japan</t>
  </si>
  <si>
    <t>CIC</t>
  </si>
  <si>
    <t>*CIC</t>
  </si>
  <si>
    <t>S.E.Asia/SHEKOU-JAPAN,</t>
  </si>
  <si>
    <t>Only for XIAMEN-OSAKA/TOKYO cargo</t>
  </si>
  <si>
    <t>EMC</t>
  </si>
  <si>
    <t>*EMC</t>
  </si>
  <si>
    <t>S.E.Asia/XIAMEN-JAPAN,</t>
  </si>
  <si>
    <t>XGG/TAO-JAPAN, Effective fm 20th/Oct./2021</t>
  </si>
  <si>
    <t>PCS</t>
  </si>
  <si>
    <t>Only for XIAMEN-OSAKA cargo</t>
  </si>
  <si>
    <t>Tokyo PCS charge</t>
  </si>
  <si>
    <t>Only for S.E.Asia/SHEKOU-Tokyo cargo</t>
  </si>
  <si>
    <t>S.E.Asia-Japan</t>
  </si>
  <si>
    <t>*BAF</t>
  </si>
  <si>
    <t>Effective 13nd/Oct./2022 XGG/TAO-Japan</t>
  </si>
  <si>
    <t>*YAS</t>
  </si>
  <si>
    <t>*NBF</t>
  </si>
  <si>
    <t>*LSS</t>
  </si>
  <si>
    <t>1st-4th days</t>
  </si>
  <si>
    <t>Surcharges for outbound fm Japan base ports</t>
  </si>
  <si>
    <t xml:space="preserve"> JAPAN BASE PORT to China/S.E.Asia</t>
  </si>
  <si>
    <t>Japan THC(CY)</t>
  </si>
  <si>
    <t>Japan-S.E.Asia，Effective fm 1st/Mar./2022</t>
  </si>
  <si>
    <t>JPY3600/BL</t>
  </si>
  <si>
    <t>Japan-China ports,Effective fm 1st/July/2018</t>
  </si>
  <si>
    <t>AFA</t>
  </si>
  <si>
    <t>JPY4800/BL</t>
  </si>
  <si>
    <t>Japan DO FEE</t>
  </si>
  <si>
    <t>JPY3500/BL</t>
  </si>
  <si>
    <t>Japan-S.E.Asia/HKG</t>
  </si>
  <si>
    <t>JPY6000/BL</t>
  </si>
  <si>
    <t>JPY750/UNIT</t>
  </si>
  <si>
    <t>Japan-S.E.Asia,Effective fm 10th/4/2022</t>
  </si>
  <si>
    <t>XMN Surcharges for inbound</t>
  </si>
  <si>
    <t>INBOUND TO XMN</t>
  </si>
  <si>
    <t>船公司收入</t>
  </si>
  <si>
    <t>单费</t>
  </si>
  <si>
    <t>CNY80/BL</t>
  </si>
  <si>
    <t>代收代付</t>
  </si>
  <si>
    <t>CNY2/BL</t>
  </si>
  <si>
    <t>理货费</t>
  </si>
  <si>
    <t>CNY25/TEU</t>
  </si>
  <si>
    <t>港建港杂费</t>
  </si>
  <si>
    <t>XMN Surcharges for outbound</t>
  </si>
  <si>
    <t>XMN OUTBOUND</t>
  </si>
  <si>
    <t>Remark2</t>
  </si>
  <si>
    <t>东南亚、香港、日本</t>
  </si>
  <si>
    <t>BAF/YAS</t>
  </si>
  <si>
    <t>BAF/*YAS</t>
  </si>
  <si>
    <t>船公司排载费</t>
  </si>
  <si>
    <t>数据传输费、港建港杂费、检验检疫费等当地杂费根据口岸标准收取</t>
  </si>
  <si>
    <t>Humen  Surcharges for inbound</t>
  </si>
  <si>
    <t>HUMEN INBOUND</t>
  </si>
  <si>
    <t>FR/OT/DG/TK</t>
  </si>
  <si>
    <t>40'/40HC</t>
  </si>
  <si>
    <t>EBS</t>
  </si>
  <si>
    <t>Outwards Shipping Documents Charge</t>
  </si>
  <si>
    <t>CNY50 PER B/L</t>
  </si>
  <si>
    <t>Agent income，2016年6月30日前免收</t>
  </si>
  <si>
    <t>EDI correction fee for customer</t>
  </si>
  <si>
    <t>Agent income</t>
  </si>
  <si>
    <t>Port Construction Dues</t>
  </si>
  <si>
    <t>Port Construction Dues Collection Service Charge</t>
  </si>
  <si>
    <t>CNY10/container,Maximum charge CNY100</t>
  </si>
  <si>
    <t>CNY  30/UNIT</t>
  </si>
  <si>
    <t>深圳爱西恩向客户直接收取</t>
  </si>
  <si>
    <t>出口堆存费</t>
  </si>
  <si>
    <t>CNY12/TEU/DAY</t>
  </si>
  <si>
    <t>10天免堆，深圳爱西恩代码头收取</t>
  </si>
  <si>
    <t>ITEM</t>
  </si>
  <si>
    <t>FR/OT/TK</t>
  </si>
  <si>
    <t>RF/RH</t>
  </si>
  <si>
    <t>45'</t>
  </si>
  <si>
    <t>1-3 DAYS</t>
  </si>
  <si>
    <t>7-14 DAYS</t>
  </si>
  <si>
    <t>4-7 DAYS</t>
  </si>
  <si>
    <t>15-21 DAYS</t>
  </si>
  <si>
    <t>22 DAYS &amp; AFTER</t>
  </si>
  <si>
    <t>15 DAYS &amp; AFTER</t>
  </si>
  <si>
    <t>16 DAYS &amp; AFTER</t>
  </si>
  <si>
    <t>8 DAYS &amp; AFTER</t>
  </si>
  <si>
    <t>DG/RF/RH</t>
  </si>
  <si>
    <t>/</t>
  </si>
  <si>
    <t>8-14 DAYS</t>
  </si>
  <si>
    <t>4-8 DAYS</t>
  </si>
  <si>
    <t>4 DAYS &amp; AFTER</t>
  </si>
  <si>
    <t>Humen  Surcharges for outbound</t>
  </si>
  <si>
    <t>HUMEN OUTBOUND</t>
  </si>
  <si>
    <t>CNY450 PER B/L</t>
  </si>
  <si>
    <t>CNY  30</t>
  </si>
  <si>
    <t>出口退关箱进出场吊机费:每吊人民币300元。
The lifting charge of cancellation is CNY300 per lift .</t>
  </si>
  <si>
    <t xml:space="preserve">南沙地区危险品码头堆存费无免费期，第1～3天码头堆存费率为每天CNY200/20' &amp; CNY400/40' 。
The storage of dangrous cargo in Nansha area is no free day , the storage rate of the first 3 days is CNY200/20' &amp; CNY400/40' per day . </t>
  </si>
  <si>
    <t>Shenzhen Surcharges for inbound</t>
  </si>
  <si>
    <t>INBOUND TO SZX</t>
  </si>
  <si>
    <t>SZX THC</t>
  </si>
  <si>
    <t>更正费</t>
  </si>
  <si>
    <t>SZX OUTBOUND</t>
  </si>
  <si>
    <t>转换提单</t>
  </si>
  <si>
    <t>CNY250 PER B/L</t>
  </si>
  <si>
    <t>第三地签单</t>
  </si>
  <si>
    <t>漏装费</t>
  </si>
  <si>
    <t>CNY  50</t>
  </si>
  <si>
    <t>Yantian   Surcharges for outbound</t>
  </si>
  <si>
    <t>Yantian OUTBOUND</t>
  </si>
  <si>
    <t>Yantian THC</t>
  </si>
  <si>
    <t>NANSHA  Surcharges for Inbound</t>
  </si>
  <si>
    <t>NANSHA INBOUND</t>
  </si>
  <si>
    <t xml:space="preserve"> THC</t>
  </si>
  <si>
    <t>船代另外收取客户</t>
  </si>
  <si>
    <t>NANSHA  Surcharges for outbound</t>
  </si>
  <si>
    <t>NANSHA OUTBOUND</t>
  </si>
  <si>
    <t>Qinzhou Surcharges for inbound</t>
  </si>
  <si>
    <t>INBOUND TO Qinzhou</t>
  </si>
  <si>
    <t>Qinzhou THC</t>
  </si>
  <si>
    <t>8.本滞期费标准适用口岸：北部湾区域各港口</t>
  </si>
  <si>
    <t>Qinzhou  Surcharges for outbound</t>
  </si>
  <si>
    <t>Qinzhou OUTBOUND</t>
  </si>
  <si>
    <t>HUANGPU Surcharges for outbound</t>
  </si>
  <si>
    <t>HUANGPU OUTBOUND</t>
  </si>
  <si>
    <t>HUANGPU THC</t>
  </si>
  <si>
    <t>东南亚线（出口香港除外）2015年8月7日起调整</t>
  </si>
  <si>
    <t>NO</t>
  </si>
  <si>
    <t xml:space="preserve">EXCHANGE BL </t>
  </si>
  <si>
    <t>船证费</t>
  </si>
  <si>
    <t>HUANGPU Surcharges for inbound</t>
  </si>
  <si>
    <t>VAT:6.83%</t>
  </si>
  <si>
    <t>INBOUND TO HUANGPU</t>
  </si>
  <si>
    <t>HPU THC</t>
  </si>
  <si>
    <t>USD50/100 PER 20'/40'</t>
  </si>
  <si>
    <t>HKG OUTBOUND SURCHARGE</t>
  </si>
  <si>
    <t>***VALID FOR CHINA MERCHANTS CONTAINER SERVICES LTD (CMCS) TERMINAL***</t>
  </si>
  <si>
    <t>GP (NON DG) / TK (NON DG)</t>
  </si>
  <si>
    <t>GP (DG) / TK (DG)</t>
  </si>
  <si>
    <t>OT / FR</t>
  </si>
  <si>
    <t>Remarks</t>
  </si>
  <si>
    <t>HKG THC (POD: HAIPHONG)</t>
  </si>
  <si>
    <t>HKG THC (POD: SHANGHAI)</t>
  </si>
  <si>
    <t>HKG THC (POD: NINGBO)</t>
  </si>
  <si>
    <t>HKG THC (POD: QINGDAO)</t>
  </si>
  <si>
    <t>HKG THC (POD: JAKARTA)</t>
  </si>
  <si>
    <t>HKG THC (POD: SURABAYA)</t>
  </si>
  <si>
    <t>HKG DOC FEE</t>
  </si>
  <si>
    <t>HKD 620 PER B/L</t>
  </si>
  <si>
    <t>Effective fm 5th/Jan./2019</t>
  </si>
  <si>
    <t>DG SURCHARGE</t>
  </si>
  <si>
    <t>mainly for DG class 3, 4, 5, 8, 9</t>
  </si>
  <si>
    <t>USD30 PER B/L</t>
  </si>
  <si>
    <t xml:space="preserve"> APPLY TO OUTBOUND CARGO TO SHA &amp; JAPAN ONLY</t>
  </si>
  <si>
    <t>AFA (AMENDMENT FEE)</t>
  </si>
  <si>
    <t>USD40 PER B/L</t>
  </si>
  <si>
    <t>7 DAYS</t>
  </si>
  <si>
    <t>3 DAYS</t>
  </si>
  <si>
    <t>5 DAYS</t>
  </si>
  <si>
    <t>8 DAYS AFTERWARD</t>
  </si>
  <si>
    <t>4-10 DAY</t>
  </si>
  <si>
    <t>6-12 DAY</t>
  </si>
  <si>
    <t>HKD300/DAY</t>
  </si>
  <si>
    <t>HKD600/DAY</t>
  </si>
  <si>
    <t>HKD200/DAY</t>
  </si>
  <si>
    <t>HKD400/DAY</t>
  </si>
  <si>
    <t>11 DAYS AFTERWARD</t>
  </si>
  <si>
    <t>13 DAYS AFTERWARD</t>
  </si>
  <si>
    <t>HKD1200/DAY</t>
  </si>
  <si>
    <t>3 DAY</t>
  </si>
  <si>
    <t>4-7 DAY</t>
  </si>
  <si>
    <t>* Refer to terminal tariff case by case</t>
  </si>
  <si>
    <t>HKD500/DAY</t>
  </si>
  <si>
    <t>HKD1000/DAY</t>
  </si>
  <si>
    <t>HKD2000/DAY</t>
  </si>
  <si>
    <t>***VALID FOR HIT/MTL***</t>
  </si>
  <si>
    <t>GP (NON-DG) / TK (NON-DG)</t>
  </si>
  <si>
    <t>AFA(AMENDMENT FEE)</t>
  </si>
  <si>
    <t>1 DAY</t>
  </si>
  <si>
    <t>6-10 DAY</t>
  </si>
  <si>
    <t>2-3 DAY</t>
  </si>
  <si>
    <t>HKD700/DAY</t>
  </si>
  <si>
    <t>HKD1400/DAY</t>
  </si>
  <si>
    <t>4 DAYS AFTERWARD</t>
  </si>
  <si>
    <t>HKD4000/DAY</t>
  </si>
  <si>
    <t>HKD2800/DAY</t>
  </si>
  <si>
    <t xml:space="preserve">HKG INBOUND SURCHARGE </t>
  </si>
  <si>
    <t>INBOUND TO HKG</t>
  </si>
  <si>
    <t>HKG THC</t>
  </si>
  <si>
    <t>USD265</t>
  </si>
  <si>
    <t>USD395</t>
  </si>
  <si>
    <t>USD340</t>
  </si>
  <si>
    <t>USD510</t>
  </si>
  <si>
    <t>1 DAYS</t>
  </si>
  <si>
    <t>2-10 DAY</t>
  </si>
  <si>
    <t>2-7 DAY</t>
  </si>
  <si>
    <t>HKD800/DAY</t>
  </si>
  <si>
    <t>HKD1600/DAY</t>
  </si>
  <si>
    <t>HKD3200/DAY</t>
  </si>
  <si>
    <t>HKD2000</t>
  </si>
  <si>
    <t>HKD3000</t>
  </si>
  <si>
    <t>HKD3900</t>
  </si>
  <si>
    <t>HKD2600</t>
  </si>
  <si>
    <t>USD20</t>
  </si>
  <si>
    <t>USD40</t>
  </si>
  <si>
    <t>Effective 1st/Jan./2019 for HPH &amp;HKG</t>
  </si>
  <si>
    <t>USD25</t>
  </si>
  <si>
    <t>USD50</t>
  </si>
  <si>
    <t>Effective 1st/Mar./2019 for Indonesia/Thailand/Phillipine/PKL</t>
  </si>
  <si>
    <t>Inbound Surcharges at Haiphong</t>
  </si>
  <si>
    <t>HAIPHONG</t>
  </si>
  <si>
    <t>GP / TK (NON DG)</t>
  </si>
  <si>
    <t>DG/OT/FR/TK (DG)</t>
  </si>
  <si>
    <t>20`RF</t>
  </si>
  <si>
    <t>40`RF</t>
  </si>
  <si>
    <t>HPH DTHC (Include VAT)</t>
  </si>
  <si>
    <t>Effective fm 10th/Jan./2019</t>
  </si>
  <si>
    <t xml:space="preserve">CIC (SUBJECT TO VAT) </t>
  </si>
  <si>
    <t>Effective fm 12th/Jun./2017</t>
  </si>
  <si>
    <t>EMC for IM(Exclude VAT)</t>
  </si>
  <si>
    <t>CHARGE ITEM</t>
  </si>
  <si>
    <t>RMARK</t>
  </si>
  <si>
    <t>EXCLUDE VAT</t>
  </si>
  <si>
    <t>1-5 DAYS</t>
  </si>
  <si>
    <t>6-10 DAYS</t>
  </si>
  <si>
    <t>11 DAYS &amp; AFTER</t>
  </si>
  <si>
    <t>CANCELLATION
DETENTION</t>
  </si>
  <si>
    <t>6 DAYS &amp; AFTER</t>
  </si>
  <si>
    <t>DEPOSIT</t>
  </si>
  <si>
    <t>FOR LOCAL CARGO</t>
  </si>
  <si>
    <t>Heavy &amp; Dirty Cargo include Scrap, Animal Feed, Log, Machine, Heavy Equipment, etc.</t>
  </si>
  <si>
    <t>FOR T/S BODER CARGO &amp; Heavy Cargo &amp; Dirty Cargo</t>
  </si>
  <si>
    <t>6. Billing days: Based on calendar days, less than one day is calculated as a full day;</t>
  </si>
  <si>
    <t>7. The rates listed in the table are daily  .</t>
  </si>
  <si>
    <t>8. The rates in the table correspond to a fixed number of natural day , each period of billing days is not extended with the increase of free time.</t>
  </si>
  <si>
    <t>Outbound Surcharges at Haiphong</t>
  </si>
  <si>
    <t>HPH OTHC (Include VAT)</t>
  </si>
  <si>
    <t>HPH DOC FEE FOR EX (INCLUDED VAT)</t>
  </si>
  <si>
    <t xml:space="preserve"> APPLY TO OUTBOUND CARGO TO CHINA PORTS &amp; JAPAN ONLY</t>
  </si>
  <si>
    <t>USD 7.5 PER CNTR</t>
  </si>
  <si>
    <t>Effective fm 20th/Mar./2017</t>
  </si>
  <si>
    <t>Inbound Surcharges at Danang</t>
  </si>
  <si>
    <t>DANANG</t>
  </si>
  <si>
    <t>FOR T/S BODER CARGO&amp;Heavy &amp;Dirty cargo</t>
  </si>
  <si>
    <t>Outbound Surcharges at Danang</t>
  </si>
  <si>
    <t>Danang OTHC (exclude VAT)</t>
  </si>
  <si>
    <t>Inbound Surcharges at HCM</t>
  </si>
  <si>
    <t>HO CHI MINH</t>
  </si>
  <si>
    <t>20'RF</t>
  </si>
  <si>
    <t>40'RF</t>
  </si>
  <si>
    <t>Outbound Surcharges at HCM</t>
  </si>
  <si>
    <t>Quy Nhon DTHC (Include VAT)</t>
  </si>
  <si>
    <t>QUY NHON INBOUND &amp; OUTBOUND</t>
  </si>
  <si>
    <t>STORAGE</t>
  </si>
  <si>
    <t>Electricity</t>
  </si>
  <si>
    <t>N/A</t>
  </si>
  <si>
    <t>Quy Nhon OTHC (Include VAT)</t>
  </si>
  <si>
    <t xml:space="preserve">MANILA Surcharges for Outbound </t>
  </si>
  <si>
    <t>MANILA TO CHINA (OUTBOUND)</t>
  </si>
  <si>
    <t>GP (NON DG)</t>
  </si>
  <si>
    <t>GP (DG) / TK</t>
  </si>
  <si>
    <t>THC</t>
  </si>
  <si>
    <t>Class 1/6/8</t>
  </si>
  <si>
    <t>Class 2/3/4/7</t>
  </si>
  <si>
    <t>Class 5/9</t>
  </si>
  <si>
    <t>EMPTY CONTAINER HANDLING FEE</t>
  </si>
  <si>
    <t>USD 70 PER B/L</t>
  </si>
  <si>
    <t>Effective Date : 1st/Dec./2018</t>
  </si>
  <si>
    <t>PHP 150 PER CNTR</t>
  </si>
  <si>
    <t>CCAM (China Customs Advance Manifest)</t>
  </si>
  <si>
    <t>USD 30 PER B/L</t>
  </si>
  <si>
    <t>for Sha destination and tranship via Sha to different ports in China</t>
  </si>
  <si>
    <t>Amendment Fee</t>
  </si>
  <si>
    <t>USD 40/AMENDMENT</t>
  </si>
  <si>
    <t xml:space="preserve"> APPLY TO OUTBOUND CARGO TO CHINA PORT &amp; JAPAN ONLY</t>
  </si>
  <si>
    <t>1-2 DAYS</t>
  </si>
  <si>
    <t>6 DAYS &amp; AFTERWARD</t>
  </si>
  <si>
    <t>4 DAYS &amp; AFTERWARD</t>
  </si>
  <si>
    <t>3 DAYS &amp; AFTERWARD</t>
  </si>
  <si>
    <t>3. Outbound Detetion Days : From the date of empty picked up by shipper (inclusive) to the date of vessel departure (inclusive);</t>
  </si>
  <si>
    <t>4. Outbound Cancellation Detention days : From the date of empty picked up by shipper (inclusive) to the date of empty returned into depot (inclusive) , no free day.</t>
  </si>
  <si>
    <t>7. The rates in the table correspond to a fixed number of natural day , each period of billing days is not extended with the increase of free time.</t>
  </si>
  <si>
    <t xml:space="preserve">MNL INBOUND SURCHARGE </t>
  </si>
  <si>
    <t>INBOUND TO MNL</t>
  </si>
  <si>
    <t>CIC(Container Inbalance Surcharge)</t>
  </si>
  <si>
    <t>Effective Date : 14th/Dec../2018</t>
  </si>
  <si>
    <t>PSS</t>
  </si>
  <si>
    <t>*PSS</t>
  </si>
  <si>
    <t>Effective Date : 20th/Sep./2018</t>
  </si>
  <si>
    <t>Cleanning charge</t>
  </si>
  <si>
    <t>Effective Date : 22nd/Nov./2019</t>
  </si>
  <si>
    <t>IRF</t>
  </si>
  <si>
    <t>USD10/UNIT</t>
  </si>
  <si>
    <t>Effective Date : 1/Jan/2020</t>
  </si>
  <si>
    <t>OT/FR/TK</t>
  </si>
  <si>
    <t xml:space="preserve">4-7 DAYS </t>
  </si>
  <si>
    <t>2-7 DAYS</t>
  </si>
  <si>
    <t>8 DAYS &amp; AFTERWARD</t>
  </si>
  <si>
    <t xml:space="preserve">6-14 DAYS </t>
  </si>
  <si>
    <t>3-7 DAYS</t>
  </si>
  <si>
    <t>15 DAYS &amp; AFTERWARD</t>
  </si>
  <si>
    <t>CONTAINER DEPOSIT</t>
  </si>
  <si>
    <t>Within Metro MNL</t>
  </si>
  <si>
    <t>Outside Metro MNL</t>
  </si>
  <si>
    <t>Outside Luzon</t>
  </si>
  <si>
    <t xml:space="preserve">USD4500 </t>
  </si>
  <si>
    <t>USD8000</t>
  </si>
  <si>
    <t>USD10000</t>
  </si>
  <si>
    <t>USD18000</t>
  </si>
  <si>
    <t>SUB Surcharges  for OUTBOUND</t>
  </si>
  <si>
    <t>SUB OUTBOUND</t>
  </si>
  <si>
    <t>SUB THC</t>
  </si>
  <si>
    <t>SUB DOC FEE</t>
  </si>
  <si>
    <t>IDR 150,000/BL</t>
  </si>
  <si>
    <t>IDR 70,000 / CNTR</t>
  </si>
  <si>
    <t>SUB channel fee</t>
  </si>
  <si>
    <t>SUB ADMIN FEE</t>
  </si>
  <si>
    <t>IDR 200,000/ BL</t>
  </si>
  <si>
    <t>30% add on or USD 50</t>
  </si>
  <si>
    <t>30% add on or USD 100</t>
  </si>
  <si>
    <t>mainly for DG class 3, 4, 8, 9</t>
  </si>
  <si>
    <t>GP</t>
  </si>
  <si>
    <t>OT / FR / TK</t>
  </si>
  <si>
    <t xml:space="preserve">6- 14 DAYS </t>
  </si>
  <si>
    <t xml:space="preserve">4  - 7 DAYS </t>
  </si>
  <si>
    <t>1. DET period of inbound : From the date of vessel berth (inclusive) to the date of empty container returned into ASL depot (inclusive);</t>
  </si>
  <si>
    <t>2. DET period of outbound: From the date of empty picked up by shipper (inclusive) to the date of vessel departure (inclusive);</t>
  </si>
  <si>
    <t>3. Billing days: Based on calendar days, less than one day is calculated as a full day;</t>
  </si>
  <si>
    <t>4. The rates listed in the table are daily  .</t>
  </si>
  <si>
    <t>5. The rates in the table correspond to a fixed number of natural day , each period of billing days is not extended with the increase of free time.</t>
  </si>
  <si>
    <t>SUB Surcharges  for  INBOUND</t>
  </si>
  <si>
    <t>SUB  INBOUND</t>
  </si>
  <si>
    <t>CSC</t>
  </si>
  <si>
    <t>Effective fm 28th/Aug./2018</t>
  </si>
  <si>
    <t>IDR 150,000 / BL</t>
  </si>
  <si>
    <t>SUB CLEANING FEE</t>
  </si>
  <si>
    <t>SUB CHANNEL FEE</t>
  </si>
  <si>
    <t>ECS</t>
  </si>
  <si>
    <t>USD30/UNIT</t>
  </si>
  <si>
    <t>Effective fm 1st/Apr./2019</t>
  </si>
  <si>
    <t>Effective fm 15th/Jul./2020</t>
  </si>
  <si>
    <t>SUB DEPOSIT FEE</t>
  </si>
  <si>
    <t>DEPOSIT FEE</t>
  </si>
  <si>
    <t>JKT Surcharges  for  INBOUND</t>
  </si>
  <si>
    <t>JKT  INBOUND</t>
  </si>
  <si>
    <t>JKT THC</t>
  </si>
  <si>
    <t>JKT DOC FEE</t>
  </si>
  <si>
    <t>JKT ADMIN FEE</t>
  </si>
  <si>
    <t>JKT DEPOSIT FEE</t>
  </si>
  <si>
    <t>Import containers contain of Dangerous Goods</t>
  </si>
  <si>
    <t>a. Class 1 ; 7 = Direct Driving / Truck Losing</t>
  </si>
  <si>
    <t>b. Class 2.1 ; 2.3 ; 5.1 ; 5.2 ; 6.1 = Maximum 24 hrs before loading</t>
  </si>
  <si>
    <t>c. Class 2.2 ; 3 ; 4 ; 6.2 ; 8 ; 9 = Maximum 72 hours before loading</t>
  </si>
  <si>
    <t>Reefer Containers (paid to the port directly by the shipper)</t>
  </si>
  <si>
    <t>a. Electricity : IDR 200,000/20' &amp; IDR 300,000/40' per box per 8 hours</t>
  </si>
  <si>
    <t>b. Monitoring : IDR 60,000/20' &amp; IDR 90,000/40'  per box per 8 hours</t>
  </si>
  <si>
    <t>DG Surcharge</t>
  </si>
  <si>
    <t>IDR 5,000 per ton</t>
  </si>
  <si>
    <t>JKT Surcharges  for OUTBOUND</t>
  </si>
  <si>
    <t>JKT OUTBOUND</t>
  </si>
  <si>
    <t>Export containers contain of Dangerous Goods</t>
  </si>
  <si>
    <t>c. Class 2.2 ; 3 ; 4 ; 6.2 ; 8 ; 9 = Maximum 96 hours before loading</t>
  </si>
  <si>
    <t>BKK/LCB Surcharges for inbound</t>
  </si>
  <si>
    <t>BKK/LCB INBOUND</t>
  </si>
  <si>
    <t>BKK/LCB THC</t>
  </si>
  <si>
    <t>T.PCS</t>
  </si>
  <si>
    <t>Only for BKK,Effective fm 15th/Dec./2018</t>
  </si>
  <si>
    <t>Security Deposit</t>
  </si>
  <si>
    <t>Cargo in transit to 3rd country.</t>
  </si>
  <si>
    <t>INCLUDED AMEND FEE</t>
  </si>
  <si>
    <t>Cleanning fee</t>
  </si>
  <si>
    <t xml:space="preserve">EMP </t>
  </si>
  <si>
    <t xml:space="preserve">6-12 DAYS </t>
  </si>
  <si>
    <t xml:space="preserve">13-21 DAYS </t>
  </si>
  <si>
    <t xml:space="preserve">8-14 DAYS </t>
  </si>
  <si>
    <t>21 DAYS &amp; AFTERWARD</t>
  </si>
  <si>
    <t xml:space="preserve">1-7 DAYS </t>
  </si>
  <si>
    <t>5. Outbound Cancellation Detention days : From the date of empty picked up by shipper (inclusive) to the date of empty returned into depot (inclusive) , no free day.</t>
  </si>
  <si>
    <t>9. Electricity : No free , electricity charge shall be directly settled with terminal by customer according to terminals' tariff .</t>
  </si>
  <si>
    <t>10. Teminal Storage : The demurrage rates in the table don't include terminal storage . The storage shall be directly settled with terminal by customer according to terminals' tariff.</t>
  </si>
  <si>
    <t>BKK/LCB Surcharges for outbound</t>
  </si>
  <si>
    <t>BKK /LCB OUTBOUND</t>
  </si>
  <si>
    <t>BKK/LCB THC-FCL</t>
  </si>
  <si>
    <t>BKK/LCB THC-LCL</t>
  </si>
  <si>
    <t>add Stuffing and empty lift on/off charge etc</t>
  </si>
  <si>
    <t>EBS (Bunker Surcharges)</t>
  </si>
  <si>
    <t>Including freight</t>
  </si>
  <si>
    <t>LO/LO (Lift-on/Lift-off)</t>
  </si>
  <si>
    <t>THB 550.00/500.00</t>
  </si>
  <si>
    <t>THB 900.00/750.00</t>
  </si>
  <si>
    <t>THB 1,000.00/800.00</t>
  </si>
  <si>
    <t>For one way free use containers</t>
  </si>
  <si>
    <t xml:space="preserve">Apply for China ports and Japan destination </t>
  </si>
  <si>
    <t>USD40/BL</t>
  </si>
  <si>
    <t>BL FEE</t>
  </si>
  <si>
    <t>Seal fee</t>
  </si>
  <si>
    <t>PKL Surcharges for inbound</t>
  </si>
  <si>
    <t>PKL INBOUND</t>
  </si>
  <si>
    <t>PKL THC</t>
  </si>
  <si>
    <t>Effective fm 1st/Jul./2017</t>
  </si>
  <si>
    <t>MYR 35 PER B/L</t>
  </si>
  <si>
    <t>Effective fm 1st/Nov./2021</t>
  </si>
  <si>
    <t>DEM &amp; DET
Combine</t>
  </si>
  <si>
    <t xml:space="preserve">3-7 DAYS </t>
  </si>
  <si>
    <t>RM 75</t>
  </si>
  <si>
    <t>RM 150</t>
  </si>
  <si>
    <t>RM 120</t>
  </si>
  <si>
    <t>RM 240</t>
  </si>
  <si>
    <t>RM 200</t>
  </si>
  <si>
    <t>RM 400</t>
  </si>
  <si>
    <t>RM 300</t>
  </si>
  <si>
    <t>RM 480</t>
  </si>
  <si>
    <t>1. DET period of inbound : From the date of vessel berth (inclusive) to the date of empty container returned into depot (inclusive);</t>
  </si>
  <si>
    <t>PKL Surcharges for outbound</t>
  </si>
  <si>
    <t>PKL OUTBOUND</t>
  </si>
  <si>
    <t>SEAL Fee</t>
  </si>
  <si>
    <t>SIN Surcharges for in bound - Valid 2021</t>
  </si>
  <si>
    <t>SIN OUTBOUND</t>
  </si>
  <si>
    <t>SIN THC</t>
  </si>
  <si>
    <t>D/O FEE</t>
  </si>
  <si>
    <t>SGD180/ set</t>
  </si>
  <si>
    <t>N/A for Import</t>
  </si>
  <si>
    <t>USD160/ amend (Subj to Penatly if any)</t>
  </si>
  <si>
    <t>CLEANING FEES</t>
  </si>
  <si>
    <t>Consignee pay directly to depot</t>
  </si>
  <si>
    <t>SHIPPING CERTIFICATE FEE</t>
  </si>
  <si>
    <t>SGD30/ set</t>
  </si>
  <si>
    <t>PSA Electricity Charges</t>
  </si>
  <si>
    <t>1st 72hrs, PSA will charge Line : SGD 2.20/20' &amp; SGD3.30/40' per hour</t>
  </si>
  <si>
    <t>In the Frt Quotation, pls clearly indicate how many hours of free electricty granted, else assumed free 72hrs</t>
  </si>
  <si>
    <t>PSA Storage</t>
  </si>
  <si>
    <t>PSA grant all Import Cargo 72hrs free storage (Non-Haz), if exceed, PSA will invoice consignee directly. 
Except for MT, free 48hr, if exceed, bill Line</t>
  </si>
  <si>
    <t xml:space="preserve">see </t>
  </si>
  <si>
    <t>DEM  &amp;DET combine</t>
  </si>
  <si>
    <t>Calculation basis : Complete of Discharge (COD) at terminal to Empty Gate In depot</t>
  </si>
  <si>
    <t>7 Calendar days free time</t>
  </si>
  <si>
    <t>3 Calendar days free time</t>
  </si>
  <si>
    <t>8th - 10th days [First 3 days]</t>
  </si>
  <si>
    <t>4th day onwards</t>
  </si>
  <si>
    <t>SGD 40</t>
  </si>
  <si>
    <t>SGD 80</t>
  </si>
  <si>
    <t>SGD 60</t>
  </si>
  <si>
    <t>SGD 120</t>
  </si>
  <si>
    <t>11th days onwards</t>
  </si>
  <si>
    <t>Flat-Rates</t>
  </si>
  <si>
    <t>SGD 70</t>
  </si>
  <si>
    <t>SGD 140</t>
  </si>
  <si>
    <t xml:space="preserve">Remark:    </t>
  </si>
  <si>
    <t>1) Import under CY Terms</t>
  </si>
  <si>
    <t>2) For Terminal Cost Charges/ Port storage in Singapore terminal. Please refer to attached.</t>
  </si>
  <si>
    <t>* Storage Charges in Port (Appendix A1~ A6 (Pages 59~ 65)</t>
  </si>
  <si>
    <t>* Charges for Container Operations at Ocntainer Terminals (Pages 66)</t>
  </si>
  <si>
    <t>** Attached Copy of Container Terminal Price List dated 2001; Rates remain unchange till further notice</t>
  </si>
  <si>
    <t>SIN Surcharges for outbound</t>
  </si>
  <si>
    <t>B/L FEE</t>
  </si>
  <si>
    <t>Usually not applicable for inter-asia trade</t>
  </si>
  <si>
    <t>SGD20/ Seal</t>
  </si>
  <si>
    <t>AMS Fees</t>
  </si>
  <si>
    <t>USD 30 / BL</t>
  </si>
  <si>
    <t>China Destination</t>
  </si>
  <si>
    <t>AFS Fees</t>
  </si>
  <si>
    <t xml:space="preserve">Japan Destination </t>
  </si>
  <si>
    <t>PSA grant all Import Cargo 72hrs free storage, if exceed, pls consignee directly. 
Except for MT, free 48hr, if exceed, bill Line</t>
  </si>
  <si>
    <t>DEM  &amp;DET Combined</t>
  </si>
  <si>
    <t>Calculation basis : empty gate out from depot to complete of load date at terminal</t>
  </si>
  <si>
    <t>Pre-cool &amp; PTI, 
see depot AA</t>
  </si>
  <si>
    <t>PUS Surcharges for inbound</t>
  </si>
  <si>
    <t>OT/FR/DG/TK</t>
  </si>
  <si>
    <t>40'HC</t>
  </si>
  <si>
    <t>KOREA THC</t>
  </si>
  <si>
    <t>Wharfage</t>
  </si>
  <si>
    <t>Pay to port authority</t>
  </si>
  <si>
    <t>Ex TAO/SHA/NGB/XGG</t>
  </si>
  <si>
    <t>CIS</t>
  </si>
  <si>
    <t>KRPSF</t>
  </si>
  <si>
    <t>KRW40000 PER B/L</t>
  </si>
  <si>
    <t>Clanning fee</t>
  </si>
  <si>
    <t>Deposit</t>
  </si>
  <si>
    <t>all the carriers don't collect deposit from cnee in Korea. Instead our line trucker does monitor our equipment track and trace</t>
  </si>
  <si>
    <t>Item</t>
  </si>
  <si>
    <t xml:space="preserve">Type </t>
  </si>
  <si>
    <t>Demurrage</t>
  </si>
  <si>
    <t>Detention</t>
  </si>
  <si>
    <t>Import</t>
  </si>
  <si>
    <t>Dry</t>
  </si>
  <si>
    <t>1 - 10 days</t>
  </si>
  <si>
    <t>1 - 6 days</t>
  </si>
  <si>
    <t>11 - 20 days</t>
  </si>
  <si>
    <t>USD10</t>
  </si>
  <si>
    <t>7 - 20 days</t>
  </si>
  <si>
    <t>21 - 40 days</t>
  </si>
  <si>
    <t>21 days</t>
  </si>
  <si>
    <t>41 days -</t>
  </si>
  <si>
    <t xml:space="preserve">USD30 </t>
  </si>
  <si>
    <t>USD60</t>
  </si>
  <si>
    <t>Reefer</t>
  </si>
  <si>
    <t>1 - 4 days</t>
  </si>
  <si>
    <t>1 - 3 DAYS</t>
  </si>
  <si>
    <t>5 - 20 days</t>
  </si>
  <si>
    <t>USD55</t>
  </si>
  <si>
    <t>USD85</t>
  </si>
  <si>
    <t xml:space="preserve">4 - 15 days </t>
  </si>
  <si>
    <t>USD75</t>
  </si>
  <si>
    <t>USD105</t>
  </si>
  <si>
    <t xml:space="preserve">16 days - </t>
  </si>
  <si>
    <t>USD100</t>
  </si>
  <si>
    <t>Special</t>
  </si>
  <si>
    <t>USD150</t>
  </si>
  <si>
    <t>USD80</t>
  </si>
  <si>
    <t xml:space="preserve">* remark : Detention - we don’t collect this from the cnee because we have no idea of when empty returned to our depot, which is common in Korea.
 Mostly empty returned soon after devanning.
</t>
  </si>
  <si>
    <t xml:space="preserve"> Mostly empty returned to our depot soon after devanning.</t>
  </si>
  <si>
    <t>PUS Surcharges for outbound</t>
  </si>
  <si>
    <t>OT/FR/TK/DG</t>
  </si>
  <si>
    <t>shippers ask for all in rate including BAF.</t>
  </si>
  <si>
    <t>to HPH/MNL</t>
  </si>
  <si>
    <t>KRW 8000 PER UNIT</t>
  </si>
  <si>
    <t>Export</t>
  </si>
  <si>
    <t>         *Remark : EXP Demurrage/Detention : it’s very difficult to collect it from the customer from the sales/marketing point of view, but try the best to make turnaround fast.</t>
  </si>
  <si>
    <t>Incheon Surcharges for inbound</t>
  </si>
  <si>
    <t>Pay to port authority/ WHF is slightly different from Busan port</t>
  </si>
  <si>
    <t>Cleaning Fee</t>
  </si>
  <si>
    <t>Incheon Surcharges for outbound</t>
  </si>
  <si>
    <t>Russia Surcharges for Northbound</t>
  </si>
  <si>
    <t>Russia Northbound</t>
  </si>
  <si>
    <t>Russia THC</t>
  </si>
  <si>
    <t xml:space="preserve">Pick up charge </t>
  </si>
  <si>
    <t xml:space="preserve">Drop off charge </t>
  </si>
  <si>
    <t>USD25/UNIT</t>
  </si>
  <si>
    <t xml:space="preserve">11-20DAYS </t>
  </si>
  <si>
    <t>Russia Surcharges for Southbound</t>
  </si>
  <si>
    <t>Russia Southbound</t>
  </si>
  <si>
    <t>ECC</t>
  </si>
  <si>
    <t>1-10DAYS</t>
  </si>
  <si>
    <t>Inbound Surcharges at Australia</t>
  </si>
  <si>
    <t>Australia</t>
  </si>
  <si>
    <t>Australia DTHC -SYDNEY</t>
  </si>
  <si>
    <t>Australia DTHC -BRISBANE</t>
  </si>
  <si>
    <t>Australia DTHC -MELBOURNE</t>
  </si>
  <si>
    <t xml:space="preserve">Australia DO FEE FOR IM </t>
  </si>
  <si>
    <t>EMF</t>
  </si>
  <si>
    <t xml:space="preserve">Security Fee </t>
  </si>
  <si>
    <t>CMR</t>
  </si>
  <si>
    <t>Australia INBOUND</t>
  </si>
  <si>
    <t xml:space="preserve">Demurrage ( Wharf Storage ) </t>
  </si>
  <si>
    <t>Applicable as per terminal tariff, and paid direct by customer to the terminal to enable goods release.</t>
  </si>
  <si>
    <t>1-14DAYS</t>
  </si>
  <si>
    <t>1-7DAYS</t>
  </si>
  <si>
    <t>11-14 DAYS</t>
  </si>
  <si>
    <t>11-14DAYS</t>
  </si>
  <si>
    <t xml:space="preserve">15-18DAYS </t>
  </si>
  <si>
    <t xml:space="preserve">15-18 DAYS </t>
  </si>
  <si>
    <t xml:space="preserve">15-18 DAYS &amp; </t>
  </si>
  <si>
    <t>19 DAYS &amp; AFTER</t>
  </si>
  <si>
    <t xml:space="preserve"> 19 DAYS &amp; AFTER</t>
  </si>
  <si>
    <t>1. Inbound Detention Days : From the date of import laden container discharged at terminal (inclusive) to the date of empty container returned into terminal/depot (inclusive) . ( DIFU - GOFU )</t>
  </si>
  <si>
    <t xml:space="preserve">2. Outbound Detention Days : From the date of empty container picked up by shipper (inclusive) to the date of return into lines control. ( GOMT - GIFU ) </t>
  </si>
  <si>
    <t>4. The rates listed in the table are daily rate  .</t>
  </si>
  <si>
    <t>5. The rates in the table correspond to the fixed natural day , each period of billing days is not extended with the increase of free time.</t>
  </si>
  <si>
    <t>6. Electricity : Electricity charge shall be directly settled with terminal by customer according to terminal's tariff .</t>
  </si>
  <si>
    <t>7. Teminal Storage : The terminal storage shall be directly settled with terminal by customer according to terminal's tariff.</t>
  </si>
  <si>
    <t>8. Public Holidays : to be defined and agreed with ASL</t>
  </si>
  <si>
    <t>Outbound Surcharges at Australia</t>
  </si>
  <si>
    <t>Australia LTHC -SYDNEY</t>
  </si>
  <si>
    <t>L.THC</t>
  </si>
  <si>
    <t>Australia LTHC -BYRISBANE</t>
  </si>
  <si>
    <t>Australia LTHC -MELBOURNE</t>
  </si>
  <si>
    <t xml:space="preserve">Australia DOC FEE FOR EX </t>
  </si>
  <si>
    <t>Australia Container Seal Feel</t>
  </si>
  <si>
    <t>TBC</t>
  </si>
  <si>
    <t>AMS</t>
  </si>
  <si>
    <t xml:space="preserve">AMS Amendment Fee </t>
  </si>
  <si>
    <t>Australia Outbound</t>
  </si>
  <si>
    <t>Applicable as per terminal tariff, and recovered directly from customer if full received units have to be removed from the wharf at customer request, subject to a 100 AUD handling fee by agent</t>
  </si>
  <si>
    <t>Export Detention</t>
  </si>
  <si>
    <t xml:space="preserve"> 11 DAYS &amp; AFTER</t>
  </si>
  <si>
    <t>东南亚/香港/韩国/澳洲</t>
    <phoneticPr fontId="45" type="noConversion"/>
  </si>
  <si>
    <t>出口至 越南、印尼、泰国、马来西亚、菲律宾、釜山、澳洲</t>
    <phoneticPr fontId="45" type="noConversion"/>
  </si>
  <si>
    <t>RZH OUT JPN</t>
    <phoneticPr fontId="45" type="noConversion"/>
  </si>
  <si>
    <t>RZH IN JPN</t>
    <phoneticPr fontId="45" type="noConversion"/>
  </si>
  <si>
    <t xml:space="preserve">BATANGAS INBOUND SURCHARGE </t>
    <phoneticPr fontId="45" type="noConversion"/>
  </si>
  <si>
    <t xml:space="preserve">BATANGAS Surcharges for Outbound </t>
    <phoneticPr fontId="45" type="noConversion"/>
  </si>
  <si>
    <t xml:space="preserve">SUBIC INBOUND SURCHARGE </t>
    <phoneticPr fontId="45" type="noConversion"/>
  </si>
  <si>
    <t xml:space="preserve">SUBIC Surcharges for Outbound </t>
    <phoneticPr fontId="45" type="noConversion"/>
  </si>
  <si>
    <t xml:space="preserve">CEBU INBOUND SURCHARGE </t>
    <phoneticPr fontId="45" type="noConversion"/>
  </si>
  <si>
    <t xml:space="preserve">CEBU Surcharges for Outbound </t>
    <phoneticPr fontId="45" type="noConversion"/>
  </si>
  <si>
    <t>CEB OUT</t>
    <phoneticPr fontId="45" type="noConversion"/>
  </si>
  <si>
    <t>CEB IN</t>
    <phoneticPr fontId="45" type="noConversion"/>
  </si>
  <si>
    <t>BAT OUT</t>
    <phoneticPr fontId="45" type="noConversion"/>
  </si>
  <si>
    <t>BAT IN</t>
    <phoneticPr fontId="45" type="noConversion"/>
  </si>
  <si>
    <t>SPS OUT</t>
    <phoneticPr fontId="45" type="noConversion"/>
  </si>
  <si>
    <t>SPS IN</t>
    <phoneticPr fontId="45" type="noConversion"/>
  </si>
  <si>
    <t>15 DAYS &amp; AFTER</t>
    <phoneticPr fontId="45" type="noConversion"/>
  </si>
  <si>
    <t>16 DAYS &amp; AFTER</t>
    <phoneticPr fontId="45" type="noConversion"/>
  </si>
  <si>
    <t>NBF</t>
    <phoneticPr fontId="45" type="noConversion"/>
  </si>
  <si>
    <t>PP</t>
    <phoneticPr fontId="45" type="noConversion"/>
  </si>
  <si>
    <t>澳洲线，Effective fm26th/Feb./2023-31st/Mar./2023</t>
    <phoneticPr fontId="45" type="noConversion"/>
  </si>
  <si>
    <t>GP (NON DG)/TK (NON DG)/OT/FR</t>
    <phoneticPr fontId="45" type="noConversion"/>
  </si>
  <si>
    <t xml:space="preserve">GP (DG) / TK(DG) </t>
    <phoneticPr fontId="45" type="noConversion"/>
  </si>
  <si>
    <t>THC</t>
    <phoneticPr fontId="45" type="noConversion"/>
  </si>
  <si>
    <t>RZH Surcharges for inbound</t>
  </si>
  <si>
    <t>JAPAN BASE PORT INBOUND TO RZH</t>
  </si>
  <si>
    <t>RZH DO FEE</t>
  </si>
  <si>
    <t>RZH Surcharges for outbound</t>
  </si>
  <si>
    <t xml:space="preserve"> RZH DOC FEE</t>
  </si>
  <si>
    <t>INBOUND TO RZH</t>
  </si>
  <si>
    <t>RZH OUTBOUND</t>
  </si>
  <si>
    <t xml:space="preserve">Shihanoukville DTHC(Subkect to VAT) </t>
  </si>
  <si>
    <t xml:space="preserve"> DO FEE FOR IM (Subject to VAT)</t>
  </si>
  <si>
    <t>USD60 PER B/L</t>
  </si>
  <si>
    <t xml:space="preserve">CIC </t>
  </si>
  <si>
    <t>EMF for IM (Subject to VAT)</t>
  </si>
  <si>
    <t>Outbound Surcharges at Shihanoukville</t>
  </si>
  <si>
    <t xml:space="preserve">Shihanoukville LTHC(Subkect to VAT) </t>
  </si>
  <si>
    <t xml:space="preserve"> DOC FEE FOR Export (Subject to VAT)</t>
  </si>
  <si>
    <t>Seal fee  for Export(Subject to VAT)</t>
  </si>
  <si>
    <t>Telex Fee</t>
  </si>
  <si>
    <t>Inbound Surcharges at Shihanoukville</t>
    <phoneticPr fontId="45" type="noConversion"/>
  </si>
  <si>
    <t>Shihanoukville</t>
    <phoneticPr fontId="45" type="noConversion"/>
  </si>
  <si>
    <t>KH</t>
    <phoneticPr fontId="45" type="noConversion"/>
  </si>
  <si>
    <t>Shihanoukville</t>
    <phoneticPr fontId="45" type="noConversion"/>
  </si>
  <si>
    <t>SHIHANOUKVILLE IN</t>
    <phoneticPr fontId="45" type="noConversion"/>
  </si>
  <si>
    <t>SHIHANOUKVILLE OUT</t>
    <phoneticPr fontId="45" type="noConversion"/>
  </si>
  <si>
    <t xml:space="preserve">Incheon </t>
    <phoneticPr fontId="45" type="noConversion"/>
  </si>
  <si>
    <t>Incheon</t>
    <phoneticPr fontId="45" type="noConversion"/>
  </si>
  <si>
    <t>PUSAN</t>
    <phoneticPr fontId="45" type="noConversion"/>
  </si>
  <si>
    <t>PUSAN</t>
    <phoneticPr fontId="45" type="noConversion"/>
  </si>
  <si>
    <t>RI ZHAO TO JAPAN BASE PORT</t>
    <phoneticPr fontId="45" type="noConversion"/>
  </si>
  <si>
    <t>QUY NHON</t>
    <phoneticPr fontId="45" type="noConversion"/>
  </si>
  <si>
    <t>CEBU  TO CHINA (OUTBOUND)</t>
    <phoneticPr fontId="45" type="noConversion"/>
  </si>
  <si>
    <t xml:space="preserve">INBOUND TO CEBU </t>
    <phoneticPr fontId="45" type="noConversion"/>
  </si>
  <si>
    <t>SUBIC TO CHINA (OUTBOUND)</t>
    <phoneticPr fontId="45" type="noConversion"/>
  </si>
  <si>
    <t>INBOUND TO SUBIC</t>
    <phoneticPr fontId="45" type="noConversion"/>
  </si>
  <si>
    <t>BATANGAS TO CHINA (OUTBOUND)</t>
    <phoneticPr fontId="45" type="noConversion"/>
  </si>
  <si>
    <t>INBOUND TO BATANGAS</t>
    <phoneticPr fontId="45" type="noConversion"/>
  </si>
  <si>
    <t>Effective time: All the vessel voyage ETD POL after 6th/Feb./2023</t>
    <phoneticPr fontId="45" type="noConversion"/>
  </si>
  <si>
    <t>JKT ADMIN FEE</t>
    <phoneticPr fontId="45" type="noConversion"/>
  </si>
  <si>
    <t>JKT CLEANING FEE</t>
    <phoneticPr fontId="45" type="noConversion"/>
  </si>
  <si>
    <t>ACX</t>
    <phoneticPr fontId="45" type="noConversion"/>
  </si>
  <si>
    <t>ACX</t>
    <phoneticPr fontId="45" type="noConversion"/>
  </si>
  <si>
    <t>AUSTRALIA</t>
    <phoneticPr fontId="45" type="noConversion"/>
  </si>
  <si>
    <t>E</t>
    <phoneticPr fontId="45" type="noConversion"/>
  </si>
  <si>
    <t>WN</t>
    <phoneticPr fontId="45" type="noConversion"/>
  </si>
  <si>
    <t>LSS</t>
    <phoneticPr fontId="45" type="noConversion"/>
  </si>
  <si>
    <t>REMARK</t>
    <phoneticPr fontId="45" type="noConversion"/>
  </si>
  <si>
    <t>东去日本</t>
    <phoneticPr fontId="45" type="noConversion"/>
  </si>
  <si>
    <t>返宁波上海</t>
    <phoneticPr fontId="45" type="noConversion"/>
  </si>
  <si>
    <t>西返青岛天津</t>
    <phoneticPr fontId="45" type="noConversion"/>
  </si>
  <si>
    <t>WS</t>
    <phoneticPr fontId="45" type="noConversion"/>
  </si>
  <si>
    <t>CAMBODIA INBOUND</t>
    <phoneticPr fontId="88" type="noConversion"/>
  </si>
  <si>
    <t>Charge item</t>
    <phoneticPr fontId="44" type="noConversion"/>
  </si>
  <si>
    <t>PP/CC</t>
    <phoneticPr fontId="44" type="noConversion"/>
  </si>
  <si>
    <t>GP/HC</t>
    <phoneticPr fontId="44" type="noConversion"/>
  </si>
  <si>
    <t>OT/FR/TK</t>
    <phoneticPr fontId="44" type="noConversion"/>
  </si>
  <si>
    <t>RF/RH</t>
    <phoneticPr fontId="44" type="noConversion"/>
  </si>
  <si>
    <t>20'</t>
    <phoneticPr fontId="44" type="noConversion"/>
  </si>
  <si>
    <t>40'</t>
    <phoneticPr fontId="44" type="noConversion"/>
  </si>
  <si>
    <t>45'</t>
    <phoneticPr fontId="88" type="noConversion"/>
  </si>
  <si>
    <t>DETENTION</t>
    <phoneticPr fontId="89" type="noConversion"/>
  </si>
  <si>
    <t>1-7 DAYS</t>
    <phoneticPr fontId="88" type="noConversion"/>
  </si>
  <si>
    <t>CAMBODIA OUTBOUND</t>
    <phoneticPr fontId="88" type="noConversion"/>
  </si>
  <si>
    <t>Charge item</t>
    <phoneticPr fontId="44" type="noConversion"/>
  </si>
  <si>
    <t>PP/CC</t>
    <phoneticPr fontId="44" type="noConversion"/>
  </si>
  <si>
    <t>GP/HC</t>
    <phoneticPr fontId="44" type="noConversion"/>
  </si>
  <si>
    <t>OT / FR</t>
    <phoneticPr fontId="44" type="noConversion"/>
  </si>
  <si>
    <t>20'</t>
    <phoneticPr fontId="44" type="noConversion"/>
  </si>
  <si>
    <t>40'</t>
    <phoneticPr fontId="44" type="noConversion"/>
  </si>
  <si>
    <t>45'</t>
    <phoneticPr fontId="88" type="noConversion"/>
  </si>
  <si>
    <t>20'</t>
    <phoneticPr fontId="44" type="noConversion"/>
  </si>
  <si>
    <t>DETENTION</t>
    <phoneticPr fontId="89" type="noConversion"/>
  </si>
  <si>
    <t>PP</t>
    <phoneticPr fontId="88" type="noConversion"/>
  </si>
  <si>
    <t>1-7 DAYS</t>
    <phoneticPr fontId="88" type="noConversion"/>
  </si>
  <si>
    <t>FREE</t>
    <phoneticPr fontId="88" type="noConversion"/>
  </si>
  <si>
    <t xml:space="preserve">8-14 DAYS </t>
    <phoneticPr fontId="88" type="noConversion"/>
  </si>
  <si>
    <t>4-7 DAYS</t>
    <phoneticPr fontId="88" type="noConversion"/>
  </si>
  <si>
    <t>15 DAYS &amp; AFTERWARD</t>
    <phoneticPr fontId="88" type="noConversion"/>
  </si>
  <si>
    <t>8 DAYS &amp; AFTERWARD</t>
    <phoneticPr fontId="88" type="noConversion"/>
  </si>
  <si>
    <t>CANCELLATION
DETENTION</t>
    <phoneticPr fontId="89" type="noConversion"/>
  </si>
  <si>
    <t>PP</t>
    <phoneticPr fontId="89" type="noConversion"/>
  </si>
  <si>
    <t>1-3 DAYS</t>
    <phoneticPr fontId="89" type="noConversion"/>
  </si>
  <si>
    <t>8 DAYS &amp; AFTERWARD</t>
    <phoneticPr fontId="88" type="noConversion"/>
  </si>
  <si>
    <t>4 DAYS &amp; AFTERWARD</t>
    <phoneticPr fontId="88" type="noConversion"/>
  </si>
  <si>
    <t>REMARK</t>
    <phoneticPr fontId="88" type="noConversion"/>
  </si>
  <si>
    <t>1. DET period of inbound : From the date of vessel berth (inclusive) to the date of empty container returned into terminal/depot (inclusive);</t>
    <phoneticPr fontId="88" type="noConversion"/>
  </si>
  <si>
    <t>2. DET period of outbound: From the date of empty picked up by shipper (inclusive) to the date of vessel departure (inclusive);</t>
    <phoneticPr fontId="88" type="noConversion"/>
  </si>
  <si>
    <t>3. Outbound Cancellation Detention days : From the date of empty picked up by shipper (inclusive) to the date of empty returned into terminal/depot (inclusive) , no free day.</t>
    <phoneticPr fontId="88" type="noConversion"/>
  </si>
  <si>
    <t>4. Billing days: Based on calendar days, less than one day is calculated as a full day;</t>
    <phoneticPr fontId="88" type="noConversion"/>
  </si>
  <si>
    <t>5. The rates listed in the table are daily  .</t>
    <phoneticPr fontId="88" type="noConversion"/>
  </si>
  <si>
    <t>6. The rates in the table correspond to the fixed natural day , each period of billing days is not extended with the increase of free time.</t>
    <phoneticPr fontId="88" type="noConversion"/>
  </si>
  <si>
    <t>7. Electricity : Electricity charge shall be directly settled with terminal by customer according to terminal's tariff .</t>
    <phoneticPr fontId="88" type="noConversion"/>
  </si>
  <si>
    <t>8. Teminal Storage : The terminal storage shall be directly settled with terminal by customer according to terminal's tariff.</t>
    <phoneticPr fontId="90" type="noConversion"/>
  </si>
  <si>
    <t>9. The rates listed in the table exclude VAT.</t>
    <phoneticPr fontId="88" type="noConversion"/>
  </si>
  <si>
    <t>FREE</t>
    <phoneticPr fontId="88" type="noConversion"/>
  </si>
  <si>
    <t xml:space="preserve">8-14 DAYS </t>
    <phoneticPr fontId="88" type="noConversion"/>
  </si>
  <si>
    <t>4-7 DAYS</t>
    <phoneticPr fontId="88" type="noConversion"/>
  </si>
  <si>
    <t>15 DAYS &amp; AFTERWARD</t>
    <phoneticPr fontId="88" type="noConversion"/>
  </si>
  <si>
    <t>REMARK</t>
    <phoneticPr fontId="88" type="noConversion"/>
  </si>
  <si>
    <t>1. DET period of inbound : From the date of vessel berth (inclusive) to the date of empty container returned into terminal/depot (inclusive);</t>
    <phoneticPr fontId="88" type="noConversion"/>
  </si>
  <si>
    <t>2. DET period of outbound: From the date of empty picked up by shipper (inclusive) to the date of vessel departure (inclusive);</t>
    <phoneticPr fontId="88" type="noConversion"/>
  </si>
  <si>
    <t>3. Outbound Cancellation Detention days : From the date of empty picked up by shipper (inclusive) to the date of empty returned into terminal/depot (inclusive) , no free day.</t>
    <phoneticPr fontId="88" type="noConversion"/>
  </si>
  <si>
    <t>4. Billing days: Based on calendar days, less than one day is calculated as a full day;</t>
    <phoneticPr fontId="88" type="noConversion"/>
  </si>
  <si>
    <t>5. The rates listed in the table are daily  .</t>
    <phoneticPr fontId="88" type="noConversion"/>
  </si>
  <si>
    <t>6. The rates in the table correspond to the fixed natural day , each period of billing days is not extended with the increase of free time.</t>
    <phoneticPr fontId="88" type="noConversion"/>
  </si>
  <si>
    <t>7. Electricity : Electricity charge shall be directly settled with terminal by customer according to terminal's tariff .</t>
    <phoneticPr fontId="88" type="noConversion"/>
  </si>
  <si>
    <t>8. Teminal Storage : The terminal storage shall be directly settled with terminal by customer according to terminal's tariff.</t>
    <phoneticPr fontId="90" type="noConversion"/>
  </si>
  <si>
    <t>9. The rates listed in the table exclude VAT.</t>
    <phoneticPr fontId="88" type="noConversion"/>
  </si>
  <si>
    <t>Effective fm 18st/May./2023</t>
    <phoneticPr fontId="45" type="noConversion"/>
  </si>
  <si>
    <t>Effective fm 18st/May./2023</t>
    <phoneticPr fontId="45" type="noConversion"/>
  </si>
  <si>
    <t>5th-7th days</t>
    <phoneticPr fontId="45" type="noConversion"/>
  </si>
  <si>
    <t>HO CHI MINH INBOUND</t>
    <phoneticPr fontId="91" type="noConversion"/>
  </si>
  <si>
    <t>CHARGE ITEM</t>
    <phoneticPr fontId="92" type="noConversion"/>
  </si>
  <si>
    <t>DG/OT/FR/TK (DG)</t>
    <phoneticPr fontId="91" type="noConversion"/>
  </si>
  <si>
    <t>RF/RH</t>
    <phoneticPr fontId="91" type="noConversion"/>
  </si>
  <si>
    <t>RMARK</t>
    <phoneticPr fontId="91" type="noConversion"/>
  </si>
  <si>
    <t>45'</t>
    <phoneticPr fontId="91" type="noConversion"/>
  </si>
  <si>
    <t>DETENTION</t>
    <phoneticPr fontId="91" type="noConversion"/>
  </si>
  <si>
    <t>FREE</t>
    <phoneticPr fontId="91" type="noConversion"/>
  </si>
  <si>
    <t>DEMURRAGE</t>
    <phoneticPr fontId="91" type="noConversion"/>
  </si>
  <si>
    <t>Heavy &amp; Dirty Cargo include Scrap, Animal Feed, Log, Machine, Heavy Equipment, etc.</t>
    <phoneticPr fontId="91" type="noConversion"/>
  </si>
  <si>
    <t>FOR Heavy &amp; Dirty cargo</t>
    <phoneticPr fontId="91" type="noConversion"/>
  </si>
  <si>
    <t>FOR T/S BODER CARGO &amp; Heavy Cargo &amp; Dirty Cargo</t>
    <phoneticPr fontId="91" type="noConversion"/>
  </si>
  <si>
    <t>HO CHI MINH OUTBOUND</t>
    <phoneticPr fontId="91" type="noConversion"/>
  </si>
  <si>
    <t>DEMURRAGE</t>
    <phoneticPr fontId="91" type="noConversion"/>
  </si>
  <si>
    <t>CANCELLATION
DETENTION</t>
    <phoneticPr fontId="91" type="noConversion"/>
  </si>
  <si>
    <t>ELECTRICITY</t>
    <phoneticPr fontId="91" type="noConversion"/>
  </si>
  <si>
    <t>N/A</t>
    <phoneticPr fontId="91" type="noConversion"/>
  </si>
  <si>
    <t>36 HOURS</t>
    <phoneticPr fontId="91" type="noConversion"/>
  </si>
  <si>
    <t>Thereafter</t>
    <phoneticPr fontId="91" type="noConversion"/>
  </si>
  <si>
    <t>REMARK</t>
    <phoneticPr fontId="91" type="noConversion"/>
  </si>
  <si>
    <t>Effective 7th/Jul./2023</t>
  </si>
  <si>
    <t>Effective fm 1st/Jul./2023</t>
    <phoneticPr fontId="45" type="noConversion"/>
  </si>
  <si>
    <t>40/45HC</t>
  </si>
  <si>
    <t>20OT/FR</t>
  </si>
  <si>
    <t>40OT/FR</t>
  </si>
  <si>
    <t>20RF</t>
  </si>
  <si>
    <t>40RH</t>
  </si>
  <si>
    <t>General</t>
  </si>
  <si>
    <t>VND 10,000,000</t>
  </si>
  <si>
    <t>VND 20,000,000</t>
  </si>
  <si>
    <t>VND 60,000,000</t>
  </si>
  <si>
    <t>VND 100,000,000</t>
  </si>
  <si>
    <t>To Border</t>
  </si>
  <si>
    <t>VND 40,000,000</t>
  </si>
  <si>
    <t>VND 200,000,000</t>
  </si>
  <si>
    <t>Special Cargo</t>
  </si>
  <si>
    <t>Remark:</t>
  </si>
  <si>
    <t>The date in force: All the vessels arriving in HPH after 2023/7/1, which is the same as the commencement date of EMC.</t>
  </si>
  <si>
    <t>Zero deposit only applies to all of the general cargo import to HPH.</t>
  </si>
  <si>
    <t>Zero deposit doesn't apply to the special containers and reefer containers. Deposit shall be collected as normal as per the tariff.</t>
  </si>
  <si>
    <t>Zero deposit doesn't apply to the special cargo of steel, machine, stone, high corrosion, high pollution and to border. Deposit shall be collected as normal as per the tariff.</t>
  </si>
  <si>
    <t>Equipment Management Fee</t>
    <phoneticPr fontId="45" type="noConversion"/>
  </si>
  <si>
    <t>EMC</t>
    <phoneticPr fontId="45" type="noConversion"/>
  </si>
  <si>
    <t>CC</t>
    <phoneticPr fontId="45" type="noConversion"/>
  </si>
  <si>
    <t>Effective 1st/Aug./2023</t>
    <phoneticPr fontId="45" type="noConversion"/>
  </si>
  <si>
    <t xml:space="preserve">PSM(Port Safety Management Fee) </t>
  </si>
  <si>
    <t>PP</t>
    <phoneticPr fontId="93" type="noConversion"/>
  </si>
  <si>
    <t>KRW 474</t>
    <phoneticPr fontId="93" type="noConversion"/>
  </si>
  <si>
    <t>CC</t>
    <phoneticPr fontId="93" type="noConversion"/>
  </si>
  <si>
    <t xml:space="preserve">LSS </t>
    <phoneticPr fontId="45" type="noConversion"/>
  </si>
  <si>
    <t>NORTH CHINA，SHA,NGB,TXG,TAO,DLN</t>
    <phoneticPr fontId="45" type="noConversion"/>
  </si>
  <si>
    <t>Ex MNL/JKT/SBY/HPH/PKL/SIN/SHEKOU/HCM/LCH</t>
    <phoneticPr fontId="45" type="noConversion"/>
  </si>
  <si>
    <t>Pay to port authority</t>
    <phoneticPr fontId="45" type="noConversion"/>
  </si>
  <si>
    <t>1. Inbound Demurrage Day: From the date of vessel berth (inclusive) to the date of import laden container picked up by consignee (inclusive) .
2. Inbound Detention Day: From the date of import laden container picked up by consignee (inclusive) to the date of empty container returned into terminal/depot (inclusive).
3. Outbound Detetion Day: From the date of empty container picked up by shipper (inclusive) to the date of laden container returned into terminal (inclusive).
4. Outbound Demurrage Day: From the date of laden container returned into terminal (inclusive) to the date of vessel departure (inclusive).
5. Outbound Cancellation Detention Day: From the date of empty container picked up by shipper (inclusive) to the date of empty container returned into depot (inclusive) , no free day.
6. Billing Days: Based on calendar day, less than one day is calculated as a full day.
7. The rates listed in the table are daily.
8. The rates in the table correspond to the fixed natural calendar day , each period of billing days is not extended with the increase of free time.
9. Electricity: Electricity charge shall be directly settled with terminal by customer according to terminals' tariff.
10. The tariff is in force from March 1st, 2024.
11. The tariff applies to all the ports in Vietnam.</t>
    <phoneticPr fontId="45" type="noConversion"/>
  </si>
  <si>
    <t>CC</t>
    <phoneticPr fontId="45" type="noConversion"/>
  </si>
  <si>
    <t>JPY1500/UNIT</t>
    <phoneticPr fontId="45" type="noConversion"/>
  </si>
  <si>
    <t>MANILA INBOUND</t>
    <phoneticPr fontId="94" type="noConversion"/>
  </si>
  <si>
    <t>Charge item</t>
    <phoneticPr fontId="44" type="noConversion"/>
  </si>
  <si>
    <t>PP/CC</t>
    <phoneticPr fontId="44" type="noConversion"/>
  </si>
  <si>
    <t>GP/HC</t>
    <phoneticPr fontId="44" type="noConversion"/>
  </si>
  <si>
    <t>OT/FR/TK</t>
    <phoneticPr fontId="44" type="noConversion"/>
  </si>
  <si>
    <t>RF</t>
    <phoneticPr fontId="44" type="noConversion"/>
  </si>
  <si>
    <t>20'</t>
    <phoneticPr fontId="44" type="noConversion"/>
  </si>
  <si>
    <t>40'</t>
    <phoneticPr fontId="44" type="noConversion"/>
  </si>
  <si>
    <t>45'</t>
    <phoneticPr fontId="94" type="noConversion"/>
  </si>
  <si>
    <t>DETENTION</t>
    <phoneticPr fontId="95" type="noConversion"/>
  </si>
  <si>
    <t>1-3 DAYS</t>
    <phoneticPr fontId="94" type="noConversion"/>
  </si>
  <si>
    <t>1 DAYS</t>
    <phoneticPr fontId="94" type="noConversion"/>
  </si>
  <si>
    <t>FREE</t>
    <phoneticPr fontId="94" type="noConversion"/>
  </si>
  <si>
    <t xml:space="preserve">4-7 DAYS </t>
    <phoneticPr fontId="94" type="noConversion"/>
  </si>
  <si>
    <t>4-7 DAYS</t>
    <phoneticPr fontId="94" type="noConversion"/>
  </si>
  <si>
    <t>2-7 DAYS</t>
    <phoneticPr fontId="94" type="noConversion"/>
  </si>
  <si>
    <t>8 DAYS &amp; AFTERWARD</t>
    <phoneticPr fontId="94" type="noConversion"/>
  </si>
  <si>
    <t>DEMURRAGE</t>
    <phoneticPr fontId="95" type="noConversion"/>
  </si>
  <si>
    <t>1-5 DAYS</t>
    <phoneticPr fontId="94" type="noConversion"/>
  </si>
  <si>
    <t>1-2 DAYS</t>
    <phoneticPr fontId="94" type="noConversion"/>
  </si>
  <si>
    <t xml:space="preserve">6-14 DAYS </t>
    <phoneticPr fontId="94" type="noConversion"/>
  </si>
  <si>
    <t>3-7 DAYS</t>
    <phoneticPr fontId="94" type="noConversion"/>
  </si>
  <si>
    <t>15 DAYS &amp; AFTERWARD</t>
    <phoneticPr fontId="94" type="noConversion"/>
  </si>
  <si>
    <t>MANILA OUTBOUND</t>
    <phoneticPr fontId="94" type="noConversion"/>
  </si>
  <si>
    <t>OT / FR</t>
    <phoneticPr fontId="44" type="noConversion"/>
  </si>
  <si>
    <t>PP</t>
    <phoneticPr fontId="95" type="noConversion"/>
  </si>
  <si>
    <t>1-5 DAYS</t>
    <phoneticPr fontId="95" type="noConversion"/>
  </si>
  <si>
    <t>1-3 DAYS</t>
    <phoneticPr fontId="95" type="noConversion"/>
  </si>
  <si>
    <t>FREE</t>
    <phoneticPr fontId="95" type="noConversion"/>
  </si>
  <si>
    <t>6 DAYS &amp; AFTERWARD</t>
    <phoneticPr fontId="94" type="noConversion"/>
  </si>
  <si>
    <t>4 DAYS &amp; AFTERWARD</t>
    <phoneticPr fontId="94" type="noConversion"/>
  </si>
  <si>
    <t>3 DAYS &amp; AFTERWARD</t>
    <phoneticPr fontId="94" type="noConversion"/>
  </si>
  <si>
    <t>CANCELLATION
DETENTION</t>
    <phoneticPr fontId="95" type="noConversion"/>
  </si>
  <si>
    <t>REMARK</t>
    <phoneticPr fontId="94" type="noConversion"/>
  </si>
  <si>
    <t>1. Inbound Demurrage Days : From the date of vessel berth (inclusive) to the date of import laden container picked up by consignee (inclusive) .</t>
    <phoneticPr fontId="94" type="noConversion"/>
  </si>
  <si>
    <t>2. Inbound Detention Days : From the date of import laden container picked up by consignee (inclusive) to the date of empty container returned into terminal/depot (inclusive) .</t>
    <phoneticPr fontId="94" type="noConversion"/>
  </si>
  <si>
    <t>3. Outbound Detetion Days : From the date of empty picked up by shipper (inclusive) to the date of vessel departure (inclusive);</t>
    <phoneticPr fontId="94" type="noConversion"/>
  </si>
  <si>
    <t>4. Outbound Cancellation Detention days : From the date of empty picked up by shipper (inclusive) to the date of empty returned into depot (inclusive) , no free day.</t>
    <phoneticPr fontId="94" type="noConversion"/>
  </si>
  <si>
    <t>5. Billing days: Based on calendar days, less than one day is calculated as a full day;</t>
    <phoneticPr fontId="94" type="noConversion"/>
  </si>
  <si>
    <t>8. The tariff is in force from the voyages arrival at Manila after April 1st, 2024.</t>
    <phoneticPr fontId="94" type="noConversion"/>
  </si>
  <si>
    <t>HKD 640 PER B/L</t>
    <phoneticPr fontId="45" type="noConversion"/>
  </si>
  <si>
    <t>Effective from Jun.1st/2024</t>
    <phoneticPr fontId="45" type="noConversion"/>
  </si>
  <si>
    <t>Effective fm 1st/Jun./2024</t>
    <phoneticPr fontId="45" type="noConversion"/>
  </si>
  <si>
    <t>HKD 110 PER CNTR</t>
    <phoneticPr fontId="45" type="noConversion"/>
  </si>
  <si>
    <t>USD82 PER B/L</t>
    <phoneticPr fontId="45" type="noConversion"/>
  </si>
  <si>
    <t>Japan-TAO/NGB/XGG/SHA</t>
    <phoneticPr fontId="45" type="noConversion"/>
  </si>
  <si>
    <t>XGG/TAO-JAPAN,Effective fm 21st/Jun./2024 POL</t>
    <phoneticPr fontId="45" type="noConversion"/>
  </si>
  <si>
    <t>VND1000,000 PER B/L</t>
    <phoneticPr fontId="45" type="noConversion"/>
  </si>
  <si>
    <t>HCM DOC FEE FOR EX (included 5% CIT + 5% VAT)</t>
  </si>
  <si>
    <t>Effective fm 10th/Jun./2024</t>
    <phoneticPr fontId="45" type="noConversion"/>
  </si>
  <si>
    <t>MYR150 PER B/L</t>
    <phoneticPr fontId="45" type="noConversion"/>
  </si>
  <si>
    <t>MYR140 Per B/L</t>
    <phoneticPr fontId="45" type="noConversion"/>
  </si>
  <si>
    <t>MYR 35 PER B/L</t>
    <phoneticPr fontId="45" type="noConversion"/>
  </si>
  <si>
    <t>MYR35 PER SEAL</t>
    <phoneticPr fontId="45" type="noConversion"/>
  </si>
  <si>
    <t>USD30 PER B/L</t>
    <phoneticPr fontId="45" type="noConversion"/>
  </si>
  <si>
    <t>USD40 PER B/L</t>
    <phoneticPr fontId="45" type="noConversion"/>
  </si>
  <si>
    <t>Effective from 15 Jun 2024</t>
    <phoneticPr fontId="93" type="noConversion"/>
  </si>
  <si>
    <t>Ex SHEKOU</t>
    <phoneticPr fontId="45" type="noConversion"/>
  </si>
  <si>
    <t>Effective 9th/Aug./2024</t>
    <phoneticPr fontId="45" type="noConversion"/>
  </si>
  <si>
    <t>Effective from 9th/Aug./2024</t>
    <phoneticPr fontId="45" type="noConversion"/>
  </si>
  <si>
    <t>东南亚线、澳洲线、香港、韩国线,Effective from 9th/Aug./2024</t>
    <phoneticPr fontId="45" type="noConversion"/>
  </si>
  <si>
    <t xml:space="preserve">Effective 20th/Jul./2024 Ex North China, SHEKOU </t>
    <phoneticPr fontId="93" type="noConversion"/>
  </si>
  <si>
    <t xml:space="preserve">Effective 20th/Jul./2024 Ex North China, SHEKOU </t>
    <phoneticPr fontId="45" type="noConversion"/>
  </si>
  <si>
    <t>Effective fm 1st/Sep./2024</t>
    <phoneticPr fontId="45" type="noConversion"/>
  </si>
  <si>
    <t>Effective 1st/oct./2024 ETD POL</t>
    <phoneticPr fontId="45" type="noConversion"/>
  </si>
  <si>
    <t>Korea line</t>
    <phoneticPr fontId="45" type="noConversion"/>
  </si>
  <si>
    <t>HHX线150/ B/L, CVT线150/B/L,NPX线200/ B/L,KCS线250/ B/L，Effective 20th/Mar./2019，韩国线没有</t>
    <phoneticPr fontId="45" type="noConversion"/>
  </si>
  <si>
    <t>***VALID FOR CHINA MERCHANTS CONTAINER SERVICES LTD (CMCS) TERMINAL***</t>
    <phoneticPr fontId="45" type="noConversion"/>
  </si>
  <si>
    <t>CLC</t>
    <phoneticPr fontId="45" type="noConversion"/>
  </si>
  <si>
    <t>D.THC</t>
    <phoneticPr fontId="45" type="noConversion"/>
  </si>
  <si>
    <t>CHARGE ITEM</t>
    <phoneticPr fontId="45" type="noConversion"/>
  </si>
  <si>
    <t>RAMARK</t>
    <phoneticPr fontId="45" type="noConversion"/>
  </si>
  <si>
    <t>EMF</t>
    <phoneticPr fontId="45" type="noConversion"/>
  </si>
  <si>
    <t>1-7 DAYS</t>
    <phoneticPr fontId="45" type="noConversion"/>
  </si>
  <si>
    <t>8 DAYS &amp; AFTER</t>
    <phoneticPr fontId="45" type="noConversion"/>
  </si>
  <si>
    <t>1-3DAYS</t>
    <phoneticPr fontId="45" type="noConversion"/>
  </si>
  <si>
    <t>1-3 DAYS</t>
    <phoneticPr fontId="45" type="noConversion"/>
  </si>
  <si>
    <t>4 DAYS &amp; AFTER</t>
    <phoneticPr fontId="45" type="noConversion"/>
  </si>
  <si>
    <t>Shenzhen  Surcharges for outbound</t>
    <phoneticPr fontId="45" type="noConversion"/>
  </si>
  <si>
    <t>8-14 DAYS</t>
    <phoneticPr fontId="45" type="noConversion"/>
  </si>
  <si>
    <t>8-14 DAYS</t>
    <phoneticPr fontId="45" type="noConversion"/>
  </si>
  <si>
    <t>8-14 DAYS</t>
    <phoneticPr fontId="45" type="noConversion"/>
  </si>
  <si>
    <t>MANIFEST CHARGE</t>
    <phoneticPr fontId="45" type="noConversion"/>
  </si>
  <si>
    <t>TELEX RELEASE</t>
    <phoneticPr fontId="45" type="noConversion"/>
  </si>
  <si>
    <t>SEAL FEE</t>
    <phoneticPr fontId="45" type="noConversion"/>
  </si>
  <si>
    <t>从越南、泰国、菲律宾、印尼、马来西亚、韩国、澳洲、香港进口</t>
    <phoneticPr fontId="45" type="noConversion"/>
  </si>
  <si>
    <t>从越南、泰国、菲律宾、印尼、马来西亚、日本、澳洲、香港、进口</t>
    <phoneticPr fontId="45" type="noConversion"/>
  </si>
  <si>
    <t>出口至越南、泰国、菲律宾、印尼、马来西亚、香港、釜山、澳洲</t>
    <phoneticPr fontId="45" type="noConversion"/>
  </si>
  <si>
    <t>TAO OUT 东南亚</t>
    <phoneticPr fontId="45" type="noConversion"/>
  </si>
  <si>
    <t>TAO IN 东南亚</t>
  </si>
  <si>
    <t>RZH OUT 东南亚</t>
  </si>
  <si>
    <t>RZH IN 东南亚</t>
  </si>
  <si>
    <t>XG OUT 东南亚</t>
    <phoneticPr fontId="45" type="noConversion"/>
  </si>
  <si>
    <t>XG IN 东南亚</t>
    <phoneticPr fontId="45" type="noConversion"/>
  </si>
  <si>
    <t>INCLUDE SECURITY FEE</t>
    <phoneticPr fontId="45" type="noConversion"/>
  </si>
  <si>
    <t>AMENDMENT FEE</t>
    <phoneticPr fontId="45" type="noConversion"/>
  </si>
  <si>
    <t>CNY 450 PER B/L</t>
    <phoneticPr fontId="45" type="noConversion"/>
  </si>
  <si>
    <t>R1</t>
    <phoneticPr fontId="45" type="noConversion"/>
  </si>
  <si>
    <t>Effective 1st/Jan./2025  for HONG KONG service</t>
    <phoneticPr fontId="45" type="noConversion"/>
  </si>
  <si>
    <t>R3</t>
    <phoneticPr fontId="45" type="noConversion"/>
  </si>
  <si>
    <t>Effective 1st/Jan./2025  for Malaysia, Indonesia, and Singapore service</t>
    <phoneticPr fontId="45" type="noConversion"/>
  </si>
  <si>
    <t>*NBF</t>
    <phoneticPr fontId="45" type="noConversion"/>
  </si>
  <si>
    <t>CNY 300 PER B/L</t>
    <phoneticPr fontId="45" type="noConversion"/>
  </si>
  <si>
    <t>Effective 1st/Jan./2025  for Vietnam and Cambodia service</t>
    <phoneticPr fontId="45" type="noConversion"/>
  </si>
  <si>
    <t>Effective 1st/Jan./2025  for Hong Kong and Phillipine service</t>
    <phoneticPr fontId="45" type="noConversion"/>
  </si>
  <si>
    <t>Effective 1st/Jan./2025  for Thailand service</t>
    <phoneticPr fontId="45" type="noConversion"/>
  </si>
  <si>
    <t>Effective 1st/Jan./2025  for Thailand, Japan and Korea service</t>
    <phoneticPr fontId="45" type="noConversion"/>
  </si>
  <si>
    <t>Effective 1st/Jan./2025  for S.PRC, Hong Kong, Phillipine, Vietnam,Thailand and Cambodia service</t>
    <phoneticPr fontId="45" type="noConversion"/>
  </si>
  <si>
    <t>Effective 1st/Jan./2025  for C.PRS, S.PRS and Hong Kong  service</t>
    <phoneticPr fontId="45" type="noConversion"/>
  </si>
  <si>
    <t>Effective 1st/Jan./2025  for S.PRC, Hong Kong, Phillipine and Cambodia service</t>
    <phoneticPr fontId="45" type="noConversion"/>
  </si>
  <si>
    <t>Effective 1st/Jan./2025  for S.PRC, Hong Kong, Phillipine and Vietnam service</t>
    <phoneticPr fontId="45" type="noConversion"/>
  </si>
  <si>
    <t>Effective 1st/Jan./2025  for N.PRC, C.PRC, Japan and Korea  service</t>
    <phoneticPr fontId="45" type="noConversion"/>
  </si>
  <si>
    <t>Effective 1st/Jan./2025  for China, Hong kong, Japan, Korea, Phillipine, Vietnam and Cambodia service</t>
    <phoneticPr fontId="45" type="noConversion"/>
  </si>
  <si>
    <t>Effective 1st/Jan./2025  for Malayisa export containers</t>
    <phoneticPr fontId="45" type="noConversion"/>
  </si>
  <si>
    <t>Effective 1st/Jan./2025  for Surabaya export containers</t>
    <phoneticPr fontId="45" type="noConversion"/>
  </si>
  <si>
    <t>Effective 1st/Jan./2025  for Jakarta export containers</t>
    <phoneticPr fontId="45" type="noConversion"/>
  </si>
  <si>
    <r>
      <t>Ex MNL/JKT/SBY/HPH/PKL/SI</t>
    </r>
    <r>
      <rPr>
        <sz val="10"/>
        <color indexed="8"/>
        <rFont val="宋体"/>
        <family val="3"/>
        <charset val="134"/>
        <scheme val="minor"/>
      </rPr>
      <t>N/HCM/LCH</t>
    </r>
    <phoneticPr fontId="45" type="noConversion"/>
  </si>
  <si>
    <r>
      <t>Ex MNL/JKT/SBY/HPH/</t>
    </r>
    <r>
      <rPr>
        <sz val="10"/>
        <color indexed="10"/>
        <rFont val="宋体"/>
        <family val="3"/>
        <charset val="134"/>
        <scheme val="minor"/>
      </rPr>
      <t>SKU</t>
    </r>
  </si>
  <si>
    <t>Effective 1st/Nov./2021</t>
  </si>
  <si>
    <t>HCM DTHC (Included 5% CIT + 5% VAT)</t>
  </si>
  <si>
    <t>CIC (included 5% CIT, subject 5% VAT)</t>
  </si>
  <si>
    <t>EMC for IM (included 5% CIT, subject 5% VAT)</t>
  </si>
  <si>
    <t>HCM OTHC (included 5% CIT + 5% VAT)</t>
  </si>
  <si>
    <t>AFS (included 5% CIT, subject 5% VAT)</t>
  </si>
  <si>
    <t>AFA (AMENDMENT FEE) (included 5% CIT, subject 5% VAT)</t>
  </si>
  <si>
    <t>SEAL FEE (included 5% CIT + 5% VAT)</t>
  </si>
  <si>
    <t>DETENTION
滞箱费</t>
  </si>
  <si>
    <t>TEMINAL STORAGE
码头堆存费</t>
  </si>
  <si>
    <t>REMARK
备注</t>
  </si>
  <si>
    <t>出口滞箱费天数:自出口用箱人提空箱当天(含)起至重箱装船离泊当天(含)止。
Export Detetion Days : From the date of empty picked up by shipper (inclusive) to the date of vessel departure (inclusive).</t>
  </si>
  <si>
    <t>出口码头堆存天数：自重箱还进码头当天(含)起至重箱装船离泊当天(含)止，包括出口SOC空箱。
Export Storage Days : From the date of laden container returned into terminal (inclusive) to the date of vessel departure (inclusive)，include export SOC empty container.</t>
    <phoneticPr fontId="45" type="noConversion"/>
  </si>
  <si>
    <t>出口退关滞箱费天数：从出口用箱人提空箱当天(含)起至空箱还进码头/堆场当天(含)止,无免费用箱期。
Export Cancellation Detention days : From the date of empty picked up by shipper (inclusive) to the date of empty returned into depot (inclusive) , no free day.</t>
    <phoneticPr fontId="45" type="noConversion"/>
  </si>
  <si>
    <t>进口滞箱费天数：从船舶靠泊当日(含)起算至空箱还进码头/堆场当日（含）止。
Import Detention Days : From the date of vessel berth (inclusive) to the date of empty container returned into depot (inclusive) .</t>
    <phoneticPr fontId="45" type="noConversion"/>
  </si>
  <si>
    <t>进口堆存费天数：从船舶靠泊当日(含)起算至重箱提离码头当日（含）止，包括进口SOC空箱。
Import Storage Days : From the date of vessel berth (inclusive) to the date of laden container picked up by consignee (inclusive) , include export SOC empty container.</t>
    <phoneticPr fontId="45" type="noConversion"/>
  </si>
  <si>
    <t>该费率表中码头堆存费表不适用于非集装箱化货物，非集装箱化货物的码头堆存费将依据码头实际收费情况单票计费。
The storage in the tariff does not apply to un-containerized cargo , the storage of un-containerized cargo will be settled according to the actual bills from terminal.</t>
  </si>
  <si>
    <t>计费天数：按日历日计算，不足一日均按一整日计算；
Billing days: Based on calendar days, less than one day is calculated as a full day;</t>
  </si>
  <si>
    <t>该费率表中所列费率为每日的费率。
The rates listed in the tariff are daily  .</t>
  </si>
  <si>
    <t>该费率表中所标注的用箱期区段所对应的天数均为自然日，每一计费区段及对应的费率不随免费用箱期限的增加而发生顺延。
The rates in the tariff correspond to a fixed number of natural day , each period of billing days is not extended with the increase of free time.</t>
  </si>
  <si>
    <t>该费率表中的滞箱费费率标准适用于中国华南口岸，包括深圳、东莞、广州和PRD支线各支点。
The detention in the tariff applies to the ports of South China include Shenzhen, Dongguan, Guangzhou and pearl river delta .</t>
    <phoneticPr fontId="45" type="noConversion"/>
  </si>
  <si>
    <t>该费率表中的堆存费费率仅适用于深圳、虎门和南沙，PRD各支线点码头的堆存费由用箱人直接与码头结算。
The storage in the tariff only applies to the ports of Shenzhen,Humen and Nansha , the storage in PRD ports shall be directly settled with terminal/agent by shipper/consignee .</t>
    <phoneticPr fontId="45" type="noConversion"/>
  </si>
  <si>
    <r>
      <t xml:space="preserve">CANCELLATION DETENTION
</t>
    </r>
    <r>
      <rPr>
        <sz val="10"/>
        <color rgb="FF000000"/>
        <rFont val="宋体"/>
        <family val="3"/>
        <charset val="134"/>
        <scheme val="minor"/>
      </rPr>
      <t>出口/进口</t>
    </r>
    <r>
      <rPr>
        <sz val="10"/>
        <color indexed="8"/>
        <rFont val="宋体"/>
        <family val="3"/>
        <charset val="134"/>
        <scheme val="minor"/>
      </rPr>
      <t>退关滞箱费</t>
    </r>
    <phoneticPr fontId="45" type="noConversion"/>
  </si>
  <si>
    <r>
      <t xml:space="preserve">CANCELLATION STORAGE
</t>
    </r>
    <r>
      <rPr>
        <sz val="10"/>
        <color rgb="FF000000"/>
        <rFont val="宋体"/>
        <family val="3"/>
        <charset val="134"/>
        <scheme val="minor"/>
      </rPr>
      <t>出口/进口退关堆存费</t>
    </r>
    <phoneticPr fontId="45" type="noConversion"/>
  </si>
  <si>
    <r>
      <rPr>
        <sz val="10"/>
        <color rgb="FF000000"/>
        <rFont val="宋体"/>
        <family val="3"/>
        <charset val="134"/>
        <scheme val="minor"/>
      </rPr>
      <t>出口退关堆存天数：从出口用箱人还重箱进码头当天</t>
    </r>
    <r>
      <rPr>
        <sz val="10"/>
        <color indexed="8"/>
        <rFont val="宋体"/>
        <family val="3"/>
        <charset val="134"/>
        <scheme val="minor"/>
      </rPr>
      <t>(</t>
    </r>
    <r>
      <rPr>
        <sz val="10"/>
        <color rgb="FF000000"/>
        <rFont val="宋体"/>
        <family val="3"/>
        <charset val="134"/>
        <scheme val="minor"/>
      </rPr>
      <t>含</t>
    </r>
    <r>
      <rPr>
        <sz val="10"/>
        <color indexed="8"/>
        <rFont val="宋体"/>
        <family val="3"/>
        <charset val="134"/>
        <scheme val="minor"/>
      </rPr>
      <t>)</t>
    </r>
    <r>
      <rPr>
        <sz val="10"/>
        <color rgb="FF000000"/>
        <rFont val="宋体"/>
        <family val="3"/>
        <charset val="134"/>
        <scheme val="minor"/>
      </rPr>
      <t>起至提重箱出码头当天</t>
    </r>
    <r>
      <rPr>
        <sz val="10"/>
        <color indexed="8"/>
        <rFont val="宋体"/>
        <family val="3"/>
        <charset val="134"/>
        <scheme val="minor"/>
      </rPr>
      <t>(</t>
    </r>
    <r>
      <rPr>
        <sz val="10"/>
        <color rgb="FF000000"/>
        <rFont val="宋体"/>
        <family val="3"/>
        <charset val="134"/>
        <scheme val="minor"/>
      </rPr>
      <t>含</t>
    </r>
    <r>
      <rPr>
        <sz val="10"/>
        <color indexed="8"/>
        <rFont val="宋体"/>
        <family val="3"/>
        <charset val="134"/>
        <scheme val="minor"/>
      </rPr>
      <t>)</t>
    </r>
    <r>
      <rPr>
        <sz val="10"/>
        <color rgb="FF000000"/>
        <rFont val="宋体"/>
        <family val="3"/>
        <charset val="134"/>
        <scheme val="minor"/>
      </rPr>
      <t>止</t>
    </r>
    <r>
      <rPr>
        <sz val="10"/>
        <color indexed="8"/>
        <rFont val="宋体"/>
        <family val="3"/>
        <charset val="134"/>
        <scheme val="minor"/>
      </rPr>
      <t>,</t>
    </r>
    <r>
      <rPr>
        <sz val="10"/>
        <color rgb="FF000000"/>
        <rFont val="宋体"/>
        <family val="3"/>
        <charset val="134"/>
        <scheme val="minor"/>
      </rPr>
      <t>无免费用箱期。</t>
    </r>
    <r>
      <rPr>
        <sz val="10"/>
        <color indexed="8"/>
        <rFont val="宋体"/>
        <family val="3"/>
        <charset val="134"/>
        <scheme val="minor"/>
      </rPr>
      <t xml:space="preserve">
Export Cancellation Storage Days  : From the date of laden container returned into terminal by shipper (inclusive) to the date of laden container pick up from terminal (inclusive) , no free day.</t>
    </r>
    <phoneticPr fontId="45" type="noConversion"/>
  </si>
  <si>
    <r>
      <rPr>
        <sz val="10"/>
        <color rgb="FF000000"/>
        <rFont val="宋体"/>
        <family val="3"/>
        <charset val="134"/>
        <scheme val="minor"/>
      </rPr>
      <t>进口退关滞箱费天数：从船舶靠泊当日(含)起算至更改箱状态当天</t>
    </r>
    <r>
      <rPr>
        <sz val="10"/>
        <color indexed="8"/>
        <rFont val="宋体"/>
        <family val="3"/>
        <charset val="134"/>
        <scheme val="minor"/>
      </rPr>
      <t>(</t>
    </r>
    <r>
      <rPr>
        <sz val="10"/>
        <color rgb="FF000000"/>
        <rFont val="宋体"/>
        <family val="3"/>
        <charset val="134"/>
        <scheme val="minor"/>
      </rPr>
      <t>含</t>
    </r>
    <r>
      <rPr>
        <sz val="10"/>
        <color indexed="8"/>
        <rFont val="宋体"/>
        <family val="3"/>
        <charset val="134"/>
        <scheme val="minor"/>
      </rPr>
      <t>)</t>
    </r>
    <r>
      <rPr>
        <sz val="10"/>
        <color rgb="FF000000"/>
        <rFont val="宋体"/>
        <family val="3"/>
        <charset val="134"/>
        <scheme val="minor"/>
      </rPr>
      <t>止</t>
    </r>
    <r>
      <rPr>
        <sz val="10"/>
        <color indexed="8"/>
        <rFont val="宋体"/>
        <family val="3"/>
        <charset val="134"/>
        <scheme val="minor"/>
      </rPr>
      <t>,</t>
    </r>
    <r>
      <rPr>
        <sz val="10"/>
        <color rgb="FF000000"/>
        <rFont val="宋体"/>
        <family val="3"/>
        <charset val="134"/>
        <scheme val="minor"/>
      </rPr>
      <t>无免费用箱期。</t>
    </r>
    <r>
      <rPr>
        <sz val="10"/>
        <color indexed="8"/>
        <rFont val="宋体"/>
        <family val="3"/>
        <charset val="134"/>
        <scheme val="minor"/>
      </rPr>
      <t xml:space="preserve">
Import Cancellation Detention days : From the date of vessel berth (inclusive) to the date of container status changing (inclusive) , no free day.</t>
    </r>
    <phoneticPr fontId="45" type="noConversion"/>
  </si>
  <si>
    <r>
      <rPr>
        <sz val="10"/>
        <color rgb="FF000000"/>
        <rFont val="宋体"/>
        <family val="3"/>
        <charset val="134"/>
        <scheme val="minor"/>
      </rPr>
      <t>进口退关堆存天数：从船舶靠泊当日(含)起算至更改箱状态当天(含)止,无免费用箱期。</t>
    </r>
    <r>
      <rPr>
        <sz val="10"/>
        <color indexed="8"/>
        <rFont val="宋体"/>
        <family val="3"/>
        <charset val="134"/>
        <scheme val="minor"/>
      </rPr>
      <t xml:space="preserve">
Import Cancellation Storage Days  :  From the date of vessel berth (inclusive)to the date of container status changing (inclusive) , no free day.</t>
    </r>
    <phoneticPr fontId="45" type="noConversion"/>
  </si>
  <si>
    <t>RF 插电</t>
  </si>
  <si>
    <t>CNY300/天</t>
  </si>
  <si>
    <t>RF 预冷</t>
  </si>
  <si>
    <t>CNY300/次</t>
  </si>
  <si>
    <t>HHX航线：RMB100/ B/L, 其它航线：RMB400/ B/L.</t>
  </si>
  <si>
    <t>东南亚线、澳洲线，Effective fm 1st/Jan./2021</t>
  </si>
  <si>
    <t>Effective 1st/Jan./2025  for Vietnam,Thailand and Cambodia service</t>
    <phoneticPr fontId="45" type="noConversion"/>
  </si>
  <si>
    <t>Effective 1st/Jan./2025  for Malaysia, Indonesia and Singapore service</t>
    <phoneticPr fontId="45" type="noConversion"/>
  </si>
  <si>
    <t>Effective 1st/Jan./2025  for Malaysia,Indonesia and Singapore service</t>
    <phoneticPr fontId="45" type="noConversion"/>
  </si>
  <si>
    <t>Effective 1st/Jan./2025  for Phillipine,Vietnam,Thailand and Cambodia service</t>
    <phoneticPr fontId="45" type="noConversion"/>
  </si>
  <si>
    <t>Effective 1st/Jan./2025  for N.PRC, C.PRC, S.PRC and Phillipine service</t>
    <phoneticPr fontId="45" type="noConversion"/>
  </si>
  <si>
    <t>Effective 1st/Jan./2025  for N.PRC, C.PRC, Japan, Korea and Thailand service</t>
    <phoneticPr fontId="45" type="noConversion"/>
  </si>
  <si>
    <t>Effective 1st/Jan./2025  for N.PRS, Japan, Korea and Thailand service</t>
    <phoneticPr fontId="45" type="noConversion"/>
  </si>
  <si>
    <t>YAS</t>
    <phoneticPr fontId="45" type="noConversion"/>
  </si>
  <si>
    <t>港杂费</t>
    <phoneticPr fontId="45" type="noConversion"/>
  </si>
  <si>
    <t>Japan-TAO/RZH/NGB/XGG/SHA,Effective fm STRAIT CITY 2432W.</t>
    <phoneticPr fontId="45" type="noConversion"/>
  </si>
  <si>
    <t>S.E.Asia/SHA/XGG/TAO/RZH/NGB-Japan</t>
    <phoneticPr fontId="45" type="noConversion"/>
  </si>
  <si>
    <t>JPY6000/BL</t>
    <phoneticPr fontId="45" type="noConversion"/>
  </si>
  <si>
    <t>JPY4000/BL</t>
    <phoneticPr fontId="45" type="noConversion"/>
  </si>
  <si>
    <t>Effective 1st/Oct./2022,Fm Xiamen-Japan</t>
  </si>
  <si>
    <t>If apply prepay</t>
    <phoneticPr fontId="45" type="noConversion"/>
  </si>
  <si>
    <t>Effective Date:14th/Dec./2018</t>
    <phoneticPr fontId="45" type="noConversion"/>
  </si>
  <si>
    <t>Effective Date:20th/Sep./2018</t>
    <phoneticPr fontId="45" type="noConversion"/>
  </si>
  <si>
    <t>Effective Date:1/Jan/2020</t>
    <phoneticPr fontId="45" type="noConversion"/>
  </si>
  <si>
    <t>Effective Date:22nd/Nov./2019</t>
    <phoneticPr fontId="45" type="noConversion"/>
  </si>
  <si>
    <t>Inbound Surcharges at Quy Nhon</t>
    <phoneticPr fontId="45" type="noConversion"/>
  </si>
  <si>
    <t>Quy Nhon DOC FEE FOR IM (INCLUDED VAT)</t>
    <phoneticPr fontId="45" type="noConversion"/>
  </si>
  <si>
    <t>Outbound Surcharges at Quy Nhon</t>
    <phoneticPr fontId="45" type="noConversion"/>
  </si>
  <si>
    <t>Quy Nhon DOC FEE FOR EX (INCLUDED VAT)</t>
    <phoneticPr fontId="45" type="noConversion"/>
  </si>
  <si>
    <t>Danang DTHC (exclude VAT)</t>
    <phoneticPr fontId="45" type="noConversion"/>
  </si>
  <si>
    <t>Danang DOC FEE FOR IM (INCLUDED VAT)</t>
    <phoneticPr fontId="45" type="noConversion"/>
  </si>
  <si>
    <t>Danang DOC FEE FOR EX (INCLUDED VAT)</t>
    <phoneticPr fontId="45" type="noConversion"/>
  </si>
  <si>
    <t>MYR 220 PER B/L</t>
    <phoneticPr fontId="45" type="noConversion"/>
  </si>
  <si>
    <t>Effective fm 1st/Apr./2025</t>
    <phoneticPr fontId="45" type="noConversion"/>
  </si>
  <si>
    <t>DO FEE</t>
    <phoneticPr fontId="45" type="noConversion"/>
  </si>
  <si>
    <t>Effective Date: The voyage ETA MNL ON Feburary 6,2025</t>
    <phoneticPr fontId="45" type="noConversion"/>
  </si>
  <si>
    <t>维护</t>
    <phoneticPr fontId="45" type="noConversion"/>
  </si>
  <si>
    <t>40'GP</t>
    <phoneticPr fontId="45" type="noConversion"/>
  </si>
  <si>
    <t>40`HC</t>
    <phoneticPr fontId="45" type="noConversion"/>
  </si>
  <si>
    <t>45`HC</t>
    <phoneticPr fontId="45" type="noConversion"/>
  </si>
  <si>
    <t>1-2 DAYS</t>
    <phoneticPr fontId="45" type="noConversion"/>
  </si>
  <si>
    <t>3-7 DAYS</t>
    <phoneticPr fontId="45" type="noConversion"/>
  </si>
  <si>
    <t>GP/HC/DG</t>
    <phoneticPr fontId="45" type="noConversion"/>
  </si>
  <si>
    <t>GP/HC/DG</t>
    <phoneticPr fontId="45" type="noConversion"/>
  </si>
  <si>
    <t xml:space="preserve">南沙地区危险品码头堆存费无免费期，第1～3天码头堆存费率为每天CNY200/20' &amp; CNY400/40' 。
The storage of dangrous cargo in Nansha area is no free day , the storage rate of the first 3 days is CNY200/20' &amp; CNY400/40' per day . </t>
    <phoneticPr fontId="45" type="noConversion"/>
  </si>
  <si>
    <t>南沙地区危险品码头堆存费无免费期;
第1～3天码头堆存费率为每天CNY200/20' &amp; CNY400/40'</t>
    <phoneticPr fontId="45" type="noConversion"/>
  </si>
  <si>
    <t>DG/RF/RH</t>
    <phoneticPr fontId="45" type="noConversion"/>
  </si>
  <si>
    <t>Effective 1st/Jul./2025 for Japan service</t>
    <phoneticPr fontId="45" type="noConversion"/>
  </si>
  <si>
    <t>XGG/TAO-JAPAN,Effective fm 1st/Jul./2025</t>
    <phoneticPr fontId="45" type="noConversion"/>
  </si>
  <si>
    <t>45'</t>
    <phoneticPr fontId="45" type="noConversion"/>
  </si>
  <si>
    <t>40'/45'</t>
    <phoneticPr fontId="45" type="noConversion"/>
  </si>
  <si>
    <t>MYR690-DG Class 1</t>
    <phoneticPr fontId="45" type="noConversion"/>
  </si>
  <si>
    <t>MYR1027-DG Class 1</t>
    <phoneticPr fontId="45" type="noConversion"/>
  </si>
  <si>
    <t>MYR625-DG Class 2</t>
    <phoneticPr fontId="45" type="noConversion"/>
  </si>
  <si>
    <t>MYR944-DG Class 2</t>
    <phoneticPr fontId="45" type="noConversion"/>
  </si>
  <si>
    <t>MYR555-OT, FR ,TK</t>
    <phoneticPr fontId="45" type="noConversion"/>
  </si>
  <si>
    <t>MYR826-OT,FR, TK</t>
    <phoneticPr fontId="45" type="noConversion"/>
  </si>
  <si>
    <t>additional charges of over height, over length and over weight according to terminal tariff</t>
    <phoneticPr fontId="45" type="noConversion"/>
  </si>
  <si>
    <t>GP/HC</t>
    <phoneticPr fontId="45" type="noConversion"/>
  </si>
  <si>
    <t>Effective fm 15th/Jul./2025</t>
    <phoneticPr fontId="45" type="noConversion"/>
  </si>
  <si>
    <t>40'</t>
    <phoneticPr fontId="45" type="noConversion"/>
  </si>
  <si>
    <t>MYR580-DG Class 3</t>
    <phoneticPr fontId="45" type="noConversion"/>
  </si>
  <si>
    <t>MYR850-DG Class 3</t>
    <phoneticPr fontId="45" type="noConversion"/>
  </si>
  <si>
    <t>VND1150,000 PER B/L</t>
    <phoneticPr fontId="45" type="noConversion"/>
  </si>
  <si>
    <t>Effective fm 1st/Sep./2025</t>
    <phoneticPr fontId="45" type="noConversion"/>
  </si>
  <si>
    <t>APPLY TO OUTBOUND CARGO TO CHINA PORTS &amp; JAPAN ONLY</t>
    <phoneticPr fontId="45" type="noConversion"/>
  </si>
  <si>
    <t>HPH DO FEE FOR IM (INCLUDED VAT)</t>
    <phoneticPr fontId="45" type="noConversion"/>
  </si>
  <si>
    <t>HCM DO FEE FOR IM (Included 5% CIT + 5% VAT)</t>
    <phoneticPr fontId="45" type="noConversion"/>
  </si>
  <si>
    <t>CNY 200 PER B/L</t>
    <phoneticPr fontId="45" type="noConversion"/>
  </si>
  <si>
    <t>Effective 1st/Sep./2025东南亚线(正本改电放CNY300/票)</t>
    <phoneticPr fontId="45" type="noConversion"/>
  </si>
  <si>
    <t>东南亚线、韩国航线</t>
  </si>
  <si>
    <t>东南亚线、韩国航线,Effective 1st/May./2023</t>
  </si>
  <si>
    <t>DOC FEE</t>
    <phoneticPr fontId="45" type="noConversion"/>
  </si>
  <si>
    <t xml:space="preserve"> 300 PER B/L </t>
    <phoneticPr fontId="45" type="noConversion"/>
  </si>
  <si>
    <t>Huizhou Surcharges for inbound</t>
  </si>
  <si>
    <t>INBOUND TO Huizhou</t>
  </si>
  <si>
    <t>Huizhou THC</t>
  </si>
  <si>
    <t>Huizhou  Surcharges for outbound</t>
  </si>
  <si>
    <t>Huizhou OUTBOUND</t>
  </si>
  <si>
    <t>CNY500 PER B/L</t>
    <phoneticPr fontId="45" type="noConversion"/>
  </si>
  <si>
    <t>300 PER B/L  150/SPLIT B/L</t>
    <phoneticPr fontId="45" type="noConversion"/>
  </si>
  <si>
    <t>Effective from 1st/Sep./2025  for S.E.Asia /HKG/ Korea /Japan service</t>
    <phoneticPr fontId="45" type="noConversion"/>
  </si>
  <si>
    <t xml:space="preserve">Effective from 15th/Sep./2025 </t>
    <phoneticPr fontId="45" type="noConversion"/>
  </si>
  <si>
    <t>Effective from 15th/Sep./2025 ,东南亚线、韩国航线</t>
    <phoneticPr fontId="45" type="noConversion"/>
  </si>
  <si>
    <t>Effective from 15th/Sep./2025</t>
  </si>
  <si>
    <t>Effective from 15th/Sep./2025</t>
    <phoneticPr fontId="45" type="noConversion"/>
  </si>
  <si>
    <t>代理代收</t>
    <phoneticPr fontId="45" type="noConversion"/>
  </si>
  <si>
    <t>TELEX RELEASE FEE</t>
    <phoneticPr fontId="45" type="noConversion"/>
  </si>
  <si>
    <t>CNY100/UNIT</t>
    <phoneticPr fontId="45" type="noConversion"/>
  </si>
  <si>
    <t>CNY100 PER UNIT</t>
    <phoneticPr fontId="45" type="noConversion"/>
  </si>
  <si>
    <t>45'RH</t>
    <phoneticPr fontId="45" type="noConversion"/>
  </si>
  <si>
    <t>45'HC</t>
    <phoneticPr fontId="45" type="noConversion"/>
  </si>
  <si>
    <t>THB1400/BL</t>
    <phoneticPr fontId="45" type="noConversion"/>
  </si>
  <si>
    <t>THB250/UNIT</t>
    <phoneticPr fontId="45" type="noConversion"/>
  </si>
  <si>
    <t>40'HC</t>
    <phoneticPr fontId="45" type="noConversion"/>
  </si>
  <si>
    <t>THB 1300/BL</t>
    <phoneticPr fontId="45" type="noConversion"/>
  </si>
  <si>
    <t>THB1300/BL</t>
    <phoneticPr fontId="4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</si>
</sst>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 #,##0.00_ ;_ * \-#,##0.00_ ;_ * &quot;-&quot;??_ ;_ @_ "/>
    <numFmt numFmtId="26" formatCode="\$#,##0.00_);[Red]\(\$#,##0.00\)"/>
    <numFmt numFmtId="176" formatCode="_(&quot;HK$&quot;* #,##0.00_);_(&quot;HK$&quot;* \(#,##0.00\);_(&quot;HK$&quot;* &quot;-&quot;??_);_(@_)"/>
    <numFmt numFmtId="177" formatCode="[$AUD]\ #,##0.00_);[Red]\([$AUD]\ #,##0.00\)"/>
    <numFmt numFmtId="178" formatCode="&quot;VND&quot;#,##0&quot;/DAY&quot;"/>
    <numFmt numFmtId="179" formatCode="[$AUD]\ #,##0.00;[$AUD]\ \-#,##0.00"/>
    <numFmt numFmtId="180" formatCode="&quot;¥&quot;#,##0;[Red]&quot;¥&quot;#,##0"/>
    <numFmt numFmtId="181" formatCode="[$USD]\ #,##0.00;[Red][$USD]\ #,##0.00"/>
    <numFmt numFmtId="182" formatCode="[$$-4809]#,##0.00"/>
    <numFmt numFmtId="183" formatCode="[$$-3C09]#,##0;[Red][$$-3C09]#,##0"/>
    <numFmt numFmtId="184" formatCode="[$KPW]\ #,##0.00;[$KPW]\ \-#,##0.00"/>
    <numFmt numFmtId="185" formatCode="mm&quot;월&quot;\ dd&quot;일&quot;"/>
    <numFmt numFmtId="186" formatCode="[$SGD]\ #,##0.00;[Red][$SGD]\ #,##0.00"/>
    <numFmt numFmtId="187" formatCode="[$MYR]\ #,##0.00;[$MYR]\ \-#,##0.00"/>
    <numFmt numFmtId="188" formatCode="[$THB]\ #,##0.00_);[Red]\([$THB]\ #,##0.00\)"/>
    <numFmt numFmtId="189" formatCode="&quot;THB &quot;0&quot;/DAY&quot;"/>
    <numFmt numFmtId="190" formatCode="0\ &quot;DAYS&quot;"/>
    <numFmt numFmtId="191" formatCode="&quot;USD &quot;0&quot;/DAY&quot;"/>
    <numFmt numFmtId="192" formatCode="&quot;USD &quot;0"/>
    <numFmt numFmtId="193" formatCode="[$IDR]\ #,##0.00;[Red][$IDR]\ #,##0.00"/>
    <numFmt numFmtId="194" formatCode="[$Php-3409]#,##0_);\([$Php-3409]#,##0\)"/>
    <numFmt numFmtId="195" formatCode="[$USD]\ #,##0.00;[$USD]\ \-#,##0.00"/>
    <numFmt numFmtId="196" formatCode="[$USD]\ #,##0;[Red][$USD]\ #,##0"/>
    <numFmt numFmtId="197" formatCode="&quot;USD&quot;#,##0.0&quot;/DAY&quot;"/>
    <numFmt numFmtId="198" formatCode="&quot;USD&quot;#,##0.0&quot;/Hour&quot;"/>
    <numFmt numFmtId="199" formatCode="[$VND]\ #,##0_);[Red]\([$VND]\ #,##0\)"/>
    <numFmt numFmtId="200" formatCode="[$USD]\ #,##0_);[Red]\([$USD]\ #,##0\)"/>
    <numFmt numFmtId="201" formatCode="[$HKD]\ #,##0.00;[Red][$HKD]\ #,##0.00"/>
    <numFmt numFmtId="202" formatCode="[$CNY]\ #,##0.00;[Red][$CNY]\ #,##0.00"/>
    <numFmt numFmtId="203" formatCode="&quot;¥&quot;#,##0_);[Red]\(&quot;¥&quot;#,##0\)"/>
    <numFmt numFmtId="204" formatCode="\$#,##0.00;[Red]\$#,##0.00"/>
    <numFmt numFmtId="205" formatCode="#,##0.0;[Red]#,##0.0"/>
    <numFmt numFmtId="206" formatCode="[$JPY]\ #,##0.00;[Red][$JPY]\ #,##0.00"/>
    <numFmt numFmtId="207" formatCode="[$JPY]\ #,##0_);[Red]\([$JPY]\ #,##0\)"/>
    <numFmt numFmtId="208" formatCode="&quot;VND&quot;#,##0&quot;/HOUR&quot;"/>
    <numFmt numFmtId="209" formatCode="[$KRW]\ #,##0.00;[$KRW]\ \-#,##0.00"/>
  </numFmts>
  <fonts count="162">
    <font>
      <sz val="12"/>
      <color indexed="8"/>
      <name val="新細明體"/>
      <family val="1"/>
      <charset val="134"/>
    </font>
    <font>
      <sz val="10"/>
      <name val="新細明體"/>
      <family val="1"/>
      <charset val="134"/>
    </font>
    <font>
      <sz val="10"/>
      <color indexed="8"/>
      <name val="新細明體"/>
      <family val="1"/>
      <charset val="134"/>
    </font>
    <font>
      <b/>
      <sz val="14"/>
      <color indexed="10"/>
      <name val="Arial Unicode MS"/>
      <family val="2"/>
    </font>
    <font>
      <b/>
      <sz val="10"/>
      <color indexed="8"/>
      <name val="Arial Unicode MS"/>
      <family val="2"/>
    </font>
    <font>
      <sz val="10"/>
      <name val="Arial Unicode MS"/>
      <family val="2"/>
    </font>
    <font>
      <b/>
      <sz val="12"/>
      <color indexed="8"/>
      <name val="Calibri"/>
      <family val="2"/>
    </font>
    <font>
      <sz val="12"/>
      <color indexed="8"/>
      <name val="Calibri"/>
      <family val="2"/>
    </font>
    <font>
      <b/>
      <sz val="10"/>
      <name val="Arial Unicode MS"/>
      <family val="2"/>
    </font>
    <font>
      <sz val="10"/>
      <color indexed="8"/>
      <name val="Arial Unicode MS"/>
      <family val="2"/>
    </font>
    <font>
      <b/>
      <sz val="10"/>
      <color indexed="8"/>
      <name val="Calibri"/>
      <family val="2"/>
    </font>
    <font>
      <sz val="10"/>
      <color indexed="8"/>
      <name val="Calibri"/>
      <family val="2"/>
    </font>
    <font>
      <sz val="10"/>
      <name val="Arial"/>
      <family val="2"/>
    </font>
    <font>
      <sz val="10"/>
      <color indexed="8"/>
      <name val="Arial"/>
      <family val="2"/>
    </font>
    <font>
      <b/>
      <sz val="10"/>
      <color indexed="8"/>
      <name val="Arial"/>
      <family val="2"/>
    </font>
    <font>
      <b/>
      <sz val="16"/>
      <color indexed="10"/>
      <name val="Arial Unicode MS"/>
      <family val="2"/>
    </font>
    <font>
      <b/>
      <sz val="16"/>
      <color indexed="10"/>
      <name val="Arial Unicode MS"/>
      <family val="2"/>
    </font>
    <font>
      <sz val="14"/>
      <name val="Arial Unicode MS"/>
      <family val="2"/>
    </font>
    <font>
      <sz val="11"/>
      <color indexed="8"/>
      <name val="新細明體"/>
      <family val="1"/>
      <charset val="134"/>
    </font>
    <font>
      <sz val="11"/>
      <color indexed="8"/>
      <name val="Arial Unicode MS"/>
      <family val="2"/>
    </font>
    <font>
      <sz val="12"/>
      <color indexed="8"/>
      <name val="新細明體"/>
      <family val="1"/>
      <charset val="134"/>
    </font>
    <font>
      <sz val="10"/>
      <name val="宋体"/>
      <family val="3"/>
      <charset val="134"/>
    </font>
    <font>
      <sz val="12"/>
      <color indexed="8"/>
      <name val="Arial Unicode MS"/>
      <family val="2"/>
    </font>
    <font>
      <b/>
      <sz val="14"/>
      <color indexed="10"/>
      <name val="Verdana"/>
      <family val="2"/>
    </font>
    <font>
      <sz val="12"/>
      <color indexed="9"/>
      <name val="新細明體"/>
      <family val="1"/>
      <charset val="134"/>
    </font>
    <font>
      <sz val="12"/>
      <name val="宋体"/>
      <family val="3"/>
      <charset val="134"/>
    </font>
    <font>
      <sz val="12"/>
      <color indexed="52"/>
      <name val="新細明體"/>
      <family val="1"/>
      <charset val="134"/>
    </font>
    <font>
      <sz val="10"/>
      <name val="VNI-Times"/>
      <family val="2"/>
    </font>
    <font>
      <sz val="12"/>
      <color indexed="62"/>
      <name val="新細明體"/>
      <family val="1"/>
      <charset val="134"/>
    </font>
    <font>
      <sz val="12"/>
      <color indexed="17"/>
      <name val="新細明體"/>
      <family val="1"/>
      <charset val="134"/>
    </font>
    <font>
      <sz val="12"/>
      <color indexed="10"/>
      <name val="新細明體"/>
      <family val="1"/>
      <charset val="134"/>
    </font>
    <font>
      <b/>
      <sz val="18"/>
      <color indexed="56"/>
      <name val="新細明體"/>
      <family val="1"/>
      <charset val="134"/>
    </font>
    <font>
      <b/>
      <sz val="12"/>
      <color indexed="8"/>
      <name val="新細明體"/>
      <family val="1"/>
      <charset val="134"/>
    </font>
    <font>
      <i/>
      <sz val="12"/>
      <color indexed="23"/>
      <name val="新細明體"/>
      <family val="1"/>
      <charset val="134"/>
    </font>
    <font>
      <b/>
      <sz val="12"/>
      <color indexed="9"/>
      <name val="新細明體"/>
      <family val="1"/>
      <charset val="134"/>
    </font>
    <font>
      <b/>
      <sz val="11"/>
      <color indexed="56"/>
      <name val="新細明體"/>
      <family val="1"/>
      <charset val="134"/>
    </font>
    <font>
      <sz val="12"/>
      <color indexed="20"/>
      <name val="新細明體"/>
      <family val="1"/>
      <charset val="134"/>
    </font>
    <font>
      <b/>
      <sz val="15"/>
      <color indexed="56"/>
      <name val="新細明體"/>
      <family val="1"/>
      <charset val="134"/>
    </font>
    <font>
      <b/>
      <sz val="13"/>
      <color indexed="56"/>
      <name val="新細明體"/>
      <family val="1"/>
      <charset val="134"/>
    </font>
    <font>
      <b/>
      <sz val="12"/>
      <color indexed="52"/>
      <name val="新細明體"/>
      <family val="1"/>
      <charset val="134"/>
    </font>
    <font>
      <b/>
      <sz val="12"/>
      <color indexed="63"/>
      <name val="新細明體"/>
      <family val="1"/>
      <charset val="134"/>
    </font>
    <font>
      <sz val="12"/>
      <color indexed="60"/>
      <name val="新細明體"/>
      <family val="1"/>
      <charset val="134"/>
    </font>
    <font>
      <sz val="10"/>
      <color indexed="10"/>
      <name val="新細明體"/>
      <family val="1"/>
      <charset val="134"/>
    </font>
    <font>
      <b/>
      <sz val="9"/>
      <name val="宋体"/>
      <family val="3"/>
      <charset val="134"/>
    </font>
    <font>
      <sz val="9"/>
      <name val="宋体"/>
      <family val="3"/>
      <charset val="134"/>
    </font>
    <font>
      <sz val="9"/>
      <name val="新細明體"/>
      <family val="1"/>
      <charset val="134"/>
    </font>
    <font>
      <b/>
      <sz val="9"/>
      <color indexed="10"/>
      <name val="Arial Unicode MS"/>
      <family val="2"/>
    </font>
    <font>
      <b/>
      <sz val="9"/>
      <color indexed="8"/>
      <name val="Arial Unicode MS"/>
      <family val="2"/>
    </font>
    <font>
      <sz val="9"/>
      <color indexed="8"/>
      <name val="新細明體"/>
      <family val="1"/>
      <charset val="134"/>
    </font>
    <font>
      <sz val="10"/>
      <color indexed="10"/>
      <name val="新細明體"/>
      <family val="1"/>
      <charset val="134"/>
    </font>
    <font>
      <sz val="12"/>
      <color indexed="8"/>
      <name val="Calibri"/>
      <family val="2"/>
    </font>
    <font>
      <sz val="10"/>
      <color indexed="10"/>
      <name val="Arial Unicode MS"/>
      <family val="2"/>
    </font>
    <font>
      <sz val="10"/>
      <color indexed="10"/>
      <name val="微软雅黑"/>
      <family val="2"/>
      <charset val="134"/>
    </font>
    <font>
      <sz val="10"/>
      <color indexed="8"/>
      <name val="Arial Unicode MS"/>
      <family val="2"/>
    </font>
    <font>
      <sz val="10"/>
      <color indexed="8"/>
      <name val="宋体"/>
      <family val="3"/>
      <charset val="134"/>
    </font>
    <font>
      <sz val="10"/>
      <color indexed="12"/>
      <name val="Verdana"/>
      <family val="2"/>
    </font>
    <font>
      <sz val="10"/>
      <color indexed="10"/>
      <name val="Arial"/>
      <family val="2"/>
    </font>
    <font>
      <sz val="10"/>
      <color indexed="8"/>
      <name val="Arial"/>
      <family val="2"/>
    </font>
    <font>
      <sz val="12"/>
      <color indexed="10"/>
      <name val="Arial Unicode MS"/>
      <family val="2"/>
    </font>
    <font>
      <sz val="14"/>
      <color indexed="8"/>
      <name val="宋体"/>
      <family val="3"/>
      <charset val="134"/>
    </font>
    <font>
      <sz val="10"/>
      <color indexed="8"/>
      <name val="宋体"/>
      <family val="3"/>
      <charset val="134"/>
    </font>
    <font>
      <sz val="10"/>
      <color indexed="8"/>
      <name val="Calibri"/>
      <family val="2"/>
    </font>
    <font>
      <b/>
      <sz val="12"/>
      <color indexed="8"/>
      <name val="新細明體"/>
      <family val="1"/>
      <charset val="134"/>
    </font>
    <font>
      <sz val="12"/>
      <color indexed="8"/>
      <name val="新細明體"/>
      <family val="1"/>
      <charset val="134"/>
    </font>
    <font>
      <sz val="12"/>
      <color indexed="10"/>
      <name val="Calibri"/>
      <family val="2"/>
    </font>
    <font>
      <b/>
      <sz val="12"/>
      <color indexed="63"/>
      <name val="Calibri"/>
      <family val="2"/>
    </font>
    <font>
      <b/>
      <sz val="14"/>
      <color indexed="10"/>
      <name val="宋体"/>
      <family val="3"/>
      <charset val="134"/>
    </font>
    <font>
      <b/>
      <sz val="16"/>
      <color indexed="10"/>
      <name val="宋体"/>
      <family val="3"/>
      <charset val="134"/>
    </font>
    <font>
      <b/>
      <sz val="12"/>
      <color indexed="52"/>
      <name val="新細明體"/>
      <family val="1"/>
      <charset val="134"/>
    </font>
    <font>
      <sz val="12"/>
      <color indexed="52"/>
      <name val="新細明體"/>
      <family val="1"/>
      <charset val="134"/>
    </font>
    <font>
      <i/>
      <sz val="12"/>
      <color indexed="23"/>
      <name val="新細明體"/>
      <family val="1"/>
      <charset val="134"/>
    </font>
    <font>
      <sz val="12"/>
      <color indexed="20"/>
      <name val="新細明體"/>
      <family val="1"/>
      <charset val="134"/>
    </font>
    <font>
      <sz val="12"/>
      <color indexed="9"/>
      <name val="新細明體"/>
      <family val="1"/>
      <charset val="134"/>
    </font>
    <font>
      <b/>
      <sz val="12"/>
      <color indexed="9"/>
      <name val="新細明體"/>
      <family val="1"/>
      <charset val="134"/>
    </font>
    <font>
      <sz val="12"/>
      <color indexed="60"/>
      <name val="新細明體"/>
      <family val="1"/>
      <charset val="134"/>
    </font>
    <font>
      <b/>
      <sz val="12"/>
      <color indexed="8"/>
      <name val="新細明體"/>
      <family val="1"/>
      <charset val="134"/>
    </font>
    <font>
      <b/>
      <sz val="15"/>
      <color indexed="56"/>
      <name val="新細明體"/>
      <family val="1"/>
      <charset val="134"/>
    </font>
    <font>
      <b/>
      <sz val="13"/>
      <color indexed="56"/>
      <name val="新細明體"/>
      <family val="1"/>
      <charset val="134"/>
    </font>
    <font>
      <b/>
      <sz val="11"/>
      <color indexed="56"/>
      <name val="新細明體"/>
      <family val="1"/>
      <charset val="134"/>
    </font>
    <font>
      <sz val="12"/>
      <color indexed="62"/>
      <name val="新細明體"/>
      <family val="1"/>
      <charset val="134"/>
    </font>
    <font>
      <sz val="12"/>
      <color indexed="17"/>
      <name val="新細明體"/>
      <family val="1"/>
      <charset val="134"/>
    </font>
    <font>
      <sz val="12"/>
      <color indexed="10"/>
      <name val="新細明體"/>
      <family val="1"/>
      <charset val="134"/>
    </font>
    <font>
      <b/>
      <sz val="18"/>
      <color indexed="56"/>
      <name val="新細明體"/>
      <family val="1"/>
      <charset val="134"/>
    </font>
    <font>
      <b/>
      <sz val="12"/>
      <color indexed="63"/>
      <name val="新細明體"/>
      <family val="1"/>
      <charset val="134"/>
    </font>
    <font>
      <sz val="12"/>
      <color indexed="8"/>
      <name val="新細明體"/>
      <family val="1"/>
      <charset val="134"/>
    </font>
    <font>
      <b/>
      <sz val="18"/>
      <color indexed="8"/>
      <name val="Arial Unicode MS"/>
      <family val="2"/>
    </font>
    <font>
      <b/>
      <sz val="20"/>
      <color indexed="8"/>
      <name val="Arial Unicode MS"/>
      <family val="2"/>
    </font>
    <font>
      <sz val="12"/>
      <color indexed="8"/>
      <name val="宋体"/>
      <family val="3"/>
      <charset val="134"/>
    </font>
    <font>
      <sz val="9"/>
      <name val="Calibri"/>
      <family val="2"/>
    </font>
    <font>
      <sz val="9"/>
      <name val="新細明體"/>
      <family val="1"/>
      <charset val="134"/>
    </font>
    <font>
      <sz val="9"/>
      <name val="宋体"/>
      <family val="3"/>
      <charset val="134"/>
    </font>
    <font>
      <sz val="9"/>
      <name val="Calibri"/>
      <family val="2"/>
    </font>
    <font>
      <sz val="9"/>
      <name val="宋体"/>
      <family val="3"/>
      <charset val="134"/>
    </font>
    <font>
      <sz val="8"/>
      <name val="宋体"/>
      <family val="3"/>
      <charset val="134"/>
    </font>
    <font>
      <sz val="9"/>
      <name val="Calibri"/>
      <family val="2"/>
    </font>
    <font>
      <sz val="9"/>
      <name val="新細明體"/>
      <family val="1"/>
      <charset val="134"/>
    </font>
    <font>
      <sz val="12"/>
      <color indexed="10"/>
      <name val="新細明體"/>
      <family val="1"/>
      <charset val="134"/>
    </font>
    <font>
      <sz val="10"/>
      <name val="VNI-Times"/>
      <family val="2"/>
    </font>
    <font>
      <sz val="12"/>
      <color indexed="8"/>
      <name val="宋体"/>
      <family val="3"/>
      <charset val="134"/>
    </font>
    <font>
      <sz val="10"/>
      <color indexed="8"/>
      <name val="宋体"/>
      <family val="3"/>
      <charset val="134"/>
    </font>
    <font>
      <b/>
      <sz val="10"/>
      <color indexed="8"/>
      <name val="宋体"/>
      <family val="3"/>
      <charset val="134"/>
    </font>
    <font>
      <sz val="10"/>
      <name val="宋体"/>
      <family val="3"/>
      <charset val="134"/>
    </font>
    <font>
      <sz val="10"/>
      <color indexed="10"/>
      <name val="宋体"/>
      <family val="3"/>
      <charset val="134"/>
    </font>
    <font>
      <sz val="11"/>
      <color indexed="8"/>
      <name val="Arial"/>
      <family val="2"/>
    </font>
    <font>
      <sz val="11"/>
      <color theme="1"/>
      <name val="宋体"/>
      <family val="3"/>
      <charset val="134"/>
    </font>
    <font>
      <u/>
      <sz val="12"/>
      <color theme="10"/>
      <name val="新細明體"/>
      <family val="1"/>
      <charset val="134"/>
    </font>
    <font>
      <sz val="12"/>
      <color rgb="FF000000"/>
      <name val="PMingLiU"/>
      <family val="1"/>
      <charset val="134"/>
    </font>
    <font>
      <b/>
      <sz val="10"/>
      <color indexed="8"/>
      <name val="宋体"/>
      <family val="3"/>
      <charset val="134"/>
      <scheme val="minor"/>
    </font>
    <font>
      <sz val="10"/>
      <color indexed="8"/>
      <name val="宋体"/>
      <family val="3"/>
      <charset val="134"/>
      <scheme val="minor"/>
    </font>
    <font>
      <sz val="10"/>
      <name val="宋体"/>
      <family val="3"/>
      <charset val="134"/>
      <scheme val="minor"/>
    </font>
    <font>
      <sz val="9"/>
      <color indexed="8"/>
      <name val="宋体"/>
      <family val="3"/>
      <charset val="134"/>
      <scheme val="minor"/>
    </font>
    <font>
      <sz val="9"/>
      <name val="宋体"/>
      <family val="3"/>
      <charset val="134"/>
      <scheme val="minor"/>
    </font>
    <font>
      <sz val="9"/>
      <color indexed="8"/>
      <name val="宋体"/>
      <family val="3"/>
      <charset val="134"/>
    </font>
    <font>
      <sz val="10"/>
      <color indexed="10"/>
      <name val="宋体"/>
      <family val="3"/>
      <charset val="134"/>
      <scheme val="minor"/>
    </font>
    <font>
      <sz val="12"/>
      <color indexed="8"/>
      <name val="宋体"/>
      <family val="3"/>
      <charset val="134"/>
      <scheme val="minor"/>
    </font>
    <font>
      <b/>
      <sz val="10"/>
      <name val="宋体"/>
      <family val="3"/>
      <charset val="134"/>
      <scheme val="minor"/>
    </font>
    <font>
      <sz val="11"/>
      <name val="宋体"/>
      <family val="3"/>
      <charset val="134"/>
      <scheme val="minor"/>
    </font>
    <font>
      <sz val="11"/>
      <color indexed="8"/>
      <name val="宋体"/>
      <family val="3"/>
      <charset val="134"/>
      <scheme val="minor"/>
    </font>
    <font>
      <sz val="11"/>
      <color indexed="10"/>
      <name val="宋体"/>
      <family val="3"/>
      <charset val="134"/>
      <scheme val="minor"/>
    </font>
    <font>
      <b/>
      <sz val="12"/>
      <color indexed="8"/>
      <name val="宋体"/>
      <family val="3"/>
      <charset val="134"/>
      <scheme val="minor"/>
    </font>
    <font>
      <b/>
      <sz val="11"/>
      <color indexed="8"/>
      <name val="宋体"/>
      <family val="3"/>
      <charset val="134"/>
      <scheme val="minor"/>
    </font>
    <font>
      <sz val="10"/>
      <color indexed="12"/>
      <name val="宋体"/>
      <family val="3"/>
      <charset val="134"/>
      <scheme val="minor"/>
    </font>
    <font>
      <b/>
      <sz val="11"/>
      <name val="宋体"/>
      <family val="3"/>
      <charset val="134"/>
      <scheme val="minor"/>
    </font>
    <font>
      <b/>
      <sz val="12"/>
      <color indexed="8"/>
      <name val="新細明體"/>
      <family val="1"/>
      <charset val="134"/>
    </font>
    <font>
      <b/>
      <sz val="12"/>
      <color indexed="8"/>
      <name val="新細明體"/>
      <family val="1"/>
    </font>
    <font>
      <sz val="10"/>
      <color theme="1"/>
      <name val="宋体"/>
      <family val="3"/>
      <charset val="134"/>
      <scheme val="minor"/>
    </font>
    <font>
      <sz val="10"/>
      <color rgb="FF000000"/>
      <name val="宋体"/>
      <family val="3"/>
      <charset val="134"/>
      <scheme val="minor"/>
    </font>
    <font>
      <b/>
      <sz val="12"/>
      <color theme="1"/>
      <name val="新細明體"/>
      <family val="1"/>
      <charset val="134"/>
    </font>
    <font>
      <sz val="12"/>
      <color theme="1"/>
      <name val="新細明體"/>
      <family val="1"/>
      <charset val="134"/>
    </font>
    <font>
      <b/>
      <sz val="10.5"/>
      <color theme="1"/>
      <name val="Arial"/>
      <family val="2"/>
    </font>
    <font>
      <u/>
      <sz val="12"/>
      <color theme="1"/>
      <name val="新細明體"/>
      <family val="1"/>
      <charset val="134"/>
    </font>
    <font>
      <b/>
      <sz val="10"/>
      <color indexed="10"/>
      <name val="宋体"/>
      <family val="3"/>
      <charset val="134"/>
      <scheme val="minor"/>
    </font>
    <font>
      <b/>
      <sz val="9"/>
      <color indexed="8"/>
      <name val="宋体"/>
      <family val="3"/>
      <charset val="134"/>
    </font>
    <font>
      <sz val="9"/>
      <color indexed="56"/>
      <name val="宋体"/>
      <family val="3"/>
      <charset val="134"/>
    </font>
    <font>
      <b/>
      <sz val="9"/>
      <color indexed="56"/>
      <name val="宋体"/>
      <family val="3"/>
      <charset val="134"/>
    </font>
    <font>
      <b/>
      <sz val="9"/>
      <color indexed="8"/>
      <name val="宋体"/>
      <family val="3"/>
      <charset val="134"/>
      <scheme val="minor"/>
    </font>
    <font>
      <sz val="9"/>
      <color indexed="56"/>
      <name val="宋体"/>
      <family val="3"/>
      <charset val="134"/>
      <scheme val="minor"/>
    </font>
    <font>
      <b/>
      <sz val="9"/>
      <color indexed="56"/>
      <name val="宋体"/>
      <family val="3"/>
      <charset val="134"/>
      <scheme val="minor"/>
    </font>
    <font>
      <sz val="9"/>
      <color indexed="10"/>
      <name val="宋体"/>
      <family val="3"/>
      <charset val="134"/>
      <scheme val="minor"/>
    </font>
    <font>
      <b/>
      <sz val="11"/>
      <color indexed="63"/>
      <name val="宋体"/>
      <family val="3"/>
      <charset val="134"/>
      <scheme val="minor"/>
    </font>
    <font>
      <b/>
      <sz val="10"/>
      <color indexed="63"/>
      <name val="宋体"/>
      <family val="3"/>
      <charset val="134"/>
      <scheme val="minor"/>
    </font>
    <font>
      <sz val="10"/>
      <color indexed="63"/>
      <name val="宋体"/>
      <family val="3"/>
      <charset val="134"/>
      <scheme val="minor"/>
    </font>
    <font>
      <b/>
      <sz val="10"/>
      <color rgb="FFFF0000"/>
      <name val="宋体"/>
      <family val="3"/>
      <charset val="134"/>
      <scheme val="minor"/>
    </font>
    <font>
      <sz val="9"/>
      <name val="Verdana"/>
      <family val="2"/>
    </font>
    <font>
      <sz val="9"/>
      <color indexed="8"/>
      <name val="Arial Unicode MS"/>
      <family val="2"/>
    </font>
    <font>
      <sz val="11"/>
      <color theme="1"/>
      <name val="宋体"/>
      <family val="3"/>
      <charset val="134"/>
      <scheme val="minor"/>
    </font>
    <font>
      <sz val="10"/>
      <color rgb="FFFF0000"/>
      <name val="宋体"/>
      <family val="3"/>
      <charset val="134"/>
      <scheme val="minor"/>
    </font>
    <font>
      <sz val="12"/>
      <color rgb="FF000000"/>
      <name val="微软雅黑"/>
      <family val="1"/>
      <charset val="134"/>
    </font>
    <font>
      <sz val="9"/>
      <color rgb="FFFF0000"/>
      <name val="宋体"/>
      <family val="3"/>
      <charset val="134"/>
      <scheme val="minor"/>
    </font>
    <font>
      <b/>
      <sz val="10"/>
      <color theme="1"/>
      <name val="宋体"/>
      <family val="3"/>
      <charset val="134"/>
      <scheme val="minor"/>
    </font>
    <font>
      <b/>
      <sz val="14"/>
      <color theme="1"/>
      <name val="Verdana"/>
      <family val="2"/>
    </font>
    <font>
      <b/>
      <sz val="14"/>
      <color theme="1"/>
      <name val="Arial Unicode MS"/>
      <family val="2"/>
    </font>
    <font>
      <b/>
      <sz val="16"/>
      <color theme="1"/>
      <name val="Verdana"/>
      <family val="2"/>
    </font>
    <font>
      <sz val="10"/>
      <color theme="5"/>
      <name val="宋体"/>
      <family val="3"/>
      <charset val="134"/>
      <scheme val="minor"/>
    </font>
    <font>
      <sz val="10"/>
      <color rgb="FFFF0000"/>
      <name val="Arial Unicode MS"/>
      <family val="2"/>
    </font>
    <font>
      <sz val="10"/>
      <color rgb="FFFF0000"/>
      <name val="新細明體"/>
      <family val="1"/>
      <charset val="134"/>
    </font>
    <font>
      <sz val="10"/>
      <color rgb="FFEE0000"/>
      <name val="宋体"/>
      <family val="3"/>
      <charset val="134"/>
      <scheme val="minor"/>
    </font>
    <font>
      <b/>
      <sz val="14"/>
      <color theme="1"/>
      <name val="宋体"/>
      <family val="3"/>
      <charset val="134"/>
      <scheme val="minor"/>
    </font>
    <font>
      <b/>
      <sz val="16"/>
      <color theme="1"/>
      <name val="宋体"/>
      <family val="3"/>
      <charset val="134"/>
      <scheme val="minor"/>
    </font>
    <font>
      <b/>
      <sz val="14"/>
      <name val="Arial Unicode MS"/>
      <family val="2"/>
    </font>
    <font>
      <u/>
      <sz val="12"/>
      <color rgb="FFFF0000"/>
      <name val="新細明體"/>
      <family val="1"/>
      <charset val="134"/>
    </font>
    <font>
      <b/>
      <u/>
      <sz val="20"/>
      <name val="新細明體"/>
      <family val="1"/>
      <charset val="134"/>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s>
  <borders count="186">
    <border>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ck">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ck">
        <color indexed="64"/>
      </right>
      <top style="double">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double">
        <color indexed="64"/>
      </top>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double">
        <color indexed="64"/>
      </left>
      <right style="thin">
        <color indexed="64"/>
      </right>
      <top style="thick">
        <color indexed="64"/>
      </top>
      <bottom style="thin">
        <color indexed="64"/>
      </bottom>
      <diagonal/>
    </border>
    <border>
      <left style="thin">
        <color indexed="64"/>
      </left>
      <right style="double">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right style="thin">
        <color indexed="64"/>
      </right>
      <top/>
      <bottom/>
      <diagonal/>
    </border>
    <border>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top style="thick">
        <color indexed="64"/>
      </top>
      <bottom/>
      <diagonal/>
    </border>
    <border>
      <left style="thick">
        <color indexed="64"/>
      </left>
      <right/>
      <top style="thin">
        <color indexed="64"/>
      </top>
      <bottom/>
      <diagonal/>
    </border>
    <border>
      <left style="thick">
        <color indexed="64"/>
      </left>
      <right/>
      <top style="double">
        <color indexed="64"/>
      </top>
      <bottom/>
      <diagonal/>
    </border>
    <border>
      <left style="thick">
        <color indexed="64"/>
      </left>
      <right/>
      <top style="medium">
        <color indexed="64"/>
      </top>
      <bottom/>
      <diagonal/>
    </border>
    <border>
      <left style="thick">
        <color indexed="64"/>
      </left>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thick">
        <color indexed="64"/>
      </right>
      <top/>
      <bottom style="thin">
        <color indexed="64"/>
      </bottom>
      <diagonal/>
    </border>
    <border>
      <left style="thick">
        <color indexed="64"/>
      </left>
      <right style="double">
        <color indexed="64"/>
      </right>
      <top style="double">
        <color indexed="64"/>
      </top>
      <bottom style="thin">
        <color indexed="64"/>
      </bottom>
      <diagonal/>
    </border>
    <border>
      <left style="thick">
        <color indexed="64"/>
      </left>
      <right style="double">
        <color indexed="64"/>
      </right>
      <top style="thin">
        <color indexed="64"/>
      </top>
      <bottom style="thin">
        <color indexed="64"/>
      </bottom>
      <diagonal/>
    </border>
    <border>
      <left style="thick">
        <color indexed="64"/>
      </left>
      <right style="double">
        <color indexed="64"/>
      </right>
      <top style="thin">
        <color indexed="64"/>
      </top>
      <bottom/>
      <diagonal/>
    </border>
    <border>
      <left style="thick">
        <color indexed="64"/>
      </left>
      <right style="double">
        <color indexed="64"/>
      </right>
      <top style="thin">
        <color indexed="64"/>
      </top>
      <bottom style="thick">
        <color indexed="64"/>
      </bottom>
      <diagonal/>
    </border>
    <border>
      <left style="double">
        <color indexed="64"/>
      </left>
      <right/>
      <top style="thin">
        <color indexed="64"/>
      </top>
      <bottom style="thick">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ck">
        <color indexed="64"/>
      </bottom>
      <diagonal/>
    </border>
    <border>
      <left/>
      <right style="thin">
        <color indexed="64"/>
      </right>
      <top style="double">
        <color indexed="64"/>
      </top>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double">
        <color indexed="64"/>
      </top>
      <bottom/>
      <diagonal/>
    </border>
    <border>
      <left style="thin">
        <color indexed="64"/>
      </left>
      <right style="thick">
        <color indexed="64"/>
      </right>
      <top/>
      <bottom style="double">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style="thick">
        <color indexed="64"/>
      </left>
      <right style="thin">
        <color indexed="64"/>
      </right>
      <top/>
      <bottom style="double">
        <color indexed="64"/>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double">
        <color indexed="64"/>
      </right>
      <top/>
      <bottom/>
      <diagonal/>
    </border>
    <border>
      <left style="thick">
        <color indexed="64"/>
      </left>
      <right style="double">
        <color indexed="64"/>
      </right>
      <top/>
      <bottom style="double">
        <color indexed="64"/>
      </bottom>
      <diagonal/>
    </border>
    <border>
      <left style="thick">
        <color indexed="64"/>
      </left>
      <right style="double">
        <color indexed="64"/>
      </right>
      <top style="double">
        <color indexed="64"/>
      </top>
      <bottom/>
      <diagonal/>
    </border>
    <border>
      <left style="double">
        <color indexed="64"/>
      </left>
      <right/>
      <top style="thick">
        <color indexed="64"/>
      </top>
      <bottom style="thin">
        <color indexed="64"/>
      </bottom>
      <diagonal/>
    </border>
    <border>
      <left/>
      <right style="double">
        <color indexed="64"/>
      </right>
      <top style="thick">
        <color indexed="64"/>
      </top>
      <bottom style="thin">
        <color indexed="64"/>
      </bottom>
      <diagonal/>
    </border>
  </borders>
  <cellStyleXfs count="1352">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84"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84" fillId="2" borderId="0" applyNumberFormat="0" applyBorder="0" applyAlignment="0" applyProtection="0">
      <alignment vertical="center"/>
    </xf>
    <xf numFmtId="0" fontId="20" fillId="2" borderId="0" applyNumberFormat="0" applyBorder="0" applyAlignment="0" applyProtection="0">
      <alignment vertical="center"/>
    </xf>
    <xf numFmtId="0" fontId="84"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84"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84" fillId="3" borderId="0" applyNumberFormat="0" applyBorder="0" applyAlignment="0" applyProtection="0">
      <alignment vertical="center"/>
    </xf>
    <xf numFmtId="0" fontId="20" fillId="3" borderId="0" applyNumberFormat="0" applyBorder="0" applyAlignment="0" applyProtection="0">
      <alignment vertical="center"/>
    </xf>
    <xf numFmtId="0" fontId="84"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84"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84" fillId="4" borderId="0" applyNumberFormat="0" applyBorder="0" applyAlignment="0" applyProtection="0">
      <alignment vertical="center"/>
    </xf>
    <xf numFmtId="0" fontId="20" fillId="4" borderId="0" applyNumberFormat="0" applyBorder="0" applyAlignment="0" applyProtection="0">
      <alignment vertical="center"/>
    </xf>
    <xf numFmtId="0" fontId="84"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84"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84" fillId="5" borderId="0" applyNumberFormat="0" applyBorder="0" applyAlignment="0" applyProtection="0">
      <alignment vertical="center"/>
    </xf>
    <xf numFmtId="0" fontId="20" fillId="5" borderId="0" applyNumberFormat="0" applyBorder="0" applyAlignment="0" applyProtection="0">
      <alignment vertical="center"/>
    </xf>
    <xf numFmtId="0" fontId="84"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84"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84" fillId="6" borderId="0" applyNumberFormat="0" applyBorder="0" applyAlignment="0" applyProtection="0">
      <alignment vertical="center"/>
    </xf>
    <xf numFmtId="0" fontId="20" fillId="6" borderId="0" applyNumberFormat="0" applyBorder="0" applyAlignment="0" applyProtection="0">
      <alignment vertical="center"/>
    </xf>
    <xf numFmtId="0" fontId="84"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84"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84" fillId="7" borderId="0" applyNumberFormat="0" applyBorder="0" applyAlignment="0" applyProtection="0">
      <alignment vertical="center"/>
    </xf>
    <xf numFmtId="0" fontId="20" fillId="7" borderId="0" applyNumberFormat="0" applyBorder="0" applyAlignment="0" applyProtection="0">
      <alignment vertical="center"/>
    </xf>
    <xf numFmtId="0" fontId="84"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84"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84" fillId="8" borderId="0" applyNumberFormat="0" applyBorder="0" applyAlignment="0" applyProtection="0">
      <alignment vertical="center"/>
    </xf>
    <xf numFmtId="0" fontId="20" fillId="8" borderId="0" applyNumberFormat="0" applyBorder="0" applyAlignment="0" applyProtection="0">
      <alignment vertical="center"/>
    </xf>
    <xf numFmtId="0" fontId="84"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84"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84" fillId="9" borderId="0" applyNumberFormat="0" applyBorder="0" applyAlignment="0" applyProtection="0">
      <alignment vertical="center"/>
    </xf>
    <xf numFmtId="0" fontId="20" fillId="9" borderId="0" applyNumberFormat="0" applyBorder="0" applyAlignment="0" applyProtection="0">
      <alignment vertical="center"/>
    </xf>
    <xf numFmtId="0" fontId="84"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84"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84" fillId="10" borderId="0" applyNumberFormat="0" applyBorder="0" applyAlignment="0" applyProtection="0">
      <alignment vertical="center"/>
    </xf>
    <xf numFmtId="0" fontId="20" fillId="10" borderId="0" applyNumberFormat="0" applyBorder="0" applyAlignment="0" applyProtection="0">
      <alignment vertical="center"/>
    </xf>
    <xf numFmtId="0" fontId="84"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84"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84" fillId="5" borderId="0" applyNumberFormat="0" applyBorder="0" applyAlignment="0" applyProtection="0">
      <alignment vertical="center"/>
    </xf>
    <xf numFmtId="0" fontId="20" fillId="5" borderId="0" applyNumberFormat="0" applyBorder="0" applyAlignment="0" applyProtection="0">
      <alignment vertical="center"/>
    </xf>
    <xf numFmtId="0" fontId="84"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84"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84" fillId="8" borderId="0" applyNumberFormat="0" applyBorder="0" applyAlignment="0" applyProtection="0">
      <alignment vertical="center"/>
    </xf>
    <xf numFmtId="0" fontId="20" fillId="8" borderId="0" applyNumberFormat="0" applyBorder="0" applyAlignment="0" applyProtection="0">
      <alignment vertical="center"/>
    </xf>
    <xf numFmtId="0" fontId="84"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84"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84" fillId="11" borderId="0" applyNumberFormat="0" applyBorder="0" applyAlignment="0" applyProtection="0">
      <alignment vertical="center"/>
    </xf>
    <xf numFmtId="0" fontId="20" fillId="11" borderId="0" applyNumberFormat="0" applyBorder="0" applyAlignment="0" applyProtection="0">
      <alignment vertical="center"/>
    </xf>
    <xf numFmtId="0" fontId="84" fillId="11" borderId="0" applyNumberFormat="0" applyBorder="0" applyAlignment="0" applyProtection="0">
      <alignment vertical="center"/>
    </xf>
    <xf numFmtId="0" fontId="20" fillId="11"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72" fillId="12"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72" fillId="9"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72" fillId="10"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72" fillId="15" borderId="0" applyNumberFormat="0" applyBorder="0" applyAlignment="0" applyProtection="0">
      <alignment vertical="center"/>
    </xf>
    <xf numFmtId="0" fontId="24" fillId="15" borderId="0" applyNumberFormat="0" applyBorder="0" applyAlignment="0" applyProtection="0">
      <alignment vertical="center"/>
    </xf>
    <xf numFmtId="0" fontId="20" fillId="16" borderId="1" applyNumberFormat="0" applyFont="0" applyAlignment="0" applyProtection="0">
      <alignment vertical="center"/>
    </xf>
    <xf numFmtId="0" fontId="20" fillId="16" borderId="1" applyNumberFormat="0" applyFont="0" applyAlignment="0" applyProtection="0">
      <alignment vertical="center"/>
    </xf>
    <xf numFmtId="0" fontId="84" fillId="16" borderId="1" applyNumberFormat="0" applyFont="0" applyAlignment="0" applyProtection="0">
      <alignment vertical="center"/>
    </xf>
    <xf numFmtId="0" fontId="20" fillId="16" borderId="1" applyNumberFormat="0" applyFont="0" applyAlignment="0" applyProtection="0">
      <alignment vertical="center"/>
    </xf>
    <xf numFmtId="0" fontId="20" fillId="16" borderId="1" applyNumberFormat="0" applyFont="0" applyAlignment="0" applyProtection="0">
      <alignment vertical="center"/>
    </xf>
    <xf numFmtId="0" fontId="84" fillId="16" borderId="1" applyNumberFormat="0" applyFont="0" applyAlignment="0" applyProtection="0">
      <alignment vertical="center"/>
    </xf>
    <xf numFmtId="0" fontId="20" fillId="16" borderId="1" applyNumberFormat="0" applyFont="0" applyAlignment="0" applyProtection="0">
      <alignment vertical="center"/>
    </xf>
    <xf numFmtId="0" fontId="84" fillId="16" borderId="1" applyNumberFormat="0" applyFont="0" applyAlignment="0" applyProtection="0">
      <alignment vertical="center"/>
    </xf>
    <xf numFmtId="0" fontId="20" fillId="16" borderId="1" applyNumberFormat="0" applyFont="0" applyAlignment="0" applyProtection="0">
      <alignment vertical="center"/>
    </xf>
    <xf numFmtId="0" fontId="31" fillId="0" borderId="0" applyNumberFormat="0" applyFill="0" applyBorder="0" applyAlignment="0" applyProtection="0">
      <alignment vertical="center"/>
    </xf>
    <xf numFmtId="0" fontId="37" fillId="0" borderId="2" applyNumberFormat="0" applyFill="0" applyAlignment="0" applyProtection="0">
      <alignment vertical="center"/>
    </xf>
    <xf numFmtId="0" fontId="76" fillId="0" borderId="2" applyNumberFormat="0" applyFill="0" applyAlignment="0" applyProtection="0">
      <alignment vertical="center"/>
    </xf>
    <xf numFmtId="0" fontId="37" fillId="0" borderId="2" applyNumberFormat="0" applyFill="0" applyAlignment="0" applyProtection="0">
      <alignment vertical="center"/>
    </xf>
    <xf numFmtId="0" fontId="38" fillId="0" borderId="3" applyNumberFormat="0" applyFill="0" applyAlignment="0" applyProtection="0">
      <alignment vertical="center"/>
    </xf>
    <xf numFmtId="0" fontId="77" fillId="0" borderId="3" applyNumberFormat="0" applyFill="0" applyAlignment="0" applyProtection="0">
      <alignment vertical="center"/>
    </xf>
    <xf numFmtId="0" fontId="38" fillId="0" borderId="3" applyNumberFormat="0" applyFill="0" applyAlignment="0" applyProtection="0">
      <alignment vertical="center"/>
    </xf>
    <xf numFmtId="0" fontId="35" fillId="0" borderId="4" applyNumberFormat="0" applyFill="0" applyAlignment="0" applyProtection="0">
      <alignment vertical="center"/>
    </xf>
    <xf numFmtId="0" fontId="78" fillId="0" borderId="4" applyNumberFormat="0" applyFill="0" applyAlignment="0" applyProtection="0">
      <alignment vertical="center"/>
    </xf>
    <xf numFmtId="0" fontId="35" fillId="0" borderId="4" applyNumberFormat="0" applyFill="0" applyAlignment="0" applyProtection="0">
      <alignment vertical="center"/>
    </xf>
    <xf numFmtId="0" fontId="35"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104" fillId="0" borderId="0"/>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0" fillId="0" borderId="0">
      <alignment vertical="center"/>
    </xf>
    <xf numFmtId="0" fontId="84" fillId="0" borderId="0">
      <alignment vertical="center"/>
    </xf>
    <xf numFmtId="0" fontId="20"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105" fillId="0" borderId="0" applyNumberFormat="0" applyFill="0" applyBorder="0" applyAlignment="0" applyProtection="0">
      <alignment vertical="top"/>
      <protection locked="0"/>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72"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72" fillId="18"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72" fillId="19" borderId="0" applyNumberFormat="0" applyBorder="0" applyAlignment="0" applyProtection="0">
      <alignment vertical="center"/>
    </xf>
    <xf numFmtId="0" fontId="24" fillId="19"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72" fillId="13"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72" fillId="14" borderId="0" applyNumberFormat="0" applyBorder="0" applyAlignment="0" applyProtection="0">
      <alignment vertical="center"/>
    </xf>
    <xf numFmtId="0" fontId="24" fillId="14"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72" fillId="20" borderId="0" applyNumberFormat="0" applyBorder="0" applyAlignment="0" applyProtection="0">
      <alignment vertical="center"/>
    </xf>
    <xf numFmtId="0" fontId="24" fillId="20" borderId="0" applyNumberFormat="0" applyBorder="0" applyAlignment="0" applyProtection="0">
      <alignment vertical="center"/>
    </xf>
    <xf numFmtId="0" fontId="80" fillId="4" borderId="0" applyNumberFormat="0" applyBorder="0" applyAlignment="0" applyProtection="0">
      <alignment vertical="center"/>
    </xf>
    <xf numFmtId="0" fontId="29" fillId="4" borderId="0" applyNumberFormat="0" applyBorder="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75" fillId="0" borderId="5" applyNumberFormat="0" applyFill="0" applyAlignment="0" applyProtection="0">
      <alignment vertical="center"/>
    </xf>
    <xf numFmtId="0" fontId="32" fillId="0" borderId="5" applyNumberFormat="0" applyFill="0" applyAlignment="0" applyProtection="0">
      <alignment vertical="center"/>
    </xf>
    <xf numFmtId="0" fontId="36" fillId="3" borderId="0" applyNumberFormat="0" applyBorder="0" applyAlignment="0" applyProtection="0">
      <alignment vertical="center"/>
    </xf>
    <xf numFmtId="0" fontId="71" fillId="3" borderId="0" applyNumberFormat="0" applyBorder="0" applyAlignment="0" applyProtection="0">
      <alignment vertical="center"/>
    </xf>
    <xf numFmtId="0" fontId="36" fillId="3" borderId="0" applyNumberFormat="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84"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84"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84"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84" fillId="0" borderId="0" applyFont="0" applyFill="0" applyBorder="0" applyAlignment="0" applyProtection="0">
      <alignment vertical="center"/>
    </xf>
    <xf numFmtId="176" fontId="20" fillId="0" borderId="0" applyFont="0" applyFill="0" applyBorder="0" applyAlignment="0" applyProtection="0">
      <alignment vertical="center"/>
    </xf>
    <xf numFmtId="0" fontId="39" fillId="21" borderId="6" applyNumberFormat="0" applyAlignment="0" applyProtection="0">
      <alignment vertical="center"/>
    </xf>
    <xf numFmtId="0" fontId="68" fillId="21" borderId="6" applyNumberFormat="0" applyAlignment="0" applyProtection="0">
      <alignment vertical="center"/>
    </xf>
    <xf numFmtId="0" fontId="39" fillId="21" borderId="6" applyNumberFormat="0" applyAlignment="0" applyProtection="0">
      <alignment vertical="center"/>
    </xf>
    <xf numFmtId="0" fontId="34" fillId="22" borderId="7" applyNumberFormat="0" applyAlignment="0" applyProtection="0">
      <alignment vertical="center"/>
    </xf>
    <xf numFmtId="0" fontId="73" fillId="22" borderId="7" applyNumberFormat="0" applyAlignment="0" applyProtection="0">
      <alignment vertical="center"/>
    </xf>
    <xf numFmtId="0" fontId="34" fillId="22" borderId="7" applyNumberFormat="0" applyAlignment="0" applyProtection="0">
      <alignment vertical="center"/>
    </xf>
    <xf numFmtId="0" fontId="3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69" fillId="0" borderId="8" applyNumberFormat="0" applyFill="0" applyAlignment="0" applyProtection="0">
      <alignment vertical="center"/>
    </xf>
    <xf numFmtId="0" fontId="26" fillId="0" borderId="8" applyNumberFormat="0" applyFill="0" applyAlignment="0" applyProtection="0">
      <alignment vertical="center"/>
    </xf>
    <xf numFmtId="0" fontId="40" fillId="21" borderId="9" applyNumberFormat="0" applyAlignment="0" applyProtection="0">
      <alignment vertical="center"/>
    </xf>
    <xf numFmtId="0" fontId="83" fillId="21" borderId="9" applyNumberFormat="0" applyAlignment="0" applyProtection="0">
      <alignment vertical="center"/>
    </xf>
    <xf numFmtId="0" fontId="40" fillId="21" borderId="9" applyNumberFormat="0" applyAlignment="0" applyProtection="0">
      <alignment vertical="center"/>
    </xf>
    <xf numFmtId="0" fontId="28" fillId="7" borderId="6" applyNumberFormat="0" applyAlignment="0" applyProtection="0">
      <alignment vertical="center"/>
    </xf>
    <xf numFmtId="0" fontId="79" fillId="7" borderId="6" applyNumberFormat="0" applyAlignment="0" applyProtection="0">
      <alignment vertical="center"/>
    </xf>
    <xf numFmtId="0" fontId="28" fillId="7" borderId="6" applyNumberFormat="0" applyAlignment="0" applyProtection="0">
      <alignment vertical="center"/>
    </xf>
    <xf numFmtId="0" fontId="33"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0"/>
    <xf numFmtId="0" fontId="97" fillId="0" borderId="0"/>
    <xf numFmtId="0" fontId="41" fillId="23" borderId="0" applyNumberFormat="0" applyBorder="0" applyAlignment="0" applyProtection="0">
      <alignment vertical="center"/>
    </xf>
    <xf numFmtId="0" fontId="74" fillId="23" borderId="0" applyNumberFormat="0" applyBorder="0" applyAlignment="0" applyProtection="0">
      <alignment vertical="center"/>
    </xf>
    <xf numFmtId="0" fontId="41" fillId="23" borderId="0" applyNumberFormat="0" applyBorder="0" applyAlignment="0" applyProtection="0">
      <alignment vertical="center"/>
    </xf>
  </cellStyleXfs>
  <cellXfs count="2212">
    <xf numFmtId="0" fontId="0" fillId="0" borderId="0" xfId="0">
      <alignment vertical="center"/>
    </xf>
    <xf numFmtId="0" fontId="1" fillId="0" borderId="0" xfId="512" applyFont="1">
      <alignment vertical="center"/>
    </xf>
    <xf numFmtId="0" fontId="49" fillId="0" borderId="0" xfId="512" applyFont="1">
      <alignment vertical="center"/>
    </xf>
    <xf numFmtId="0" fontId="50" fillId="0" borderId="0" xfId="0" applyFont="1">
      <alignment vertical="center"/>
    </xf>
    <xf numFmtId="0" fontId="2" fillId="0" borderId="0" xfId="512" applyFont="1">
      <alignment vertical="center"/>
    </xf>
    <xf numFmtId="0" fontId="4" fillId="0" borderId="10" xfId="512" applyFont="1" applyBorder="1" applyAlignment="1">
      <alignment horizontal="center" vertical="center"/>
    </xf>
    <xf numFmtId="0" fontId="5" fillId="0" borderId="11" xfId="512" applyFont="1" applyBorder="1" applyAlignment="1">
      <alignment horizontal="center" vertical="center"/>
    </xf>
    <xf numFmtId="0" fontId="5" fillId="0" borderId="10" xfId="512" applyFont="1" applyBorder="1" applyAlignment="1">
      <alignment horizontal="center" vertical="center"/>
    </xf>
    <xf numFmtId="177" fontId="5" fillId="24" borderId="10" xfId="0" applyNumberFormat="1" applyFont="1" applyFill="1" applyBorder="1" applyAlignment="1">
      <alignment horizontal="center" vertical="center"/>
    </xf>
    <xf numFmtId="0" fontId="5" fillId="0" borderId="11" xfId="615" applyFont="1" applyBorder="1" applyAlignment="1">
      <alignment horizontal="center" vertical="center"/>
    </xf>
    <xf numFmtId="0" fontId="5" fillId="0" borderId="10" xfId="615" applyFont="1" applyBorder="1" applyAlignment="1">
      <alignment horizontal="center" vertical="center"/>
    </xf>
    <xf numFmtId="0" fontId="6" fillId="6" borderId="10" xfId="512" applyFont="1" applyFill="1" applyBorder="1" applyAlignment="1">
      <alignment horizontal="center" vertical="center"/>
    </xf>
    <xf numFmtId="178" fontId="7" fillId="0" borderId="10" xfId="512" applyNumberFormat="1" applyFont="1" applyBorder="1" applyAlignment="1">
      <alignment horizontal="center" vertical="center"/>
    </xf>
    <xf numFmtId="179" fontId="7" fillId="0" borderId="10" xfId="611" applyNumberFormat="1" applyFont="1" applyBorder="1" applyAlignment="1">
      <alignment horizontal="center" vertical="center"/>
    </xf>
    <xf numFmtId="0" fontId="8" fillId="0" borderId="10" xfId="512" applyFont="1" applyBorder="1" applyAlignment="1">
      <alignment horizontal="center" vertical="center"/>
    </xf>
    <xf numFmtId="180" fontId="5" fillId="0" borderId="12" xfId="512" applyNumberFormat="1" applyFont="1" applyBorder="1" applyAlignment="1">
      <alignment horizontal="center" vertical="center"/>
    </xf>
    <xf numFmtId="0" fontId="52" fillId="0" borderId="0" xfId="512" applyFont="1">
      <alignment vertical="center"/>
    </xf>
    <xf numFmtId="177" fontId="5" fillId="24" borderId="10" xfId="512" applyNumberFormat="1" applyFont="1" applyFill="1" applyBorder="1" applyAlignment="1">
      <alignment horizontal="center" vertical="center"/>
    </xf>
    <xf numFmtId="181" fontId="51" fillId="0" borderId="10" xfId="0" applyNumberFormat="1" applyFont="1" applyBorder="1" applyAlignment="1">
      <alignment horizontal="center" vertical="center"/>
    </xf>
    <xf numFmtId="0" fontId="5" fillId="0" borderId="12" xfId="512" applyFont="1" applyBorder="1" applyAlignment="1">
      <alignment horizontal="center" vertical="center"/>
    </xf>
    <xf numFmtId="0" fontId="2" fillId="24" borderId="0" xfId="0" applyFont="1" applyFill="1">
      <alignment vertical="center"/>
    </xf>
    <xf numFmtId="0" fontId="1" fillId="24" borderId="0" xfId="0" applyFont="1" applyFill="1">
      <alignment vertical="center"/>
    </xf>
    <xf numFmtId="0" fontId="2" fillId="0" borderId="0" xfId="0" applyFont="1">
      <alignment vertical="center"/>
    </xf>
    <xf numFmtId="0" fontId="4" fillId="0" borderId="10" xfId="0" applyFont="1" applyBorder="1" applyAlignment="1">
      <alignment horizontal="center" vertical="center"/>
    </xf>
    <xf numFmtId="0" fontId="9" fillId="24" borderId="11" xfId="0" applyFont="1" applyFill="1" applyBorder="1" applyAlignment="1">
      <alignment horizontal="center" vertical="center"/>
    </xf>
    <xf numFmtId="0" fontId="9" fillId="24" borderId="10" xfId="0" applyFont="1" applyFill="1" applyBorder="1" applyAlignment="1">
      <alignment horizontal="center" vertical="center"/>
    </xf>
    <xf numFmtId="181" fontId="53" fillId="0" borderId="10" xfId="0" applyNumberFormat="1" applyFont="1" applyBorder="1" applyAlignment="1">
      <alignment horizontal="center" vertical="center"/>
    </xf>
    <xf numFmtId="182" fontId="9" fillId="24" borderId="10" xfId="0" applyNumberFormat="1" applyFont="1" applyFill="1" applyBorder="1" applyAlignment="1">
      <alignment horizontal="center" vertical="center"/>
    </xf>
    <xf numFmtId="0" fontId="5" fillId="24" borderId="11" xfId="0" applyFont="1" applyFill="1" applyBorder="1" applyAlignment="1">
      <alignment horizontal="center" vertical="center"/>
    </xf>
    <xf numFmtId="0" fontId="5" fillId="24" borderId="10" xfId="0" applyFont="1" applyFill="1" applyBorder="1" applyAlignment="1">
      <alignment horizontal="center" vertical="center"/>
    </xf>
    <xf numFmtId="0" fontId="10" fillId="6" borderId="10" xfId="0" applyFont="1" applyFill="1" applyBorder="1" applyAlignment="1">
      <alignment horizontal="center" vertical="center"/>
    </xf>
    <xf numFmtId="180" fontId="11" fillId="0" borderId="10" xfId="0" applyNumberFormat="1" applyFont="1" applyBorder="1" applyAlignment="1">
      <alignment horizontal="center" vertical="center"/>
    </xf>
    <xf numFmtId="183" fontId="11" fillId="24" borderId="10" xfId="0" applyNumberFormat="1" applyFont="1" applyFill="1" applyBorder="1" applyAlignment="1">
      <alignment horizontal="center" vertical="center"/>
    </xf>
    <xf numFmtId="182" fontId="51" fillId="24" borderId="12" xfId="512" applyNumberFormat="1" applyFont="1" applyFill="1" applyBorder="1" applyAlignment="1">
      <alignment horizontal="center" vertical="center"/>
    </xf>
    <xf numFmtId="0" fontId="55" fillId="0" borderId="0" xfId="0" applyFont="1">
      <alignment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2" xfId="0" applyBorder="1">
      <alignment vertical="center"/>
    </xf>
    <xf numFmtId="0" fontId="49" fillId="0" borderId="0" xfId="0" applyFont="1">
      <alignment vertical="center"/>
    </xf>
    <xf numFmtId="0" fontId="56" fillId="24" borderId="0" xfId="0" applyFont="1" applyFill="1">
      <alignment vertical="center"/>
    </xf>
    <xf numFmtId="0" fontId="12" fillId="24" borderId="0" xfId="0" applyFont="1" applyFill="1">
      <alignment vertical="center"/>
    </xf>
    <xf numFmtId="0" fontId="13" fillId="24" borderId="0" xfId="0" applyFont="1" applyFill="1">
      <alignment vertical="center"/>
    </xf>
    <xf numFmtId="0" fontId="13" fillId="0" borderId="0" xfId="0" applyFont="1">
      <alignment vertical="center"/>
    </xf>
    <xf numFmtId="0" fontId="14" fillId="0" borderId="10" xfId="0" applyFont="1" applyBorder="1" applyAlignment="1">
      <alignment horizontal="center" vertical="center"/>
    </xf>
    <xf numFmtId="0" fontId="56" fillId="24" borderId="10" xfId="0" applyFont="1" applyFill="1" applyBorder="1" applyAlignment="1">
      <alignment horizontal="center" vertical="center"/>
    </xf>
    <xf numFmtId="186" fontId="56" fillId="24" borderId="10" xfId="0" applyNumberFormat="1" applyFont="1" applyFill="1" applyBorder="1" applyAlignment="1">
      <alignment horizontal="center" vertical="center"/>
    </xf>
    <xf numFmtId="0" fontId="12" fillId="24" borderId="10" xfId="0" applyFont="1" applyFill="1" applyBorder="1" applyAlignment="1">
      <alignment horizontal="center" vertical="center"/>
    </xf>
    <xf numFmtId="180" fontId="13" fillId="24" borderId="10" xfId="0" applyNumberFormat="1" applyFont="1" applyFill="1" applyBorder="1" applyAlignment="1">
      <alignment horizontal="center" vertical="center"/>
    </xf>
    <xf numFmtId="0" fontId="57" fillId="24" borderId="0" xfId="0" applyFont="1" applyFill="1">
      <alignment vertical="center"/>
    </xf>
    <xf numFmtId="0" fontId="56" fillId="0" borderId="0" xfId="0" applyFont="1">
      <alignment vertical="center"/>
    </xf>
    <xf numFmtId="0" fontId="57" fillId="24" borderId="10" xfId="0" applyFont="1" applyFill="1" applyBorder="1" applyAlignment="1">
      <alignment horizontal="center" vertical="center"/>
    </xf>
    <xf numFmtId="186" fontId="57" fillId="24" borderId="10" xfId="0" applyNumberFormat="1" applyFont="1" applyFill="1" applyBorder="1" applyAlignment="1">
      <alignment horizontal="center" vertical="center"/>
    </xf>
    <xf numFmtId="0" fontId="56" fillId="0" borderId="10" xfId="0" applyFont="1" applyBorder="1" applyAlignment="1">
      <alignment horizontal="center" vertical="center"/>
    </xf>
    <xf numFmtId="0" fontId="12" fillId="0" borderId="0" xfId="0" applyFont="1" applyAlignment="1"/>
    <xf numFmtId="0" fontId="5" fillId="24" borderId="16" xfId="0" applyFont="1" applyFill="1" applyBorder="1" applyAlignment="1">
      <alignment horizontal="center" vertical="center"/>
    </xf>
    <xf numFmtId="0" fontId="59" fillId="0" borderId="0" xfId="544" applyFont="1"/>
    <xf numFmtId="0" fontId="17" fillId="0" borderId="0" xfId="659" applyFont="1" applyAlignment="1">
      <alignment horizontal="center" vertical="center"/>
    </xf>
    <xf numFmtId="180" fontId="17" fillId="0" borderId="0" xfId="659" applyNumberFormat="1" applyFont="1" applyAlignment="1">
      <alignment horizontal="center" vertical="center"/>
    </xf>
    <xf numFmtId="0" fontId="54" fillId="0" borderId="0" xfId="544" applyFont="1"/>
    <xf numFmtId="0" fontId="18" fillId="0" borderId="0" xfId="0" applyFont="1">
      <alignment vertical="center"/>
    </xf>
    <xf numFmtId="0" fontId="18" fillId="0" borderId="0" xfId="0" applyFont="1" applyAlignment="1">
      <alignment horizontal="left" vertical="center"/>
    </xf>
    <xf numFmtId="0" fontId="20" fillId="0" borderId="0" xfId="611">
      <alignment vertical="center"/>
    </xf>
    <xf numFmtId="0" fontId="60" fillId="0" borderId="0" xfId="512" applyFont="1" applyAlignment="1">
      <alignment horizontal="left" vertical="center"/>
    </xf>
    <xf numFmtId="0" fontId="60" fillId="0" borderId="0" xfId="512" applyFont="1">
      <alignment vertical="center"/>
    </xf>
    <xf numFmtId="0" fontId="54" fillId="0" borderId="0" xfId="512" applyFont="1" applyAlignment="1">
      <alignment horizontal="left" vertical="center"/>
    </xf>
    <xf numFmtId="0" fontId="2" fillId="0" borderId="0" xfId="512" applyFont="1" applyAlignment="1">
      <alignment horizontal="left" vertical="center"/>
    </xf>
    <xf numFmtId="0" fontId="18" fillId="0" borderId="0" xfId="511" applyFont="1">
      <alignment vertical="center"/>
    </xf>
    <xf numFmtId="0" fontId="20" fillId="0" borderId="0" xfId="511">
      <alignment vertical="center"/>
    </xf>
    <xf numFmtId="0" fontId="21" fillId="0" borderId="0" xfId="783" applyFont="1">
      <alignment vertical="center"/>
    </xf>
    <xf numFmtId="0" fontId="20" fillId="0" borderId="0" xfId="614">
      <alignment vertical="center"/>
    </xf>
    <xf numFmtId="0" fontId="22" fillId="0" borderId="0" xfId="614" applyFont="1" applyAlignment="1">
      <alignment horizontal="center" vertical="center"/>
    </xf>
    <xf numFmtId="180" fontId="22" fillId="0" borderId="0" xfId="614" applyNumberFormat="1" applyFont="1" applyAlignment="1">
      <alignment horizontal="center" vertical="center"/>
    </xf>
    <xf numFmtId="0" fontId="9" fillId="0" borderId="0" xfId="587" applyFont="1">
      <alignment vertical="center"/>
    </xf>
    <xf numFmtId="0" fontId="21" fillId="0" borderId="0" xfId="784" applyFont="1" applyAlignment="1">
      <alignment horizontal="left" vertical="center"/>
    </xf>
    <xf numFmtId="0" fontId="21" fillId="0" borderId="0" xfId="784" applyFont="1">
      <alignment vertical="center"/>
    </xf>
    <xf numFmtId="0" fontId="21" fillId="0" borderId="0" xfId="783" applyFont="1" applyAlignment="1">
      <alignment horizontal="left" vertical="center"/>
    </xf>
    <xf numFmtId="0" fontId="9" fillId="0" borderId="0" xfId="576" applyFont="1">
      <alignment vertical="center"/>
    </xf>
    <xf numFmtId="0" fontId="9" fillId="0" borderId="0" xfId="576" applyFont="1" applyAlignment="1">
      <alignment horizontal="center" vertical="center"/>
    </xf>
    <xf numFmtId="0" fontId="51" fillId="0" borderId="10" xfId="0" applyFont="1" applyBorder="1" applyAlignment="1">
      <alignment horizontal="center" vertical="center"/>
    </xf>
    <xf numFmtId="0" fontId="19" fillId="0" borderId="0" xfId="575" applyFont="1">
      <alignment vertical="center"/>
    </xf>
    <xf numFmtId="0" fontId="21" fillId="0" borderId="0" xfId="782" applyFont="1" applyAlignment="1">
      <alignment horizontal="left" vertical="center"/>
    </xf>
    <xf numFmtId="0" fontId="21" fillId="0" borderId="0" xfId="782"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10" xfId="0" applyBorder="1">
      <alignment vertical="center"/>
    </xf>
    <xf numFmtId="0" fontId="63" fillId="0" borderId="0" xfId="0" applyFont="1">
      <alignment vertical="center"/>
    </xf>
    <xf numFmtId="0" fontId="63" fillId="0" borderId="0" xfId="0" applyFont="1" applyAlignment="1">
      <alignment horizontal="center" vertical="center"/>
    </xf>
    <xf numFmtId="0" fontId="62" fillId="0" borderId="0" xfId="0" applyFont="1" applyAlignment="1">
      <alignment horizontal="center" vertical="center"/>
    </xf>
    <xf numFmtId="0" fontId="48" fillId="0" borderId="0" xfId="0" applyFont="1">
      <alignment vertical="center"/>
    </xf>
    <xf numFmtId="195" fontId="51" fillId="0" borderId="10" xfId="0" applyNumberFormat="1" applyFont="1" applyBorder="1" applyAlignment="1">
      <alignment horizontal="center" vertical="center"/>
    </xf>
    <xf numFmtId="0" fontId="46" fillId="0" borderId="0" xfId="0" applyFont="1">
      <alignment vertical="center"/>
    </xf>
    <xf numFmtId="0" fontId="42" fillId="0" borderId="0" xfId="0" applyFont="1">
      <alignment vertical="center"/>
    </xf>
    <xf numFmtId="0" fontId="87" fillId="0" borderId="10" xfId="0" applyFont="1" applyBorder="1">
      <alignment vertical="center"/>
    </xf>
    <xf numFmtId="0" fontId="2" fillId="0" borderId="0" xfId="0" applyFont="1" applyAlignment="1">
      <alignment horizontal="left" vertical="center"/>
    </xf>
    <xf numFmtId="0" fontId="96" fillId="0" borderId="0" xfId="614" applyFont="1">
      <alignment vertical="center"/>
    </xf>
    <xf numFmtId="0" fontId="0" fillId="0" borderId="15" xfId="0" applyBorder="1">
      <alignment vertical="center"/>
    </xf>
    <xf numFmtId="0" fontId="5" fillId="24" borderId="29" xfId="0" applyFont="1" applyFill="1" applyBorder="1" applyAlignment="1">
      <alignment horizontal="center" vertical="center"/>
    </xf>
    <xf numFmtId="0" fontId="100" fillId="0" borderId="10" xfId="0" applyFont="1" applyBorder="1" applyAlignment="1">
      <alignment horizontal="center" vertical="center"/>
    </xf>
    <xf numFmtId="181" fontId="99" fillId="0" borderId="10" xfId="0" applyNumberFormat="1" applyFont="1" applyBorder="1" applyAlignment="1">
      <alignment horizontal="center" vertical="center"/>
    </xf>
    <xf numFmtId="0" fontId="99" fillId="24" borderId="10" xfId="0" applyFont="1" applyFill="1" applyBorder="1" applyAlignment="1">
      <alignment horizontal="center" vertical="center"/>
    </xf>
    <xf numFmtId="0" fontId="101" fillId="24" borderId="10" xfId="0" applyFont="1" applyFill="1" applyBorder="1" applyAlignment="1">
      <alignment horizontal="center" vertical="center"/>
    </xf>
    <xf numFmtId="182" fontId="99" fillId="24" borderId="10" xfId="0" applyNumberFormat="1" applyFont="1" applyFill="1" applyBorder="1" applyAlignment="1">
      <alignment horizontal="center" vertical="center"/>
    </xf>
    <xf numFmtId="0" fontId="99" fillId="24" borderId="11" xfId="0" applyFont="1" applyFill="1" applyBorder="1" applyAlignment="1">
      <alignment horizontal="center" vertical="center"/>
    </xf>
    <xf numFmtId="182" fontId="102" fillId="24" borderId="12" xfId="0" applyNumberFormat="1" applyFont="1" applyFill="1" applyBorder="1" applyAlignment="1">
      <alignment horizontal="center" vertical="center"/>
    </xf>
    <xf numFmtId="182" fontId="99" fillId="24" borderId="12" xfId="0" applyNumberFormat="1" applyFont="1" applyFill="1" applyBorder="1" applyAlignment="1">
      <alignment horizontal="center" vertical="center"/>
    </xf>
    <xf numFmtId="182" fontId="99" fillId="24" borderId="12" xfId="0" applyNumberFormat="1" applyFont="1" applyFill="1" applyBorder="1" applyAlignment="1">
      <alignment horizontal="center" vertical="center" wrapText="1"/>
    </xf>
    <xf numFmtId="0" fontId="101" fillId="24" borderId="11" xfId="0" applyFont="1" applyFill="1" applyBorder="1" applyAlignment="1">
      <alignment horizontal="center" vertical="center"/>
    </xf>
    <xf numFmtId="182" fontId="102" fillId="24" borderId="12" xfId="512" applyNumberFormat="1" applyFont="1" applyFill="1" applyBorder="1" applyAlignment="1">
      <alignment horizontal="center" vertical="center"/>
    </xf>
    <xf numFmtId="182" fontId="101" fillId="24" borderId="12" xfId="0" applyNumberFormat="1" applyFont="1" applyFill="1" applyBorder="1" applyAlignment="1">
      <alignment horizontal="center" vertical="center"/>
    </xf>
    <xf numFmtId="182" fontId="101" fillId="24" borderId="12" xfId="0" applyNumberFormat="1" applyFont="1" applyFill="1" applyBorder="1" applyAlignment="1">
      <alignment horizontal="center" vertical="center" wrapText="1"/>
    </xf>
    <xf numFmtId="180" fontId="101" fillId="24" borderId="15" xfId="0" applyNumberFormat="1" applyFont="1" applyFill="1" applyBorder="1" applyAlignment="1">
      <alignment horizontal="center" vertical="center" wrapText="1"/>
    </xf>
    <xf numFmtId="0" fontId="101" fillId="24" borderId="29" xfId="0" applyFont="1" applyFill="1" applyBorder="1" applyAlignment="1">
      <alignment horizontal="center" vertical="center"/>
    </xf>
    <xf numFmtId="0" fontId="101" fillId="24" borderId="16" xfId="0" applyFont="1" applyFill="1" applyBorder="1" applyAlignment="1">
      <alignment horizontal="center" vertical="center"/>
    </xf>
    <xf numFmtId="182" fontId="51" fillId="24" borderId="12" xfId="0" applyNumberFormat="1" applyFont="1" applyFill="1" applyBorder="1" applyAlignment="1">
      <alignment horizontal="center" vertical="center"/>
    </xf>
    <xf numFmtId="0" fontId="103" fillId="0" borderId="0" xfId="0" applyFont="1">
      <alignment vertical="center"/>
    </xf>
    <xf numFmtId="0" fontId="108" fillId="0" borderId="0" xfId="544" applyFont="1"/>
    <xf numFmtId="0" fontId="107" fillId="8" borderId="10" xfId="659" applyFont="1" applyFill="1" applyBorder="1" applyAlignment="1">
      <alignment horizontal="center" vertical="center"/>
    </xf>
    <xf numFmtId="181" fontId="108" fillId="0" borderId="10" xfId="0" applyNumberFormat="1" applyFont="1" applyBorder="1" applyAlignment="1">
      <alignment horizontal="center" vertical="center"/>
    </xf>
    <xf numFmtId="0" fontId="110" fillId="0" borderId="11" xfId="659" applyFont="1" applyBorder="1" applyAlignment="1">
      <alignment horizontal="center" vertical="center"/>
    </xf>
    <xf numFmtId="0" fontId="110" fillId="0" borderId="10" xfId="659" applyFont="1" applyBorder="1" applyAlignment="1">
      <alignment horizontal="center" vertical="center"/>
    </xf>
    <xf numFmtId="181" fontId="110" fillId="0" borderId="10" xfId="0" applyNumberFormat="1" applyFont="1" applyBorder="1" applyAlignment="1">
      <alignment horizontal="center" vertical="center"/>
    </xf>
    <xf numFmtId="0" fontId="110" fillId="0" borderId="0" xfId="544" applyFont="1"/>
    <xf numFmtId="0" fontId="111" fillId="0" borderId="11" xfId="659" applyFont="1" applyBorder="1" applyAlignment="1">
      <alignment horizontal="center" vertical="center"/>
    </xf>
    <xf numFmtId="0" fontId="111" fillId="0" borderId="10" xfId="659" applyFont="1" applyBorder="1" applyAlignment="1">
      <alignment horizontal="center" vertical="center"/>
    </xf>
    <xf numFmtId="193" fontId="110" fillId="0" borderId="21" xfId="659" applyNumberFormat="1" applyFont="1" applyBorder="1" applyAlignment="1">
      <alignment horizontal="center" vertical="center"/>
    </xf>
    <xf numFmtId="180" fontId="110" fillId="0" borderId="12" xfId="659" quotePrefix="1" applyNumberFormat="1" applyFont="1" applyBorder="1" applyAlignment="1">
      <alignment horizontal="left" vertical="center"/>
    </xf>
    <xf numFmtId="0" fontId="111" fillId="0" borderId="12" xfId="659" quotePrefix="1" applyFont="1" applyBorder="1" applyAlignment="1">
      <alignment horizontal="left" vertical="center"/>
    </xf>
    <xf numFmtId="0" fontId="110" fillId="0" borderId="34" xfId="659" quotePrefix="1" applyFont="1" applyBorder="1" applyAlignment="1">
      <alignment horizontal="left" vertical="center"/>
    </xf>
    <xf numFmtId="0" fontId="110" fillId="0" borderId="34" xfId="659" applyFont="1" applyBorder="1" applyAlignment="1">
      <alignment horizontal="left" vertical="center"/>
    </xf>
    <xf numFmtId="0" fontId="110" fillId="0" borderId="12" xfId="659" applyFont="1" applyBorder="1" applyAlignment="1">
      <alignment horizontal="left" vertical="center"/>
    </xf>
    <xf numFmtId="0" fontId="110" fillId="0" borderId="12" xfId="659" quotePrefix="1" applyFont="1" applyBorder="1" applyAlignment="1">
      <alignment horizontal="left" vertical="center"/>
    </xf>
    <xf numFmtId="0" fontId="54" fillId="0" borderId="0" xfId="544" applyFont="1" applyAlignment="1">
      <alignment horizontal="left"/>
    </xf>
    <xf numFmtId="0" fontId="108" fillId="0" borderId="11" xfId="587" applyFont="1" applyBorder="1" applyAlignment="1">
      <alignment horizontal="center" vertical="center"/>
    </xf>
    <xf numFmtId="0" fontId="108" fillId="0" borderId="10" xfId="587" applyFont="1" applyBorder="1" applyAlignment="1">
      <alignment horizontal="center" vertical="center"/>
    </xf>
    <xf numFmtId="0" fontId="109" fillId="0" borderId="10" xfId="587" applyFont="1" applyBorder="1" applyAlignment="1">
      <alignment horizontal="center" vertical="center"/>
    </xf>
    <xf numFmtId="0" fontId="109" fillId="0" borderId="0" xfId="782" applyFont="1">
      <alignment vertical="center"/>
    </xf>
    <xf numFmtId="0" fontId="109" fillId="24" borderId="11" xfId="587" applyFont="1" applyFill="1" applyBorder="1" applyAlignment="1">
      <alignment horizontal="center" vertical="center"/>
    </xf>
    <xf numFmtId="0" fontId="109" fillId="24" borderId="10" xfId="587" applyFont="1" applyFill="1" applyBorder="1" applyAlignment="1">
      <alignment horizontal="center" vertical="center"/>
    </xf>
    <xf numFmtId="202" fontId="108" fillId="24" borderId="10" xfId="0" applyNumberFormat="1" applyFont="1" applyFill="1" applyBorder="1" applyAlignment="1">
      <alignment horizontal="center" vertical="center"/>
    </xf>
    <xf numFmtId="180" fontId="109" fillId="24" borderId="12" xfId="0" applyNumberFormat="1" applyFont="1" applyFill="1" applyBorder="1" applyAlignment="1">
      <alignment horizontal="left" vertical="center"/>
    </xf>
    <xf numFmtId="0" fontId="109" fillId="24" borderId="0" xfId="782" applyFont="1" applyFill="1">
      <alignment vertical="center"/>
    </xf>
    <xf numFmtId="0" fontId="108" fillId="24" borderId="11" xfId="0" applyFont="1" applyFill="1" applyBorder="1" applyAlignment="1">
      <alignment horizontal="center" vertical="center"/>
    </xf>
    <xf numFmtId="0" fontId="108" fillId="24" borderId="10" xfId="0" applyFont="1" applyFill="1" applyBorder="1" applyAlignment="1">
      <alignment horizontal="center" vertical="center"/>
    </xf>
    <xf numFmtId="180" fontId="108" fillId="24" borderId="12" xfId="0" applyNumberFormat="1" applyFont="1" applyFill="1" applyBorder="1" applyAlignment="1">
      <alignment horizontal="left" vertical="center"/>
    </xf>
    <xf numFmtId="0" fontId="114" fillId="0" borderId="0" xfId="0" applyFont="1">
      <alignment vertical="center"/>
    </xf>
    <xf numFmtId="0" fontId="109" fillId="0" borderId="11" xfId="587" applyFont="1" applyBorder="1" applyAlignment="1">
      <alignment horizontal="center" vertical="center"/>
    </xf>
    <xf numFmtId="180" fontId="109" fillId="0" borderId="12" xfId="587" applyNumberFormat="1" applyFont="1" applyBorder="1" applyAlignment="1">
      <alignment horizontal="left" vertical="center"/>
    </xf>
    <xf numFmtId="0" fontId="113" fillId="0" borderId="0" xfId="782" applyFont="1">
      <alignment vertical="center"/>
    </xf>
    <xf numFmtId="180" fontId="108" fillId="0" borderId="12" xfId="587" applyNumberFormat="1" applyFont="1" applyBorder="1" applyAlignment="1">
      <alignment horizontal="left" vertical="center"/>
    </xf>
    <xf numFmtId="0" fontId="108" fillId="0" borderId="0" xfId="782" applyFont="1">
      <alignment vertical="center"/>
    </xf>
    <xf numFmtId="180" fontId="108" fillId="0" borderId="10" xfId="587" applyNumberFormat="1" applyFont="1" applyBorder="1" applyAlignment="1">
      <alignment horizontal="center" vertical="center"/>
    </xf>
    <xf numFmtId="0" fontId="108" fillId="0" borderId="10" xfId="0" applyFont="1" applyBorder="1" applyAlignment="1">
      <alignment horizontal="center" vertical="center"/>
    </xf>
    <xf numFmtId="0" fontId="108" fillId="0" borderId="11" xfId="0" applyFont="1" applyBorder="1" applyAlignment="1">
      <alignment horizontal="center" vertical="center"/>
    </xf>
    <xf numFmtId="0" fontId="108" fillId="0" borderId="10" xfId="0" applyFont="1" applyBorder="1">
      <alignment vertical="center"/>
    </xf>
    <xf numFmtId="0" fontId="108" fillId="0" borderId="12" xfId="0" applyFont="1" applyBorder="1">
      <alignment vertical="center"/>
    </xf>
    <xf numFmtId="0" fontId="108" fillId="0" borderId="0" xfId="0" applyFont="1">
      <alignment vertical="center"/>
    </xf>
    <xf numFmtId="0" fontId="108" fillId="0" borderId="13" xfId="0" applyFont="1" applyBorder="1" applyAlignment="1">
      <alignment horizontal="center" vertical="center"/>
    </xf>
    <xf numFmtId="0" fontId="108" fillId="0" borderId="14" xfId="0" applyFont="1" applyBorder="1" applyAlignment="1">
      <alignment horizontal="center" vertical="center"/>
    </xf>
    <xf numFmtId="0" fontId="108" fillId="0" borderId="15" xfId="0" applyFont="1" applyBorder="1">
      <alignment vertical="center"/>
    </xf>
    <xf numFmtId="0" fontId="109" fillId="0" borderId="40" xfId="587" applyFont="1" applyBorder="1" applyAlignment="1">
      <alignment horizontal="center" vertical="center"/>
    </xf>
    <xf numFmtId="0" fontId="109" fillId="24" borderId="14" xfId="587" applyFont="1" applyFill="1" applyBorder="1" applyAlignment="1">
      <alignment horizontal="center" vertical="center"/>
    </xf>
    <xf numFmtId="0" fontId="108" fillId="0" borderId="11" xfId="575" applyFont="1" applyBorder="1" applyAlignment="1">
      <alignment horizontal="center" vertical="center"/>
    </xf>
    <xf numFmtId="0" fontId="108" fillId="24" borderId="10" xfId="587" applyFont="1" applyFill="1" applyBorder="1" applyAlignment="1">
      <alignment horizontal="center" vertical="center"/>
    </xf>
    <xf numFmtId="180" fontId="108" fillId="0" borderId="21" xfId="587" applyNumberFormat="1" applyFont="1" applyBorder="1" applyAlignment="1">
      <alignment horizontal="center" vertical="center"/>
    </xf>
    <xf numFmtId="180" fontId="108" fillId="0" borderId="22" xfId="587" applyNumberFormat="1" applyFont="1" applyBorder="1" applyAlignment="1">
      <alignment horizontal="center" vertical="center"/>
    </xf>
    <xf numFmtId="180" fontId="108" fillId="0" borderId="19" xfId="587" applyNumberFormat="1" applyFont="1" applyBorder="1" applyAlignment="1">
      <alignment horizontal="center" vertical="center"/>
    </xf>
    <xf numFmtId="180" fontId="109" fillId="0" borderId="10" xfId="587" applyNumberFormat="1" applyFont="1" applyBorder="1" applyAlignment="1">
      <alignment horizontal="center" vertical="center"/>
    </xf>
    <xf numFmtId="0" fontId="109" fillId="0" borderId="16" xfId="587" applyFont="1" applyBorder="1" applyAlignment="1">
      <alignment horizontal="center" vertical="center"/>
    </xf>
    <xf numFmtId="180" fontId="109" fillId="24" borderId="10" xfId="587" applyNumberFormat="1" applyFont="1" applyFill="1" applyBorder="1" applyAlignment="1">
      <alignment horizontal="center" vertical="center"/>
    </xf>
    <xf numFmtId="180" fontId="109" fillId="0" borderId="0" xfId="587" applyNumberFormat="1" applyFont="1" applyAlignment="1">
      <alignment horizontal="center" vertical="center"/>
    </xf>
    <xf numFmtId="0" fontId="109" fillId="0" borderId="0" xfId="587" applyFont="1" applyAlignment="1">
      <alignment horizontal="center" vertical="center"/>
    </xf>
    <xf numFmtId="0" fontId="108" fillId="0" borderId="0" xfId="0" applyFont="1" applyAlignment="1">
      <alignment horizontal="center" vertical="center"/>
    </xf>
    <xf numFmtId="0" fontId="108" fillId="24" borderId="11" xfId="587" applyFont="1" applyFill="1" applyBorder="1" applyAlignment="1">
      <alignment horizontal="center" vertical="center"/>
    </xf>
    <xf numFmtId="180" fontId="108" fillId="0" borderId="12" xfId="587" applyNumberFormat="1" applyFont="1" applyBorder="1" applyAlignment="1">
      <alignment horizontal="center" vertical="center"/>
    </xf>
    <xf numFmtId="180" fontId="113" fillId="0" borderId="56" xfId="587" applyNumberFormat="1" applyFont="1" applyBorder="1" applyAlignment="1">
      <alignment horizontal="center" vertical="center" wrapText="1"/>
    </xf>
    <xf numFmtId="0" fontId="109" fillId="0" borderId="13" xfId="587" applyFont="1" applyBorder="1" applyAlignment="1">
      <alignment horizontal="center" vertical="center"/>
    </xf>
    <xf numFmtId="0" fontId="109" fillId="0" borderId="14" xfId="587" applyFont="1" applyBorder="1" applyAlignment="1">
      <alignment horizontal="center" vertical="center"/>
    </xf>
    <xf numFmtId="0" fontId="109" fillId="0" borderId="29" xfId="587" applyFont="1" applyBorder="1" applyAlignment="1">
      <alignment horizontal="center" vertical="center"/>
    </xf>
    <xf numFmtId="180" fontId="113" fillId="0" borderId="178" xfId="587" applyNumberFormat="1" applyFont="1" applyBorder="1" applyAlignment="1">
      <alignment horizontal="center" vertical="center"/>
    </xf>
    <xf numFmtId="0" fontId="115" fillId="0" borderId="40" xfId="587" applyFont="1" applyBorder="1" applyAlignment="1">
      <alignment horizontal="center" vertical="center"/>
    </xf>
    <xf numFmtId="0" fontId="108" fillId="0" borderId="82" xfId="587" quotePrefix="1" applyFont="1" applyBorder="1" applyAlignment="1">
      <alignment horizontal="center" vertical="center"/>
    </xf>
    <xf numFmtId="180" fontId="108" fillId="24" borderId="12" xfId="587" applyNumberFormat="1" applyFont="1" applyFill="1" applyBorder="1" applyAlignment="1">
      <alignment horizontal="center" vertical="center"/>
    </xf>
    <xf numFmtId="0" fontId="108" fillId="0" borderId="12" xfId="587" quotePrefix="1" applyFont="1" applyBorder="1" applyAlignment="1">
      <alignment horizontal="center" vertical="center"/>
    </xf>
    <xf numFmtId="0" fontId="108" fillId="24" borderId="12" xfId="587" quotePrefix="1" applyFont="1" applyFill="1" applyBorder="1" applyAlignment="1">
      <alignment horizontal="center" vertical="center"/>
    </xf>
    <xf numFmtId="180" fontId="109" fillId="0" borderId="14" xfId="587" applyNumberFormat="1" applyFont="1" applyBorder="1" applyAlignment="1">
      <alignment horizontal="center" vertical="center"/>
    </xf>
    <xf numFmtId="0" fontId="109" fillId="0" borderId="15" xfId="587" applyFont="1" applyBorder="1" applyAlignment="1">
      <alignment horizontal="center" vertical="center"/>
    </xf>
    <xf numFmtId="181" fontId="117" fillId="0" borderId="10" xfId="0" applyNumberFormat="1" applyFont="1" applyBorder="1" applyAlignment="1">
      <alignment horizontal="center" vertical="center"/>
    </xf>
    <xf numFmtId="0" fontId="118" fillId="0" borderId="11" xfId="0" applyFont="1" applyBorder="1" applyAlignment="1">
      <alignment horizontal="center" vertical="center"/>
    </xf>
    <xf numFmtId="0" fontId="118" fillId="0" borderId="10" xfId="0" applyFont="1" applyBorder="1" applyAlignment="1">
      <alignment horizontal="center" vertical="center"/>
    </xf>
    <xf numFmtId="195" fontId="118" fillId="0" borderId="10" xfId="0" applyNumberFormat="1" applyFont="1" applyBorder="1" applyAlignment="1">
      <alignment horizontal="center" vertical="center"/>
    </xf>
    <xf numFmtId="0" fontId="107" fillId="0" borderId="10" xfId="0" applyFont="1" applyBorder="1" applyAlignment="1">
      <alignment horizontal="center" vertical="center"/>
    </xf>
    <xf numFmtId="0" fontId="117" fillId="0" borderId="0" xfId="0" applyFont="1">
      <alignment vertical="center"/>
    </xf>
    <xf numFmtId="0" fontId="117" fillId="0" borderId="12" xfId="0" applyFont="1" applyBorder="1">
      <alignment vertical="center"/>
    </xf>
    <xf numFmtId="0" fontId="108" fillId="0" borderId="12" xfId="0" applyFont="1" applyBorder="1" applyAlignment="1">
      <alignment horizontal="center" vertical="center"/>
    </xf>
    <xf numFmtId="0" fontId="108" fillId="0" borderId="15" xfId="0" applyFont="1" applyBorder="1" applyAlignment="1">
      <alignment horizontal="center" vertical="center"/>
    </xf>
    <xf numFmtId="0" fontId="121" fillId="0" borderId="0" xfId="0" applyFont="1" applyAlignment="1">
      <alignment horizontal="left" vertical="center"/>
    </xf>
    <xf numFmtId="0" fontId="117" fillId="0" borderId="29" xfId="0" applyFont="1" applyBorder="1">
      <alignment vertical="center"/>
    </xf>
    <xf numFmtId="0" fontId="117" fillId="0" borderId="16" xfId="0" applyFont="1" applyBorder="1">
      <alignment vertical="center"/>
    </xf>
    <xf numFmtId="0" fontId="117" fillId="0" borderId="15" xfId="0" applyFont="1" applyBorder="1">
      <alignment vertical="center"/>
    </xf>
    <xf numFmtId="0" fontId="51" fillId="0" borderId="12"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107" fillId="0" borderId="10" xfId="513" applyFont="1" applyBorder="1" applyAlignment="1">
      <alignment horizontal="center" vertical="center"/>
    </xf>
    <xf numFmtId="0" fontId="115" fillId="0" borderId="10" xfId="513" applyFont="1" applyBorder="1" applyAlignment="1">
      <alignment horizontal="center" vertical="center"/>
    </xf>
    <xf numFmtId="0" fontId="109" fillId="0" borderId="11" xfId="513" applyFont="1" applyBorder="1" applyAlignment="1">
      <alignment horizontal="center" vertical="center"/>
    </xf>
    <xf numFmtId="0" fontId="109" fillId="0" borderId="10" xfId="513" applyFont="1" applyBorder="1" applyAlignment="1">
      <alignment horizontal="center" vertical="center"/>
    </xf>
    <xf numFmtId="180" fontId="109" fillId="0" borderId="12" xfId="513" applyNumberFormat="1" applyFont="1" applyBorder="1" applyAlignment="1">
      <alignment horizontal="center" vertical="center"/>
    </xf>
    <xf numFmtId="0" fontId="109" fillId="0" borderId="11" xfId="616" applyFont="1" applyBorder="1" applyAlignment="1">
      <alignment horizontal="center" vertical="center"/>
    </xf>
    <xf numFmtId="0" fontId="109" fillId="0" borderId="10" xfId="616" applyFont="1" applyBorder="1" applyAlignment="1">
      <alignment horizontal="center" vertical="center"/>
    </xf>
    <xf numFmtId="0" fontId="109" fillId="0" borderId="12" xfId="513" quotePrefix="1" applyFont="1" applyBorder="1" applyAlignment="1">
      <alignment horizontal="center" vertical="center"/>
    </xf>
    <xf numFmtId="0" fontId="120" fillId="0" borderId="10" xfId="512" applyFont="1" applyBorder="1" applyAlignment="1">
      <alignment horizontal="center" vertical="center"/>
    </xf>
    <xf numFmtId="0" fontId="122" fillId="0" borderId="10" xfId="512" applyFont="1" applyBorder="1" applyAlignment="1">
      <alignment horizontal="center" vertical="center"/>
    </xf>
    <xf numFmtId="0" fontId="116" fillId="0" borderId="11" xfId="512" applyFont="1" applyBorder="1" applyAlignment="1">
      <alignment horizontal="center" vertical="center"/>
    </xf>
    <xf numFmtId="0" fontId="116" fillId="0" borderId="10" xfId="512" applyFont="1" applyBorder="1" applyAlignment="1">
      <alignment horizontal="center" vertical="center"/>
    </xf>
    <xf numFmtId="177" fontId="116" fillId="24" borderId="10" xfId="0" applyNumberFormat="1" applyFont="1" applyFill="1" applyBorder="1" applyAlignment="1">
      <alignment horizontal="center" vertical="center"/>
    </xf>
    <xf numFmtId="180" fontId="116" fillId="0" borderId="12" xfId="512" applyNumberFormat="1" applyFont="1" applyBorder="1" applyAlignment="1">
      <alignment horizontal="center" vertical="center"/>
    </xf>
    <xf numFmtId="0" fontId="116" fillId="24" borderId="10" xfId="512" applyFont="1" applyFill="1" applyBorder="1" applyAlignment="1">
      <alignment horizontal="center" vertical="center"/>
    </xf>
    <xf numFmtId="0" fontId="116" fillId="0" borderId="11" xfId="615" applyFont="1" applyBorder="1" applyAlignment="1">
      <alignment horizontal="center" vertical="center"/>
    </xf>
    <xf numFmtId="0" fontId="116" fillId="0" borderId="10" xfId="615" applyFont="1" applyBorder="1" applyAlignment="1">
      <alignment horizontal="center" vertical="center"/>
    </xf>
    <xf numFmtId="180" fontId="108" fillId="24" borderId="10" xfId="0" applyNumberFormat="1" applyFont="1" applyFill="1" applyBorder="1" applyAlignment="1">
      <alignment horizontal="center" vertical="center"/>
    </xf>
    <xf numFmtId="0" fontId="108" fillId="24" borderId="12" xfId="0" applyFont="1" applyFill="1" applyBorder="1">
      <alignment vertical="center"/>
    </xf>
    <xf numFmtId="0" fontId="108" fillId="24" borderId="0" xfId="0" applyFont="1" applyFill="1">
      <alignment vertical="center"/>
    </xf>
    <xf numFmtId="0" fontId="125" fillId="0" borderId="11" xfId="0" applyFont="1" applyBorder="1" applyAlignment="1">
      <alignment horizontal="center" vertical="center"/>
    </xf>
    <xf numFmtId="0" fontId="125" fillId="0" borderId="10" xfId="0" applyFont="1" applyBorder="1" applyAlignment="1">
      <alignment horizontal="center" vertical="center"/>
    </xf>
    <xf numFmtId="0" fontId="125" fillId="0" borderId="0" xfId="0" applyFont="1">
      <alignment vertical="center"/>
    </xf>
    <xf numFmtId="0" fontId="107" fillId="6" borderId="23" xfId="0" applyFont="1" applyFill="1" applyBorder="1" applyAlignment="1">
      <alignment horizontal="center" vertical="center"/>
    </xf>
    <xf numFmtId="0" fontId="107" fillId="6" borderId="47" xfId="0" applyFont="1" applyFill="1" applyBorder="1" applyAlignment="1">
      <alignment horizontal="center" vertical="center"/>
    </xf>
    <xf numFmtId="0" fontId="107" fillId="6" borderId="45" xfId="0" applyFont="1" applyFill="1" applyBorder="1" applyAlignment="1">
      <alignment horizontal="center" vertical="center"/>
    </xf>
    <xf numFmtId="0" fontId="107" fillId="6" borderId="46" xfId="0" applyFont="1" applyFill="1" applyBorder="1" applyAlignment="1">
      <alignment horizontal="center" vertical="center"/>
    </xf>
    <xf numFmtId="0" fontId="107" fillId="6" borderId="48" xfId="0" applyFont="1" applyFill="1" applyBorder="1" applyAlignment="1">
      <alignment horizontal="center" vertical="center"/>
    </xf>
    <xf numFmtId="0" fontId="107" fillId="6" borderId="26" xfId="0" applyFont="1" applyFill="1" applyBorder="1" applyAlignment="1">
      <alignment horizontal="center" vertical="center"/>
    </xf>
    <xf numFmtId="180" fontId="107" fillId="16" borderId="49" xfId="0" applyNumberFormat="1" applyFont="1" applyFill="1" applyBorder="1" applyAlignment="1">
      <alignment horizontal="center" vertical="center"/>
    </xf>
    <xf numFmtId="180" fontId="107" fillId="16" borderId="50" xfId="0" applyNumberFormat="1" applyFont="1" applyFill="1" applyBorder="1" applyAlignment="1">
      <alignment horizontal="center" vertical="center"/>
    </xf>
    <xf numFmtId="180" fontId="107" fillId="16" borderId="51" xfId="0" applyNumberFormat="1" applyFont="1" applyFill="1" applyBorder="1" applyAlignment="1">
      <alignment horizontal="center" vertical="center"/>
    </xf>
    <xf numFmtId="180" fontId="107" fillId="16" borderId="52" xfId="0" applyNumberFormat="1" applyFont="1" applyFill="1" applyBorder="1" applyAlignment="1">
      <alignment horizontal="center" vertical="center"/>
    </xf>
    <xf numFmtId="180" fontId="107" fillId="16" borderId="53" xfId="0" applyNumberFormat="1" applyFont="1" applyFill="1" applyBorder="1" applyAlignment="1">
      <alignment horizontal="center" vertical="center"/>
    </xf>
    <xf numFmtId="180" fontId="107" fillId="16" borderId="54" xfId="0" applyNumberFormat="1" applyFont="1" applyFill="1" applyBorder="1" applyAlignment="1">
      <alignment horizontal="center" vertical="center"/>
    </xf>
    <xf numFmtId="180" fontId="108" fillId="0" borderId="16" xfId="0" applyNumberFormat="1" applyFont="1" applyBorder="1" applyAlignment="1">
      <alignment horizontal="center" vertical="center"/>
    </xf>
    <xf numFmtId="180" fontId="108" fillId="0" borderId="17" xfId="0" applyNumberFormat="1" applyFont="1" applyBorder="1" applyAlignment="1">
      <alignment horizontal="center" vertical="center"/>
    </xf>
    <xf numFmtId="180" fontId="108" fillId="0" borderId="43" xfId="0" applyNumberFormat="1" applyFont="1" applyBorder="1" applyAlignment="1">
      <alignment horizontal="center" vertical="center"/>
    </xf>
    <xf numFmtId="180" fontId="108" fillId="0" borderId="44" xfId="0" applyNumberFormat="1" applyFont="1" applyBorder="1" applyAlignment="1">
      <alignment horizontal="center" vertical="center"/>
    </xf>
    <xf numFmtId="180" fontId="108" fillId="0" borderId="20" xfId="0" applyNumberFormat="1" applyFont="1" applyBorder="1" applyAlignment="1">
      <alignment horizontal="center" vertical="center"/>
    </xf>
    <xf numFmtId="180" fontId="108" fillId="0" borderId="25" xfId="0" applyNumberFormat="1" applyFont="1" applyBorder="1" applyAlignment="1">
      <alignment horizontal="center" vertical="center"/>
    </xf>
    <xf numFmtId="180" fontId="107" fillId="16" borderId="10" xfId="0" applyNumberFormat="1" applyFont="1" applyFill="1" applyBorder="1" applyAlignment="1">
      <alignment horizontal="center" vertical="center"/>
    </xf>
    <xf numFmtId="180" fontId="107" fillId="16" borderId="21" xfId="0" applyNumberFormat="1" applyFont="1" applyFill="1" applyBorder="1" applyAlignment="1">
      <alignment horizontal="center" vertical="center"/>
    </xf>
    <xf numFmtId="180" fontId="107" fillId="16" borderId="41" xfId="0" applyNumberFormat="1" applyFont="1" applyFill="1" applyBorder="1" applyAlignment="1">
      <alignment horizontal="center" vertical="center"/>
    </xf>
    <xf numFmtId="180" fontId="107" fillId="16" borderId="42" xfId="0" applyNumberFormat="1" applyFont="1" applyFill="1" applyBorder="1" applyAlignment="1">
      <alignment horizontal="center" vertical="center"/>
    </xf>
    <xf numFmtId="180" fontId="107" fillId="16" borderId="19" xfId="0" applyNumberFormat="1" applyFont="1" applyFill="1" applyBorder="1" applyAlignment="1">
      <alignment horizontal="center" vertical="center"/>
    </xf>
    <xf numFmtId="180" fontId="107" fillId="16" borderId="24" xfId="0" applyNumberFormat="1" applyFont="1" applyFill="1" applyBorder="1" applyAlignment="1">
      <alignment horizontal="center" vertical="center"/>
    </xf>
    <xf numFmtId="180" fontId="108" fillId="24" borderId="21" xfId="0" applyNumberFormat="1" applyFont="1" applyFill="1" applyBorder="1" applyAlignment="1">
      <alignment horizontal="center" vertical="center"/>
    </xf>
    <xf numFmtId="180" fontId="108" fillId="24" borderId="41" xfId="0" applyNumberFormat="1" applyFont="1" applyFill="1" applyBorder="1" applyAlignment="1">
      <alignment horizontal="center" vertical="center"/>
    </xf>
    <xf numFmtId="180" fontId="108" fillId="24" borderId="42" xfId="0" applyNumberFormat="1" applyFont="1" applyFill="1" applyBorder="1" applyAlignment="1">
      <alignment horizontal="center" vertical="center"/>
    </xf>
    <xf numFmtId="180" fontId="108" fillId="24" borderId="19" xfId="0" applyNumberFormat="1" applyFont="1" applyFill="1" applyBorder="1" applyAlignment="1">
      <alignment horizontal="center" vertical="center"/>
    </xf>
    <xf numFmtId="180" fontId="108" fillId="24" borderId="24" xfId="0" applyNumberFormat="1" applyFont="1" applyFill="1" applyBorder="1" applyAlignment="1">
      <alignment horizontal="center" vertical="center"/>
    </xf>
    <xf numFmtId="180" fontId="108" fillId="24" borderId="23" xfId="0" applyNumberFormat="1" applyFont="1" applyFill="1" applyBorder="1" applyAlignment="1">
      <alignment horizontal="center" vertical="center"/>
    </xf>
    <xf numFmtId="180" fontId="108" fillId="24" borderId="47" xfId="0" applyNumberFormat="1" applyFont="1" applyFill="1" applyBorder="1" applyAlignment="1">
      <alignment horizontal="center" vertical="center"/>
    </xf>
    <xf numFmtId="180" fontId="108" fillId="24" borderId="45" xfId="0" applyNumberFormat="1" applyFont="1" applyFill="1" applyBorder="1" applyAlignment="1">
      <alignment horizontal="center" vertical="center"/>
    </xf>
    <xf numFmtId="180" fontId="108" fillId="24" borderId="46" xfId="0" applyNumberFormat="1" applyFont="1" applyFill="1" applyBorder="1" applyAlignment="1">
      <alignment horizontal="center" vertical="center"/>
    </xf>
    <xf numFmtId="180" fontId="108" fillId="24" borderId="48" xfId="0" applyNumberFormat="1" applyFont="1" applyFill="1" applyBorder="1" applyAlignment="1">
      <alignment horizontal="center" vertical="center"/>
    </xf>
    <xf numFmtId="180" fontId="108" fillId="24" borderId="26" xfId="0" applyNumberFormat="1" applyFont="1" applyFill="1" applyBorder="1" applyAlignment="1">
      <alignment horizontal="center" vertical="center"/>
    </xf>
    <xf numFmtId="180" fontId="108" fillId="0" borderId="10" xfId="0" applyNumberFormat="1" applyFont="1" applyBorder="1" applyAlignment="1">
      <alignment horizontal="center" vertical="center"/>
    </xf>
    <xf numFmtId="180" fontId="108" fillId="0" borderId="21" xfId="0" applyNumberFormat="1" applyFont="1" applyBorder="1" applyAlignment="1">
      <alignment horizontal="center" vertical="center"/>
    </xf>
    <xf numFmtId="180" fontId="108" fillId="0" borderId="41" xfId="0" applyNumberFormat="1" applyFont="1" applyBorder="1" applyAlignment="1">
      <alignment horizontal="center" vertical="center"/>
    </xf>
    <xf numFmtId="180" fontId="108" fillId="0" borderId="42" xfId="0" applyNumberFormat="1" applyFont="1" applyBorder="1" applyAlignment="1">
      <alignment horizontal="center" vertical="center"/>
    </xf>
    <xf numFmtId="180" fontId="108" fillId="0" borderId="19" xfId="0" applyNumberFormat="1" applyFont="1" applyBorder="1" applyAlignment="1">
      <alignment horizontal="center" vertical="center"/>
    </xf>
    <xf numFmtId="180" fontId="108" fillId="0" borderId="24" xfId="0" applyNumberFormat="1" applyFont="1" applyBorder="1" applyAlignment="1">
      <alignment horizontal="center" vertical="center"/>
    </xf>
    <xf numFmtId="0" fontId="107" fillId="24" borderId="10" xfId="0" applyFont="1" applyFill="1" applyBorder="1" applyAlignment="1">
      <alignment horizontal="center" vertical="center"/>
    </xf>
    <xf numFmtId="0" fontId="115" fillId="24" borderId="10" xfId="0" applyFont="1" applyFill="1" applyBorder="1" applyAlignment="1">
      <alignment horizontal="center" vertical="center"/>
    </xf>
    <xf numFmtId="0" fontId="108" fillId="24" borderId="29" xfId="0" applyFont="1" applyFill="1" applyBorder="1" applyAlignment="1">
      <alignment horizontal="center" vertical="center"/>
    </xf>
    <xf numFmtId="0" fontId="108" fillId="24" borderId="16" xfId="0" applyFont="1" applyFill="1" applyBorder="1" applyAlignment="1">
      <alignment horizontal="center" vertical="center"/>
    </xf>
    <xf numFmtId="0" fontId="108" fillId="24" borderId="34" xfId="0" applyFont="1" applyFill="1" applyBorder="1">
      <alignment vertical="center"/>
    </xf>
    <xf numFmtId="0" fontId="126" fillId="0" borderId="85" xfId="0" applyFont="1" applyBorder="1" applyAlignment="1">
      <alignment horizontal="center" vertical="center"/>
    </xf>
    <xf numFmtId="0" fontId="125" fillId="0" borderId="0" xfId="511" applyFont="1">
      <alignment vertical="center"/>
    </xf>
    <xf numFmtId="0" fontId="127" fillId="0" borderId="10" xfId="0" applyFont="1" applyBorder="1" applyAlignment="1">
      <alignment horizontal="center" vertical="center"/>
    </xf>
    <xf numFmtId="0" fontId="127" fillId="0" borderId="0" xfId="0" applyFont="1">
      <alignment vertical="center"/>
    </xf>
    <xf numFmtId="0" fontId="128" fillId="0" borderId="10" xfId="0" applyFont="1" applyBorder="1" applyAlignment="1">
      <alignment horizontal="center" vertical="center"/>
    </xf>
    <xf numFmtId="0" fontId="129" fillId="0" borderId="10" xfId="0" applyFont="1" applyBorder="1" applyAlignment="1">
      <alignment horizontal="center" vertical="center"/>
    </xf>
    <xf numFmtId="0" fontId="130" fillId="0" borderId="10" xfId="805" applyFont="1" applyBorder="1" applyAlignment="1" applyProtection="1">
      <alignment vertical="center"/>
    </xf>
    <xf numFmtId="0" fontId="128" fillId="0" borderId="0" xfId="0" applyFont="1">
      <alignment vertical="center"/>
    </xf>
    <xf numFmtId="0" fontId="128" fillId="0" borderId="10" xfId="0" applyFont="1" applyBorder="1">
      <alignment vertical="center"/>
    </xf>
    <xf numFmtId="0" fontId="127" fillId="0" borderId="51" xfId="0" applyFont="1" applyBorder="1" applyAlignment="1">
      <alignment horizontal="center" vertical="center"/>
    </xf>
    <xf numFmtId="0" fontId="127" fillId="0" borderId="49" xfId="0" applyFont="1" applyBorder="1" applyAlignment="1">
      <alignment horizontal="center" vertical="center"/>
    </xf>
    <xf numFmtId="0" fontId="128" fillId="0" borderId="41" xfId="0" applyFont="1" applyBorder="1" applyAlignment="1">
      <alignment horizontal="center" vertical="center"/>
    </xf>
    <xf numFmtId="0" fontId="130" fillId="0" borderId="42" xfId="805" applyFont="1" applyBorder="1" applyAlignment="1" applyProtection="1">
      <alignment vertical="center"/>
    </xf>
    <xf numFmtId="0" fontId="128" fillId="0" borderId="45" xfId="0" applyFont="1" applyBorder="1" applyAlignment="1">
      <alignment horizontal="center" vertical="center"/>
    </xf>
    <xf numFmtId="0" fontId="127" fillId="0" borderId="23" xfId="0" applyFont="1" applyBorder="1" applyAlignment="1">
      <alignment horizontal="center" vertical="center"/>
    </xf>
    <xf numFmtId="0" fontId="128" fillId="0" borderId="23" xfId="0" applyFont="1" applyBorder="1">
      <alignment vertical="center"/>
    </xf>
    <xf numFmtId="0" fontId="128" fillId="0" borderId="23" xfId="0" applyFont="1" applyBorder="1" applyAlignment="1">
      <alignment horizontal="center" vertical="center"/>
    </xf>
    <xf numFmtId="0" fontId="130" fillId="0" borderId="46" xfId="805" applyFont="1" applyBorder="1" applyAlignment="1" applyProtection="1">
      <alignment vertical="center"/>
    </xf>
    <xf numFmtId="0" fontId="126" fillId="0" borderId="18" xfId="0" applyFont="1" applyBorder="1" applyAlignment="1">
      <alignment horizontal="center" vertical="center"/>
    </xf>
    <xf numFmtId="0" fontId="108" fillId="24" borderId="14" xfId="0" applyFont="1" applyFill="1" applyBorder="1" applyAlignment="1">
      <alignment horizontal="center" vertical="center"/>
    </xf>
    <xf numFmtId="180" fontId="108" fillId="24" borderId="15" xfId="0" applyNumberFormat="1" applyFont="1" applyFill="1" applyBorder="1" applyAlignment="1">
      <alignment horizontal="left" vertical="center"/>
    </xf>
    <xf numFmtId="0" fontId="108" fillId="0" borderId="29" xfId="587" applyFont="1" applyBorder="1" applyAlignment="1">
      <alignment horizontal="center" vertical="center"/>
    </xf>
    <xf numFmtId="180" fontId="107" fillId="16" borderId="22" xfId="0" applyNumberFormat="1" applyFont="1" applyFill="1" applyBorder="1" applyAlignment="1">
      <alignment horizontal="center" vertical="center"/>
    </xf>
    <xf numFmtId="0" fontId="107" fillId="0" borderId="12" xfId="0" applyFont="1" applyBorder="1" applyAlignment="1">
      <alignment horizontal="center" vertical="center"/>
    </xf>
    <xf numFmtId="181" fontId="108" fillId="0" borderId="141" xfId="0" applyNumberFormat="1" applyFont="1" applyBorder="1" applyAlignment="1">
      <alignment horizontal="center" vertical="center"/>
    </xf>
    <xf numFmtId="181" fontId="108" fillId="0" borderId="21" xfId="0" applyNumberFormat="1" applyFont="1" applyBorder="1" applyAlignment="1">
      <alignment horizontal="center" vertical="center"/>
    </xf>
    <xf numFmtId="0" fontId="111" fillId="0" borderId="75" xfId="575" applyFont="1" applyBorder="1" applyAlignment="1">
      <alignment horizontal="center" vertical="center"/>
    </xf>
    <xf numFmtId="0" fontId="111" fillId="0" borderId="177" xfId="511" applyFont="1" applyBorder="1" applyAlignment="1">
      <alignment horizontal="center" vertical="center"/>
    </xf>
    <xf numFmtId="181" fontId="111" fillId="0" borderId="14" xfId="0" applyNumberFormat="1" applyFont="1" applyBorder="1" applyAlignment="1">
      <alignment horizontal="center" vertical="center"/>
    </xf>
    <xf numFmtId="0" fontId="111" fillId="0" borderId="15" xfId="0" applyFont="1" applyBorder="1" applyAlignment="1">
      <alignment horizontal="left" vertical="center"/>
    </xf>
    <xf numFmtId="0" fontId="111" fillId="0" borderId="0" xfId="0" applyFont="1">
      <alignment vertical="center"/>
    </xf>
    <xf numFmtId="180" fontId="108" fillId="24" borderId="10" xfId="0" applyNumberFormat="1" applyFont="1" applyFill="1" applyBorder="1" applyAlignment="1">
      <alignment horizontal="left" vertical="center"/>
    </xf>
    <xf numFmtId="180" fontId="108" fillId="0" borderId="10" xfId="587" applyNumberFormat="1" applyFont="1" applyBorder="1" applyAlignment="1">
      <alignment horizontal="left" vertical="center"/>
    </xf>
    <xf numFmtId="181" fontId="108" fillId="0" borderId="14" xfId="0" applyNumberFormat="1" applyFont="1" applyBorder="1" applyAlignment="1">
      <alignment horizontal="center" vertical="center"/>
    </xf>
    <xf numFmtId="0" fontId="108" fillId="0" borderId="14" xfId="0" applyFont="1" applyBorder="1">
      <alignment vertical="center"/>
    </xf>
    <xf numFmtId="0" fontId="116" fillId="0" borderId="0" xfId="784" applyFont="1">
      <alignment vertical="center"/>
    </xf>
    <xf numFmtId="0" fontId="116" fillId="0" borderId="0" xfId="784" applyFont="1" applyAlignment="1">
      <alignment horizontal="left" vertical="center"/>
    </xf>
    <xf numFmtId="0" fontId="108" fillId="0" borderId="29" xfId="0" applyFont="1" applyBorder="1" applyAlignment="1">
      <alignment horizontal="center" vertical="center"/>
    </xf>
    <xf numFmtId="0" fontId="109" fillId="0" borderId="0" xfId="513" applyFont="1">
      <alignment vertical="center"/>
    </xf>
    <xf numFmtId="0" fontId="108" fillId="0" borderId="11" xfId="0" applyFont="1" applyBorder="1">
      <alignment vertical="center"/>
    </xf>
    <xf numFmtId="0" fontId="107" fillId="6" borderId="10" xfId="611" applyFont="1" applyFill="1" applyBorder="1" applyAlignment="1">
      <alignment horizontal="center" vertical="center"/>
    </xf>
    <xf numFmtId="0" fontId="107" fillId="6" borderId="12" xfId="611" applyFont="1" applyFill="1" applyBorder="1" applyAlignment="1">
      <alignment horizontal="center" vertical="center"/>
    </xf>
    <xf numFmtId="180" fontId="108" fillId="7" borderId="10" xfId="611" applyNumberFormat="1" applyFont="1" applyFill="1" applyBorder="1" applyAlignment="1">
      <alignment horizontal="center" vertical="center"/>
    </xf>
    <xf numFmtId="180" fontId="108" fillId="7" borderId="12" xfId="611" applyNumberFormat="1" applyFont="1" applyFill="1" applyBorder="1" applyAlignment="1">
      <alignment horizontal="center" vertical="center"/>
    </xf>
    <xf numFmtId="191" fontId="108" fillId="0" borderId="10" xfId="611" applyNumberFormat="1" applyFont="1" applyBorder="1" applyAlignment="1">
      <alignment horizontal="center" vertical="center"/>
    </xf>
    <xf numFmtId="191" fontId="108" fillId="0" borderId="12" xfId="611" applyNumberFormat="1" applyFont="1" applyBorder="1" applyAlignment="1">
      <alignment horizontal="center" vertical="center"/>
    </xf>
    <xf numFmtId="0" fontId="108" fillId="0" borderId="10" xfId="558" applyFont="1" applyBorder="1" applyAlignment="1">
      <alignment horizontal="center" vertical="center"/>
    </xf>
    <xf numFmtId="181" fontId="108" fillId="0" borderId="12" xfId="0" applyNumberFormat="1" applyFont="1" applyBorder="1" applyAlignment="1">
      <alignment horizontal="center" vertical="center"/>
    </xf>
    <xf numFmtId="0" fontId="108" fillId="0" borderId="0" xfId="0" applyFont="1" applyAlignment="1">
      <alignment horizontal="left" vertical="center"/>
    </xf>
    <xf numFmtId="0" fontId="108" fillId="0" borderId="10" xfId="558" applyFont="1" applyBorder="1">
      <alignment vertical="center"/>
    </xf>
    <xf numFmtId="194" fontId="108" fillId="0" borderId="10" xfId="558" applyNumberFormat="1" applyFont="1" applyBorder="1" applyAlignment="1">
      <alignment horizontal="center" vertical="center"/>
    </xf>
    <xf numFmtId="194" fontId="108" fillId="0" borderId="10" xfId="1253" applyNumberFormat="1" applyFont="1" applyFill="1" applyBorder="1" applyAlignment="1">
      <alignment horizontal="center" vertical="center"/>
    </xf>
    <xf numFmtId="0" fontId="109" fillId="0" borderId="13" xfId="616" applyFont="1" applyBorder="1" applyAlignment="1">
      <alignment horizontal="center" vertical="center"/>
    </xf>
    <xf numFmtId="0" fontId="109" fillId="0" borderId="14" xfId="616" applyFont="1" applyBorder="1" applyAlignment="1">
      <alignment horizontal="center" vertical="center"/>
    </xf>
    <xf numFmtId="0" fontId="109" fillId="0" borderId="14" xfId="513" applyFont="1" applyBorder="1" applyAlignment="1">
      <alignment horizontal="center" vertical="center"/>
    </xf>
    <xf numFmtId="0" fontId="109" fillId="0" borderId="15" xfId="513" quotePrefix="1" applyFont="1" applyBorder="1" applyAlignment="1">
      <alignment horizontal="center" vertical="center"/>
    </xf>
    <xf numFmtId="209" fontId="108" fillId="0" borderId="10" xfId="0" applyNumberFormat="1" applyFont="1" applyBorder="1" applyAlignment="1">
      <alignment horizontal="center" vertical="center"/>
    </xf>
    <xf numFmtId="0" fontId="113" fillId="0" borderId="12" xfId="0" applyFont="1" applyBorder="1" applyAlignment="1">
      <alignment vertical="center" wrapText="1"/>
    </xf>
    <xf numFmtId="0" fontId="108" fillId="0" borderId="12" xfId="0" applyFont="1" applyBorder="1" applyAlignment="1">
      <alignment vertical="center" wrapText="1"/>
    </xf>
    <xf numFmtId="0" fontId="108" fillId="0" borderId="11" xfId="0" applyFont="1" applyBorder="1" applyAlignment="1">
      <alignment horizontal="left" vertical="center"/>
    </xf>
    <xf numFmtId="0" fontId="107" fillId="0" borderId="11" xfId="0" applyFont="1" applyBorder="1" applyAlignment="1">
      <alignment horizontal="center" vertical="center" wrapText="1"/>
    </xf>
    <xf numFmtId="195" fontId="108" fillId="0" borderId="10" xfId="0" applyNumberFormat="1" applyFont="1" applyBorder="1" applyAlignment="1">
      <alignment horizontal="center" vertical="center"/>
    </xf>
    <xf numFmtId="0" fontId="113" fillId="0" borderId="12" xfId="0" applyFont="1" applyBorder="1">
      <alignment vertical="center"/>
    </xf>
    <xf numFmtId="0" fontId="107" fillId="0" borderId="10" xfId="0" applyFont="1" applyBorder="1">
      <alignment vertical="center"/>
    </xf>
    <xf numFmtId="185" fontId="108" fillId="0" borderId="10" xfId="0" applyNumberFormat="1" applyFont="1" applyBorder="1" applyAlignment="1">
      <alignment horizontal="center" vertical="center"/>
    </xf>
    <xf numFmtId="209" fontId="125" fillId="0" borderId="10" xfId="0" applyNumberFormat="1" applyFont="1" applyBorder="1" applyAlignment="1">
      <alignment horizontal="center" vertical="center"/>
    </xf>
    <xf numFmtId="0" fontId="125" fillId="0" borderId="12" xfId="0" applyFont="1" applyBorder="1" applyAlignment="1">
      <alignment vertical="center" wrapText="1"/>
    </xf>
    <xf numFmtId="0" fontId="109" fillId="0" borderId="11" xfId="0" applyFont="1" applyBorder="1" applyAlignment="1">
      <alignment horizontal="center" vertical="center"/>
    </xf>
    <xf numFmtId="0" fontId="109" fillId="0" borderId="10" xfId="0" applyFont="1" applyBorder="1" applyAlignment="1">
      <alignment horizontal="center" vertical="center"/>
    </xf>
    <xf numFmtId="0" fontId="109" fillId="0" borderId="12" xfId="0" applyFont="1" applyBorder="1">
      <alignment vertical="center"/>
    </xf>
    <xf numFmtId="0" fontId="109" fillId="0" borderId="0" xfId="0" applyFont="1">
      <alignment vertical="center"/>
    </xf>
    <xf numFmtId="184" fontId="108" fillId="0" borderId="10" xfId="0" applyNumberFormat="1" applyFont="1" applyBorder="1" applyAlignment="1">
      <alignment horizontal="center" vertical="center"/>
    </xf>
    <xf numFmtId="0" fontId="108" fillId="0" borderId="16" xfId="0" applyFont="1" applyBorder="1" applyAlignment="1">
      <alignment horizontal="center" vertical="center"/>
    </xf>
    <xf numFmtId="0" fontId="108" fillId="0" borderId="16" xfId="0" applyFont="1" applyBorder="1">
      <alignment vertical="center"/>
    </xf>
    <xf numFmtId="0" fontId="121" fillId="0" borderId="0" xfId="0" applyFont="1">
      <alignment vertical="center"/>
    </xf>
    <xf numFmtId="0" fontId="113" fillId="0" borderId="11" xfId="0" applyFont="1" applyBorder="1" applyAlignment="1">
      <alignment horizontal="center" vertical="center"/>
    </xf>
    <xf numFmtId="0" fontId="113" fillId="0" borderId="10" xfId="0" applyFont="1" applyBorder="1" applyAlignment="1">
      <alignment horizontal="center" vertical="center"/>
    </xf>
    <xf numFmtId="0" fontId="113" fillId="0" borderId="12" xfId="0" applyFont="1" applyBorder="1" applyAlignment="1">
      <alignment horizontal="center" vertical="center" wrapText="1"/>
    </xf>
    <xf numFmtId="0" fontId="113" fillId="0" borderId="0" xfId="0" applyFont="1" applyAlignment="1">
      <alignment horizontal="center" vertical="center"/>
    </xf>
    <xf numFmtId="0" fontId="113" fillId="0" borderId="12" xfId="0" applyFont="1" applyBorder="1" applyAlignment="1">
      <alignment horizontal="center" vertical="center"/>
    </xf>
    <xf numFmtId="0" fontId="109" fillId="0" borderId="12" xfId="0" applyFont="1" applyBorder="1" applyAlignment="1">
      <alignment horizontal="center" vertical="center"/>
    </xf>
    <xf numFmtId="0" fontId="109" fillId="0" borderId="0" xfId="0" applyFont="1" applyAlignment="1">
      <alignment horizontal="center" vertical="center"/>
    </xf>
    <xf numFmtId="0" fontId="115" fillId="0" borderId="10" xfId="0" applyFont="1" applyBorder="1" applyAlignment="1">
      <alignment horizontal="center" vertical="center"/>
    </xf>
    <xf numFmtId="0" fontId="115" fillId="0" borderId="10" xfId="0" applyFont="1" applyBorder="1">
      <alignment vertical="center"/>
    </xf>
    <xf numFmtId="185" fontId="109" fillId="0" borderId="10" xfId="0" applyNumberFormat="1" applyFont="1" applyBorder="1" applyAlignment="1">
      <alignment horizontal="center" vertical="center"/>
    </xf>
    <xf numFmtId="0" fontId="108" fillId="0" borderId="29" xfId="0" applyFont="1" applyBorder="1">
      <alignment vertical="center"/>
    </xf>
    <xf numFmtId="187" fontId="108" fillId="24" borderId="10" xfId="0" applyNumberFormat="1" applyFont="1" applyFill="1" applyBorder="1" applyAlignment="1">
      <alignment horizontal="center" vertical="center"/>
    </xf>
    <xf numFmtId="0" fontId="108" fillId="24" borderId="0" xfId="0" applyFont="1" applyFill="1" applyAlignment="1">
      <alignment horizontal="center" vertical="center"/>
    </xf>
    <xf numFmtId="0" fontId="109" fillId="24" borderId="10" xfId="0" applyFont="1" applyFill="1" applyBorder="1" applyAlignment="1">
      <alignment horizontal="center" vertical="center"/>
    </xf>
    <xf numFmtId="0" fontId="109" fillId="24" borderId="0" xfId="0" applyFont="1" applyFill="1" applyAlignment="1">
      <alignment horizontal="center" vertical="center"/>
    </xf>
    <xf numFmtId="0" fontId="107" fillId="6" borderId="10" xfId="0" applyFont="1" applyFill="1" applyBorder="1" applyAlignment="1">
      <alignment horizontal="center" vertical="center"/>
    </xf>
    <xf numFmtId="0" fontId="108" fillId="0" borderId="12" xfId="0" applyFont="1" applyBorder="1" applyAlignment="1">
      <alignment horizontal="left" vertical="center"/>
    </xf>
    <xf numFmtId="0" fontId="109" fillId="24" borderId="11" xfId="0" applyFont="1" applyFill="1" applyBorder="1" applyAlignment="1">
      <alignment horizontal="center" vertical="center"/>
    </xf>
    <xf numFmtId="180" fontId="109" fillId="24" borderId="12" xfId="0" applyNumberFormat="1" applyFont="1" applyFill="1" applyBorder="1" applyAlignment="1">
      <alignment horizontal="left" vertical="center" wrapText="1"/>
    </xf>
    <xf numFmtId="0" fontId="108" fillId="0" borderId="15" xfId="0" applyFont="1" applyBorder="1" applyAlignment="1">
      <alignment horizontal="left" vertical="center"/>
    </xf>
    <xf numFmtId="180" fontId="109" fillId="24" borderId="12" xfId="0" applyNumberFormat="1" applyFont="1" applyFill="1" applyBorder="1" applyAlignment="1">
      <alignment horizontal="center" vertical="center"/>
    </xf>
    <xf numFmtId="180" fontId="109" fillId="0" borderId="12" xfId="512" applyNumberFormat="1" applyFont="1" applyBorder="1" applyAlignment="1">
      <alignment horizontal="center" vertical="center"/>
    </xf>
    <xf numFmtId="187" fontId="108" fillId="24" borderId="14" xfId="0" applyNumberFormat="1" applyFont="1" applyFill="1" applyBorder="1" applyAlignment="1">
      <alignment horizontal="center" vertical="center"/>
    </xf>
    <xf numFmtId="180" fontId="109" fillId="0" borderId="15" xfId="512" applyNumberFormat="1" applyFont="1" applyBorder="1" applyAlignment="1">
      <alignment horizontal="center" vertical="center"/>
    </xf>
    <xf numFmtId="188" fontId="109" fillId="24" borderId="10" xfId="0" applyNumberFormat="1" applyFont="1" applyFill="1" applyBorder="1" applyAlignment="1">
      <alignment horizontal="center" vertical="center"/>
    </xf>
    <xf numFmtId="0" fontId="109" fillId="24" borderId="0" xfId="0" applyFont="1" applyFill="1">
      <alignment vertical="center"/>
    </xf>
    <xf numFmtId="188" fontId="109" fillId="24" borderId="10" xfId="0" quotePrefix="1" applyNumberFormat="1" applyFont="1" applyFill="1" applyBorder="1" applyAlignment="1">
      <alignment horizontal="center" vertical="center"/>
    </xf>
    <xf numFmtId="0" fontId="109" fillId="24" borderId="12" xfId="0" applyFont="1" applyFill="1" applyBorder="1">
      <alignment vertical="center"/>
    </xf>
    <xf numFmtId="0" fontId="115" fillId="24" borderId="0" xfId="0" applyFont="1" applyFill="1" applyAlignment="1">
      <alignment horizontal="center" vertical="center"/>
    </xf>
    <xf numFmtId="180" fontId="108" fillId="0" borderId="10" xfId="611" applyNumberFormat="1" applyFont="1" applyBorder="1" applyAlignment="1">
      <alignment horizontal="center" vertical="center"/>
    </xf>
    <xf numFmtId="180" fontId="108" fillId="0" borderId="12" xfId="611" applyNumberFormat="1" applyFont="1" applyBorder="1" applyAlignment="1">
      <alignment horizontal="center" vertical="center"/>
    </xf>
    <xf numFmtId="0" fontId="109" fillId="0" borderId="0" xfId="0" applyFont="1" applyAlignment="1">
      <alignment horizontal="center" vertical="top" wrapText="1"/>
    </xf>
    <xf numFmtId="189" fontId="108" fillId="0" borderId="10" xfId="611" applyNumberFormat="1" applyFont="1" applyBorder="1" applyAlignment="1">
      <alignment horizontal="center" vertical="center"/>
    </xf>
    <xf numFmtId="189" fontId="108" fillId="0" borderId="12" xfId="611" applyNumberFormat="1" applyFont="1" applyBorder="1" applyAlignment="1">
      <alignment horizontal="center" vertical="center"/>
    </xf>
    <xf numFmtId="189" fontId="108" fillId="0" borderId="16" xfId="611" applyNumberFormat="1" applyFont="1" applyBorder="1" applyAlignment="1">
      <alignment horizontal="center" vertical="center"/>
    </xf>
    <xf numFmtId="189" fontId="108" fillId="0" borderId="56" xfId="611" applyNumberFormat="1" applyFont="1" applyBorder="1" applyAlignment="1">
      <alignment horizontal="center" vertical="center"/>
    </xf>
    <xf numFmtId="0" fontId="115" fillId="0" borderId="0" xfId="0" applyFont="1" applyAlignment="1">
      <alignment horizontal="left" vertical="center" wrapText="1"/>
    </xf>
    <xf numFmtId="189" fontId="108" fillId="0" borderId="23" xfId="611" applyNumberFormat="1" applyFont="1" applyBorder="1" applyAlignment="1">
      <alignment horizontal="center" vertical="center"/>
    </xf>
    <xf numFmtId="189" fontId="108" fillId="0" borderId="31" xfId="611" applyNumberFormat="1" applyFont="1" applyBorder="1" applyAlignment="1">
      <alignment horizontal="center" vertical="center"/>
    </xf>
    <xf numFmtId="0" fontId="115" fillId="24" borderId="82" xfId="0" applyFont="1" applyFill="1" applyBorder="1">
      <alignment vertical="center"/>
    </xf>
    <xf numFmtId="0" fontId="115" fillId="24" borderId="12" xfId="0" applyFont="1" applyFill="1" applyBorder="1">
      <alignment vertical="center"/>
    </xf>
    <xf numFmtId="188" fontId="109" fillId="0" borderId="10" xfId="0" applyNumberFormat="1" applyFont="1" applyBorder="1" applyAlignment="1">
      <alignment horizontal="center" vertical="center"/>
    </xf>
    <xf numFmtId="0" fontId="109" fillId="24" borderId="11" xfId="0" applyFont="1" applyFill="1" applyBorder="1" applyAlignment="1">
      <alignment horizontal="center" vertical="top"/>
    </xf>
    <xf numFmtId="0" fontId="109" fillId="24" borderId="10" xfId="0" applyFont="1" applyFill="1" applyBorder="1" applyAlignment="1">
      <alignment horizontal="center" vertical="top"/>
    </xf>
    <xf numFmtId="188" fontId="109" fillId="0" borderId="10" xfId="0" applyNumberFormat="1" applyFont="1" applyBorder="1" applyAlignment="1">
      <alignment horizontal="center" vertical="top"/>
    </xf>
    <xf numFmtId="180" fontId="109" fillId="24" borderId="12" xfId="0" applyNumberFormat="1" applyFont="1" applyFill="1" applyBorder="1" applyAlignment="1">
      <alignment horizontal="left" vertical="top" wrapText="1"/>
    </xf>
    <xf numFmtId="0" fontId="109" fillId="24" borderId="0" xfId="0" applyFont="1" applyFill="1" applyAlignment="1">
      <alignment vertical="top"/>
    </xf>
    <xf numFmtId="0" fontId="109" fillId="24" borderId="29" xfId="0" applyFont="1" applyFill="1" applyBorder="1" applyAlignment="1">
      <alignment horizontal="center" vertical="center"/>
    </xf>
    <xf numFmtId="0" fontId="109" fillId="24" borderId="16" xfId="0" applyFont="1" applyFill="1" applyBorder="1" applyAlignment="1">
      <alignment horizontal="center" vertical="center"/>
    </xf>
    <xf numFmtId="0" fontId="109" fillId="24" borderId="17" xfId="0" applyFont="1" applyFill="1" applyBorder="1" applyAlignment="1">
      <alignment horizontal="center" vertical="center"/>
    </xf>
    <xf numFmtId="0" fontId="108" fillId="24" borderId="13" xfId="0" applyFont="1" applyFill="1" applyBorder="1" applyAlignment="1">
      <alignment horizontal="center" vertical="center"/>
    </xf>
    <xf numFmtId="0" fontId="108" fillId="24" borderId="141" xfId="0" applyFont="1" applyFill="1" applyBorder="1" applyAlignment="1">
      <alignment horizontal="center" vertical="center"/>
    </xf>
    <xf numFmtId="188" fontId="108" fillId="24" borderId="14" xfId="0" applyNumberFormat="1" applyFont="1" applyFill="1" applyBorder="1" applyAlignment="1">
      <alignment horizontal="center" vertical="center"/>
    </xf>
    <xf numFmtId="0" fontId="108" fillId="24" borderId="15" xfId="0" applyFont="1" applyFill="1" applyBorder="1">
      <alignment vertical="center"/>
    </xf>
    <xf numFmtId="0" fontId="115" fillId="0" borderId="0" xfId="0" applyFont="1" applyAlignment="1">
      <alignment horizontal="center" vertical="center"/>
    </xf>
    <xf numFmtId="0" fontId="108" fillId="0" borderId="0" xfId="0" applyFont="1" applyAlignment="1">
      <alignment horizontal="center" vertical="top" wrapText="1"/>
    </xf>
    <xf numFmtId="0" fontId="131" fillId="0" borderId="0" xfId="0" applyFont="1" applyAlignment="1">
      <alignment horizontal="left" vertical="center" wrapText="1"/>
    </xf>
    <xf numFmtId="0" fontId="108" fillId="0" borderId="11" xfId="659" applyFont="1" applyBorder="1" applyAlignment="1">
      <alignment horizontal="center" vertical="center"/>
    </xf>
    <xf numFmtId="0" fontId="108" fillId="0" borderId="10" xfId="659" applyFont="1" applyBorder="1" applyAlignment="1">
      <alignment horizontal="center" vertical="center"/>
    </xf>
    <xf numFmtId="180" fontId="108" fillId="0" borderId="12" xfId="659" quotePrefix="1" applyNumberFormat="1" applyFont="1" applyBorder="1" applyAlignment="1">
      <alignment horizontal="center" vertical="center"/>
    </xf>
    <xf numFmtId="180" fontId="108" fillId="0" borderId="10" xfId="659" applyNumberFormat="1" applyFont="1" applyBorder="1" applyAlignment="1">
      <alignment horizontal="center" vertical="center"/>
    </xf>
    <xf numFmtId="0" fontId="108" fillId="0" borderId="12" xfId="659" quotePrefix="1" applyFont="1" applyBorder="1" applyAlignment="1">
      <alignment horizontal="center" vertical="center"/>
    </xf>
    <xf numFmtId="0" fontId="109" fillId="0" borderId="11" xfId="659" applyFont="1" applyBorder="1" applyAlignment="1">
      <alignment horizontal="center" vertical="center"/>
    </xf>
    <xf numFmtId="0" fontId="109" fillId="0" borderId="10" xfId="659" applyFont="1" applyBorder="1" applyAlignment="1">
      <alignment horizontal="center" vertical="center"/>
    </xf>
    <xf numFmtId="180" fontId="109" fillId="0" borderId="10" xfId="659" applyNumberFormat="1" applyFont="1" applyBorder="1" applyAlignment="1">
      <alignment horizontal="center" vertical="center"/>
    </xf>
    <xf numFmtId="0" fontId="109" fillId="0" borderId="12" xfId="659" quotePrefix="1" applyFont="1" applyBorder="1" applyAlignment="1">
      <alignment horizontal="center" vertical="center"/>
    </xf>
    <xf numFmtId="0" fontId="109" fillId="0" borderId="0" xfId="544" applyFont="1"/>
    <xf numFmtId="0" fontId="109" fillId="0" borderId="11" xfId="614" applyFont="1" applyBorder="1" applyAlignment="1">
      <alignment horizontal="center" vertical="center"/>
    </xf>
    <xf numFmtId="0" fontId="109" fillId="0" borderId="10" xfId="611" applyFont="1" applyBorder="1" applyAlignment="1">
      <alignment horizontal="center" vertical="center"/>
    </xf>
    <xf numFmtId="180" fontId="109" fillId="0" borderId="10" xfId="614" applyNumberFormat="1" applyFont="1" applyBorder="1" applyAlignment="1">
      <alignment horizontal="center" vertical="center"/>
    </xf>
    <xf numFmtId="0" fontId="109" fillId="0" borderId="12" xfId="611" quotePrefix="1" applyFont="1" applyBorder="1" applyAlignment="1">
      <alignment horizontal="left" vertical="center"/>
    </xf>
    <xf numFmtId="0" fontId="109" fillId="0" borderId="0" xfId="611" applyFont="1">
      <alignment vertical="center"/>
    </xf>
    <xf numFmtId="0" fontId="108" fillId="0" borderId="12" xfId="659" applyFont="1" applyBorder="1" applyAlignment="1">
      <alignment horizontal="center" vertical="center"/>
    </xf>
    <xf numFmtId="180" fontId="108" fillId="0" borderId="10" xfId="659" quotePrefix="1" applyNumberFormat="1" applyFont="1" applyBorder="1" applyAlignment="1">
      <alignment horizontal="center" vertical="center"/>
    </xf>
    <xf numFmtId="180" fontId="108" fillId="0" borderId="10" xfId="659" applyNumberFormat="1" applyFont="1" applyBorder="1" applyAlignment="1">
      <alignment horizontal="center" vertical="center" wrapText="1"/>
    </xf>
    <xf numFmtId="180" fontId="113" fillId="0" borderId="0" xfId="0" applyNumberFormat="1" applyFont="1" applyAlignment="1">
      <alignment horizontal="center" vertical="center"/>
    </xf>
    <xf numFmtId="0" fontId="113" fillId="0" borderId="0" xfId="0" applyFont="1">
      <alignment vertical="center"/>
    </xf>
    <xf numFmtId="0" fontId="113" fillId="0" borderId="0" xfId="544" applyFont="1"/>
    <xf numFmtId="0" fontId="107" fillId="6" borderId="10" xfId="659" applyFont="1" applyFill="1" applyBorder="1" applyAlignment="1">
      <alignment horizontal="center" vertical="center"/>
    </xf>
    <xf numFmtId="0" fontId="107" fillId="6" borderId="12" xfId="659" applyFont="1" applyFill="1" applyBorder="1" applyAlignment="1">
      <alignment horizontal="center" vertical="center"/>
    </xf>
    <xf numFmtId="190" fontId="108" fillId="0" borderId="10" xfId="659" applyNumberFormat="1" applyFont="1" applyBorder="1" applyAlignment="1">
      <alignment horizontal="center" vertical="center"/>
    </xf>
    <xf numFmtId="190" fontId="108" fillId="0" borderId="12" xfId="659" applyNumberFormat="1" applyFont="1" applyBorder="1" applyAlignment="1">
      <alignment horizontal="center" vertical="center"/>
    </xf>
    <xf numFmtId="180" fontId="108" fillId="0" borderId="28" xfId="659" applyNumberFormat="1" applyFont="1" applyBorder="1" applyAlignment="1">
      <alignment horizontal="center" vertical="center"/>
    </xf>
    <xf numFmtId="180" fontId="108" fillId="0" borderId="30" xfId="659" applyNumberFormat="1" applyFont="1" applyBorder="1" applyAlignment="1">
      <alignment horizontal="center" vertical="center"/>
    </xf>
    <xf numFmtId="191" fontId="108" fillId="0" borderId="16" xfId="659" applyNumberFormat="1" applyFont="1" applyBorder="1" applyAlignment="1">
      <alignment horizontal="center" vertical="center"/>
    </xf>
    <xf numFmtId="191" fontId="108" fillId="0" borderId="10" xfId="659" applyNumberFormat="1" applyFont="1" applyBorder="1" applyAlignment="1">
      <alignment horizontal="center" vertical="center"/>
    </xf>
    <xf numFmtId="191" fontId="108" fillId="0" borderId="12" xfId="659" applyNumberFormat="1" applyFont="1" applyBorder="1" applyAlignment="1">
      <alignment horizontal="center" vertical="center"/>
    </xf>
    <xf numFmtId="0" fontId="108" fillId="0" borderId="23" xfId="659" applyFont="1" applyBorder="1" applyAlignment="1">
      <alignment horizontal="center" vertical="center"/>
    </xf>
    <xf numFmtId="191" fontId="108" fillId="0" borderId="23" xfId="659" applyNumberFormat="1" applyFont="1" applyBorder="1" applyAlignment="1">
      <alignment horizontal="center" vertical="center"/>
    </xf>
    <xf numFmtId="191" fontId="108" fillId="0" borderId="31" xfId="659" applyNumberFormat="1" applyFont="1" applyBorder="1" applyAlignment="1">
      <alignment horizontal="center" vertical="center"/>
    </xf>
    <xf numFmtId="0" fontId="108" fillId="0" borderId="32" xfId="659" applyFont="1" applyBorder="1" applyAlignment="1">
      <alignment horizontal="center" vertical="center"/>
    </xf>
    <xf numFmtId="0" fontId="108" fillId="0" borderId="27" xfId="659" applyFont="1" applyBorder="1" applyAlignment="1">
      <alignment horizontal="center" vertical="center"/>
    </xf>
    <xf numFmtId="192" fontId="108" fillId="0" borderId="27" xfId="659" applyNumberFormat="1" applyFont="1" applyBorder="1" applyAlignment="1">
      <alignment horizontal="center" vertical="center"/>
    </xf>
    <xf numFmtId="192" fontId="108" fillId="0" borderId="33" xfId="659" applyNumberFormat="1" applyFont="1" applyBorder="1" applyAlignment="1">
      <alignment horizontal="center" vertical="center"/>
    </xf>
    <xf numFmtId="0" fontId="108" fillId="0" borderId="0" xfId="659" applyFont="1" applyAlignment="1">
      <alignment horizontal="center" vertical="center"/>
    </xf>
    <xf numFmtId="180" fontId="108" fillId="0" borderId="0" xfId="659" applyNumberFormat="1" applyFont="1" applyAlignment="1">
      <alignment horizontal="center" vertical="center"/>
    </xf>
    <xf numFmtId="180" fontId="108" fillId="0" borderId="0" xfId="659" applyNumberFormat="1" applyFont="1" applyAlignment="1">
      <alignment horizontal="center" vertical="center" wrapText="1"/>
    </xf>
    <xf numFmtId="0" fontId="108" fillId="0" borderId="12" xfId="659" quotePrefix="1" applyFont="1" applyBorder="1" applyAlignment="1">
      <alignment horizontal="left" vertical="center"/>
    </xf>
    <xf numFmtId="0" fontId="132" fillId="0" borderId="0" xfId="544" applyFont="1" applyAlignment="1">
      <alignment vertical="center"/>
    </xf>
    <xf numFmtId="0" fontId="112" fillId="0" borderId="0" xfId="544" applyFont="1" applyAlignment="1">
      <alignment vertical="center"/>
    </xf>
    <xf numFmtId="0" fontId="133" fillId="0" borderId="0" xfId="544" applyFont="1" applyAlignment="1">
      <alignment vertical="center"/>
    </xf>
    <xf numFmtId="0" fontId="134" fillId="0" borderId="0" xfId="544" applyFont="1" applyAlignment="1">
      <alignment horizontal="left" vertical="center" indent="1"/>
    </xf>
    <xf numFmtId="0" fontId="134" fillId="0" borderId="0" xfId="544" applyFont="1" applyAlignment="1">
      <alignment vertical="center"/>
    </xf>
    <xf numFmtId="0" fontId="108" fillId="0" borderId="0" xfId="544" applyFont="1" applyAlignment="1">
      <alignment horizontal="left"/>
    </xf>
    <xf numFmtId="0" fontId="135" fillId="0" borderId="0" xfId="544" applyFont="1" applyAlignment="1">
      <alignment vertical="center"/>
    </xf>
    <xf numFmtId="0" fontId="111" fillId="0" borderId="0" xfId="659" applyFont="1" applyAlignment="1">
      <alignment horizontal="center" vertical="center"/>
    </xf>
    <xf numFmtId="180" fontId="111" fillId="0" borderId="0" xfId="659" applyNumberFormat="1" applyFont="1" applyAlignment="1">
      <alignment horizontal="center" vertical="center"/>
    </xf>
    <xf numFmtId="180" fontId="109" fillId="0" borderId="0" xfId="659" applyNumberFormat="1" applyFont="1" applyAlignment="1">
      <alignment horizontal="center" vertical="center"/>
    </xf>
    <xf numFmtId="0" fontId="109" fillId="0" borderId="0" xfId="659" applyFont="1" applyAlignment="1">
      <alignment horizontal="left" vertical="center"/>
    </xf>
    <xf numFmtId="0" fontId="110" fillId="0" borderId="0" xfId="544" applyFont="1" applyAlignment="1">
      <alignment vertical="center"/>
    </xf>
    <xf numFmtId="0" fontId="136" fillId="0" borderId="0" xfId="544" applyFont="1" applyAlignment="1">
      <alignment vertical="center"/>
    </xf>
    <xf numFmtId="0" fontId="137" fillId="0" borderId="0" xfId="544" applyFont="1" applyAlignment="1">
      <alignment horizontal="left" vertical="center" indent="1"/>
    </xf>
    <xf numFmtId="0" fontId="137" fillId="0" borderId="0" xfId="544" applyFont="1" applyAlignment="1">
      <alignment vertical="center"/>
    </xf>
    <xf numFmtId="0" fontId="135" fillId="8" borderId="10" xfId="659" applyFont="1" applyFill="1" applyBorder="1" applyAlignment="1">
      <alignment horizontal="center" vertical="center"/>
    </xf>
    <xf numFmtId="0" fontId="135" fillId="6" borderId="10" xfId="659" applyFont="1" applyFill="1" applyBorder="1" applyAlignment="1">
      <alignment horizontal="center" vertical="center"/>
    </xf>
    <xf numFmtId="0" fontId="135" fillId="6" borderId="12" xfId="659" applyFont="1" applyFill="1" applyBorder="1" applyAlignment="1">
      <alignment horizontal="center" vertical="center"/>
    </xf>
    <xf numFmtId="180" fontId="138" fillId="0" borderId="0" xfId="0" applyNumberFormat="1" applyFont="1" applyAlignment="1">
      <alignment horizontal="center" vertical="center"/>
    </xf>
    <xf numFmtId="0" fontId="138" fillId="0" borderId="0" xfId="0" applyFont="1" applyAlignment="1">
      <alignment horizontal="left" vertical="center"/>
    </xf>
    <xf numFmtId="0" fontId="138" fillId="0" borderId="0" xfId="544" applyFont="1"/>
    <xf numFmtId="190" fontId="110" fillId="0" borderId="10" xfId="659" applyNumberFormat="1" applyFont="1" applyBorder="1" applyAlignment="1">
      <alignment horizontal="center" vertical="center"/>
    </xf>
    <xf numFmtId="190" fontId="110" fillId="0" borderId="12" xfId="659" applyNumberFormat="1" applyFont="1" applyBorder="1" applyAlignment="1">
      <alignment horizontal="center" vertical="center"/>
    </xf>
    <xf numFmtId="180" fontId="110" fillId="0" borderId="28" xfId="659" applyNumberFormat="1" applyFont="1" applyBorder="1" applyAlignment="1">
      <alignment horizontal="center" vertical="center"/>
    </xf>
    <xf numFmtId="180" fontId="110" fillId="0" borderId="30" xfId="659" applyNumberFormat="1" applyFont="1" applyBorder="1" applyAlignment="1">
      <alignment horizontal="center" vertical="center"/>
    </xf>
    <xf numFmtId="191" fontId="110" fillId="0" borderId="16" xfId="659" applyNumberFormat="1" applyFont="1" applyBorder="1" applyAlignment="1">
      <alignment horizontal="center" vertical="center"/>
    </xf>
    <xf numFmtId="191" fontId="110" fillId="0" borderId="10" xfId="659" applyNumberFormat="1" applyFont="1" applyBorder="1" applyAlignment="1">
      <alignment horizontal="center" vertical="center"/>
    </xf>
    <xf numFmtId="191" fontId="110" fillId="0" borderId="12" xfId="659" applyNumberFormat="1" applyFont="1" applyBorder="1" applyAlignment="1">
      <alignment horizontal="center" vertical="center"/>
    </xf>
    <xf numFmtId="0" fontId="110" fillId="0" borderId="23" xfId="659" applyFont="1" applyBorder="1" applyAlignment="1">
      <alignment horizontal="center" vertical="center"/>
    </xf>
    <xf numFmtId="191" fontId="110" fillId="0" borderId="23" xfId="659" applyNumberFormat="1" applyFont="1" applyBorder="1" applyAlignment="1">
      <alignment horizontal="center" vertical="center"/>
    </xf>
    <xf numFmtId="191" fontId="110" fillId="0" borderId="31" xfId="659" applyNumberFormat="1" applyFont="1" applyBorder="1" applyAlignment="1">
      <alignment horizontal="center" vertical="center"/>
    </xf>
    <xf numFmtId="0" fontId="110" fillId="0" borderId="0" xfId="544" applyFont="1" applyAlignment="1">
      <alignment horizontal="left"/>
    </xf>
    <xf numFmtId="0" fontId="110" fillId="0" borderId="0" xfId="0" applyFont="1" applyAlignment="1">
      <alignment horizontal="center" vertical="center"/>
    </xf>
    <xf numFmtId="0" fontId="110" fillId="0" borderId="0" xfId="0" applyFont="1" applyAlignment="1">
      <alignment horizontal="left" vertical="center"/>
    </xf>
    <xf numFmtId="0" fontId="111" fillId="0" borderId="0" xfId="659" applyFont="1" applyAlignment="1">
      <alignment horizontal="left" vertical="center"/>
    </xf>
    <xf numFmtId="0" fontId="108" fillId="24" borderId="0" xfId="544" applyFont="1" applyFill="1"/>
    <xf numFmtId="180" fontId="108" fillId="0" borderId="12" xfId="659" quotePrefix="1" applyNumberFormat="1" applyFont="1" applyBorder="1" applyAlignment="1">
      <alignment horizontal="left" vertical="center"/>
    </xf>
    <xf numFmtId="0" fontId="109" fillId="0" borderId="12" xfId="659" quotePrefix="1" applyFont="1" applyBorder="1" applyAlignment="1">
      <alignment horizontal="left" vertical="center"/>
    </xf>
    <xf numFmtId="0" fontId="108" fillId="0" borderId="34" xfId="659" quotePrefix="1" applyFont="1" applyBorder="1" applyAlignment="1">
      <alignment horizontal="left" vertical="center"/>
    </xf>
    <xf numFmtId="0" fontId="108" fillId="0" borderId="34" xfId="659" applyFont="1" applyBorder="1" applyAlignment="1">
      <alignment horizontal="left" vertical="center"/>
    </xf>
    <xf numFmtId="193" fontId="108" fillId="0" borderId="21" xfId="659" applyNumberFormat="1" applyFont="1" applyBorder="1" applyAlignment="1">
      <alignment horizontal="center" vertical="center"/>
    </xf>
    <xf numFmtId="0" fontId="108" fillId="0" borderId="12" xfId="659" applyFont="1" applyBorder="1" applyAlignment="1">
      <alignment horizontal="left" vertical="center"/>
    </xf>
    <xf numFmtId="0" fontId="108" fillId="0" borderId="87" xfId="0" applyFont="1" applyBorder="1" applyAlignment="1">
      <alignment horizontal="left" vertical="center"/>
    </xf>
    <xf numFmtId="0" fontId="109" fillId="0" borderId="75" xfId="575" applyFont="1" applyBorder="1" applyAlignment="1">
      <alignment horizontal="center" vertical="center"/>
    </xf>
    <xf numFmtId="0" fontId="109" fillId="0" borderId="177" xfId="511" applyFont="1" applyBorder="1" applyAlignment="1">
      <alignment horizontal="center" vertical="center"/>
    </xf>
    <xf numFmtId="181" fontId="109" fillId="0" borderId="14" xfId="0" applyNumberFormat="1" applyFont="1" applyBorder="1" applyAlignment="1">
      <alignment horizontal="center" vertical="center"/>
    </xf>
    <xf numFmtId="0" fontId="109" fillId="0" borderId="15" xfId="0" applyFont="1" applyBorder="1" applyAlignment="1">
      <alignment horizontal="left" vertical="center"/>
    </xf>
    <xf numFmtId="193" fontId="108" fillId="0" borderId="10" xfId="659" applyNumberFormat="1" applyFont="1" applyBorder="1" applyAlignment="1">
      <alignment horizontal="center" vertical="center"/>
    </xf>
    <xf numFmtId="0" fontId="109" fillId="0" borderId="12" xfId="611" quotePrefix="1" applyFont="1" applyBorder="1" applyAlignment="1">
      <alignment horizontal="center" vertical="center"/>
    </xf>
    <xf numFmtId="0" fontId="108" fillId="0" borderId="0" xfId="611" applyFont="1">
      <alignment vertical="center"/>
    </xf>
    <xf numFmtId="0" fontId="109" fillId="0" borderId="12" xfId="611" applyFont="1" applyBorder="1" applyAlignment="1">
      <alignment horizontal="center" vertical="center"/>
    </xf>
    <xf numFmtId="180" fontId="109" fillId="0" borderId="10" xfId="659" quotePrefix="1" applyNumberFormat="1" applyFont="1" applyBorder="1" applyAlignment="1">
      <alignment horizontal="center" vertical="center"/>
    </xf>
    <xf numFmtId="180" fontId="109" fillId="0" borderId="10" xfId="659" applyNumberFormat="1" applyFont="1" applyBorder="1" applyAlignment="1">
      <alignment horizontal="center" vertical="center" wrapText="1"/>
    </xf>
    <xf numFmtId="180" fontId="109" fillId="24" borderId="10" xfId="611" applyNumberFormat="1" applyFont="1" applyFill="1" applyBorder="1" applyAlignment="1">
      <alignment horizontal="center" vertical="center"/>
    </xf>
    <xf numFmtId="180" fontId="109" fillId="24" borderId="12" xfId="611" applyNumberFormat="1" applyFont="1" applyFill="1" applyBorder="1" applyAlignment="1">
      <alignment horizontal="left" vertical="center" wrapText="1"/>
    </xf>
    <xf numFmtId="180" fontId="109" fillId="24" borderId="12" xfId="611" applyNumberFormat="1" applyFont="1" applyFill="1" applyBorder="1" applyAlignment="1">
      <alignment horizontal="center" vertical="center" wrapText="1"/>
    </xf>
    <xf numFmtId="0" fontId="109" fillId="24" borderId="11" xfId="0" applyFont="1" applyFill="1" applyBorder="1">
      <alignment vertical="center"/>
    </xf>
    <xf numFmtId="0" fontId="109" fillId="24" borderId="10" xfId="0" applyFont="1" applyFill="1" applyBorder="1">
      <alignment vertical="center"/>
    </xf>
    <xf numFmtId="0" fontId="109" fillId="24" borderId="11" xfId="0" applyFont="1" applyFill="1" applyBorder="1" applyAlignment="1">
      <alignment vertical="center" wrapText="1"/>
    </xf>
    <xf numFmtId="0" fontId="109" fillId="24" borderId="10" xfId="0" applyFont="1" applyFill="1" applyBorder="1" applyAlignment="1">
      <alignment vertical="center" wrapText="1"/>
    </xf>
    <xf numFmtId="181" fontId="109" fillId="0" borderId="10" xfId="0" applyNumberFormat="1" applyFont="1" applyBorder="1" applyAlignment="1">
      <alignment horizontal="center" vertical="center"/>
    </xf>
    <xf numFmtId="0" fontId="109" fillId="24" borderId="13" xfId="0" applyFont="1" applyFill="1" applyBorder="1" applyAlignment="1">
      <alignment vertical="center" wrapText="1"/>
    </xf>
    <xf numFmtId="0" fontId="109" fillId="24" borderId="14" xfId="0" applyFont="1" applyFill="1" applyBorder="1" applyAlignment="1">
      <alignment vertical="center" wrapText="1"/>
    </xf>
    <xf numFmtId="0" fontId="109" fillId="24" borderId="14" xfId="0" applyFont="1" applyFill="1" applyBorder="1" applyAlignment="1">
      <alignment horizontal="center" vertical="center"/>
    </xf>
    <xf numFmtId="180" fontId="109" fillId="24" borderId="15" xfId="611" applyNumberFormat="1" applyFont="1" applyFill="1" applyBorder="1" applyAlignment="1">
      <alignment horizontal="left" vertical="center" wrapText="1"/>
    </xf>
    <xf numFmtId="0" fontId="107" fillId="6" borderId="24" xfId="611" applyFont="1" applyFill="1" applyBorder="1" applyAlignment="1">
      <alignment horizontal="center" vertical="center"/>
    </xf>
    <xf numFmtId="180" fontId="108" fillId="7" borderId="24" xfId="611" applyNumberFormat="1" applyFont="1" applyFill="1" applyBorder="1" applyAlignment="1">
      <alignment horizontal="center" vertical="center"/>
    </xf>
    <xf numFmtId="191" fontId="108" fillId="0" borderId="24" xfId="611" applyNumberFormat="1" applyFont="1" applyBorder="1" applyAlignment="1">
      <alignment horizontal="center" vertical="center"/>
    </xf>
    <xf numFmtId="191" fontId="108" fillId="0" borderId="16" xfId="611" applyNumberFormat="1" applyFont="1" applyBorder="1" applyAlignment="1">
      <alignment horizontal="center" vertical="center"/>
    </xf>
    <xf numFmtId="191" fontId="108" fillId="0" borderId="25" xfId="611" applyNumberFormat="1" applyFont="1" applyBorder="1" applyAlignment="1">
      <alignment horizontal="center" vertical="center"/>
    </xf>
    <xf numFmtId="0" fontId="108" fillId="25" borderId="49" xfId="558" applyFont="1" applyFill="1" applyBorder="1">
      <alignment vertical="center"/>
    </xf>
    <xf numFmtId="194" fontId="108" fillId="25" borderId="49" xfId="558" applyNumberFormat="1" applyFont="1" applyFill="1" applyBorder="1" applyAlignment="1">
      <alignment horizontal="center" vertical="center"/>
    </xf>
    <xf numFmtId="194" fontId="108" fillId="25" borderId="54" xfId="558" applyNumberFormat="1" applyFont="1" applyFill="1" applyBorder="1" applyAlignment="1">
      <alignment horizontal="center" vertical="center"/>
    </xf>
    <xf numFmtId="0" fontId="108" fillId="25" borderId="10" xfId="558" applyFont="1" applyFill="1" applyBorder="1">
      <alignment vertical="center"/>
    </xf>
    <xf numFmtId="194" fontId="108" fillId="25" borderId="10" xfId="558" applyNumberFormat="1" applyFont="1" applyFill="1" applyBorder="1" applyAlignment="1">
      <alignment horizontal="center" vertical="center"/>
    </xf>
    <xf numFmtId="194" fontId="108" fillId="25" borderId="10" xfId="1253" applyNumberFormat="1" applyFont="1" applyFill="1" applyBorder="1" applyAlignment="1">
      <alignment horizontal="center" vertical="center"/>
    </xf>
    <xf numFmtId="194" fontId="108" fillId="25" borderId="24" xfId="558" applyNumberFormat="1" applyFont="1" applyFill="1" applyBorder="1" applyAlignment="1">
      <alignment horizontal="center" vertical="center"/>
    </xf>
    <xf numFmtId="0" fontId="108" fillId="25" borderId="23" xfId="558" applyFont="1" applyFill="1" applyBorder="1">
      <alignment vertical="center"/>
    </xf>
    <xf numFmtId="180" fontId="108" fillId="25" borderId="23" xfId="558" applyNumberFormat="1" applyFont="1" applyFill="1" applyBorder="1" applyAlignment="1">
      <alignment horizontal="center" vertical="center" wrapText="1"/>
    </xf>
    <xf numFmtId="180" fontId="108" fillId="25" borderId="26" xfId="558" applyNumberFormat="1" applyFont="1" applyFill="1" applyBorder="1" applyAlignment="1">
      <alignment horizontal="center" vertical="center" wrapText="1"/>
    </xf>
    <xf numFmtId="0" fontId="107" fillId="0" borderId="10" xfId="611" applyFont="1" applyBorder="1" applyAlignment="1">
      <alignment horizontal="center" vertical="center"/>
    </xf>
    <xf numFmtId="0" fontId="115" fillId="0" borderId="10" xfId="611" applyFont="1" applyBorder="1" applyAlignment="1">
      <alignment horizontal="center" vertical="center"/>
    </xf>
    <xf numFmtId="0" fontId="109" fillId="24" borderId="11" xfId="611" applyFont="1" applyFill="1" applyBorder="1" applyAlignment="1">
      <alignment horizontal="center" vertical="center"/>
    </xf>
    <xf numFmtId="0" fontId="109" fillId="24" borderId="10" xfId="611" applyFont="1" applyFill="1" applyBorder="1" applyAlignment="1">
      <alignment horizontal="center" vertical="center"/>
    </xf>
    <xf numFmtId="0" fontId="109" fillId="24" borderId="12" xfId="611" quotePrefix="1" applyFont="1" applyFill="1" applyBorder="1" applyAlignment="1">
      <alignment horizontal="center" vertical="center"/>
    </xf>
    <xf numFmtId="180" fontId="109" fillId="24" borderId="10" xfId="611" quotePrefix="1" applyNumberFormat="1" applyFont="1" applyFill="1" applyBorder="1" applyAlignment="1">
      <alignment horizontal="center" vertical="center"/>
    </xf>
    <xf numFmtId="0" fontId="109" fillId="24" borderId="11" xfId="611" applyFont="1" applyFill="1" applyBorder="1" applyAlignment="1">
      <alignment horizontal="center" vertical="center" wrapText="1"/>
    </xf>
    <xf numFmtId="0" fontId="109" fillId="24" borderId="12" xfId="611" quotePrefix="1" applyFont="1" applyFill="1" applyBorder="1" applyAlignment="1">
      <alignment horizontal="center" vertical="center" wrapText="1"/>
    </xf>
    <xf numFmtId="0" fontId="109" fillId="24" borderId="11" xfId="614" applyFont="1" applyFill="1" applyBorder="1" applyAlignment="1">
      <alignment horizontal="center" vertical="center"/>
    </xf>
    <xf numFmtId="180" fontId="108" fillId="7" borderId="39" xfId="611" applyNumberFormat="1" applyFont="1" applyFill="1" applyBorder="1" applyAlignment="1">
      <alignment horizontal="center" vertical="center"/>
    </xf>
    <xf numFmtId="180" fontId="108" fillId="7" borderId="28" xfId="611" applyNumberFormat="1" applyFont="1" applyFill="1" applyBorder="1" applyAlignment="1">
      <alignment horizontal="center" vertical="center"/>
    </xf>
    <xf numFmtId="180" fontId="108" fillId="7" borderId="70" xfId="611" applyNumberFormat="1" applyFont="1" applyFill="1" applyBorder="1" applyAlignment="1">
      <alignment horizontal="center" vertical="center"/>
    </xf>
    <xf numFmtId="191" fontId="108" fillId="0" borderId="14" xfId="611" applyNumberFormat="1" applyFont="1" applyBorder="1" applyAlignment="1">
      <alignment horizontal="center" vertical="center"/>
    </xf>
    <xf numFmtId="191" fontId="108" fillId="0" borderId="14" xfId="611" applyNumberFormat="1" applyFont="1" applyBorder="1" applyAlignment="1">
      <alignment horizontal="center" vertical="center" wrapText="1"/>
    </xf>
    <xf numFmtId="191" fontId="108" fillId="0" borderId="71" xfId="611" applyNumberFormat="1" applyFont="1" applyBorder="1" applyAlignment="1">
      <alignment horizontal="center" vertical="center" wrapText="1"/>
    </xf>
    <xf numFmtId="0" fontId="108" fillId="24" borderId="72" xfId="0" applyFont="1" applyFill="1" applyBorder="1">
      <alignment vertical="center"/>
    </xf>
    <xf numFmtId="0" fontId="108" fillId="24" borderId="73" xfId="0" applyFont="1" applyFill="1" applyBorder="1">
      <alignment vertical="center"/>
    </xf>
    <xf numFmtId="0" fontId="109" fillId="24" borderId="12" xfId="611" quotePrefix="1" applyFont="1" applyFill="1" applyBorder="1" applyAlignment="1">
      <alignment horizontal="left" vertical="center" wrapText="1"/>
    </xf>
    <xf numFmtId="0" fontId="107" fillId="5" borderId="10" xfId="611" applyFont="1" applyFill="1" applyBorder="1" applyAlignment="1">
      <alignment horizontal="center" vertical="center"/>
    </xf>
    <xf numFmtId="0" fontId="107" fillId="5" borderId="24" xfId="611" applyFont="1" applyFill="1" applyBorder="1" applyAlignment="1">
      <alignment horizontal="center" vertical="center"/>
    </xf>
    <xf numFmtId="191" fontId="108" fillId="0" borderId="23" xfId="611" applyNumberFormat="1" applyFont="1" applyBorder="1" applyAlignment="1">
      <alignment horizontal="center" vertical="center"/>
    </xf>
    <xf numFmtId="191" fontId="108" fillId="0" borderId="26" xfId="611" applyNumberFormat="1" applyFont="1" applyBorder="1" applyAlignment="1">
      <alignment horizontal="center" vertical="center"/>
    </xf>
    <xf numFmtId="0" fontId="109" fillId="0" borderId="11" xfId="0" applyFont="1" applyBorder="1">
      <alignment vertical="center"/>
    </xf>
    <xf numFmtId="0" fontId="109" fillId="0" borderId="10" xfId="0" applyFont="1" applyBorder="1">
      <alignment vertical="center"/>
    </xf>
    <xf numFmtId="180" fontId="109" fillId="0" borderId="12" xfId="611" applyNumberFormat="1" applyFont="1" applyBorder="1" applyAlignment="1">
      <alignment horizontal="left" vertical="center" wrapText="1"/>
    </xf>
    <xf numFmtId="0" fontId="109" fillId="0" borderId="11" xfId="0" applyFont="1" applyBorder="1" applyAlignment="1">
      <alignment vertical="center" wrapText="1"/>
    </xf>
    <xf numFmtId="0" fontId="109" fillId="0" borderId="10" xfId="0" applyFont="1" applyBorder="1" applyAlignment="1">
      <alignment vertical="center" wrapText="1"/>
    </xf>
    <xf numFmtId="0" fontId="109" fillId="0" borderId="12" xfId="0" applyFont="1" applyBorder="1" applyAlignment="1">
      <alignment horizontal="left" vertical="center"/>
    </xf>
    <xf numFmtId="0" fontId="109" fillId="24" borderId="0" xfId="611" applyFont="1" applyFill="1">
      <alignment vertical="center"/>
    </xf>
    <xf numFmtId="0" fontId="109" fillId="24" borderId="12" xfId="611" quotePrefix="1" applyFont="1" applyFill="1" applyBorder="1" applyAlignment="1">
      <alignment horizontal="left" vertical="center"/>
    </xf>
    <xf numFmtId="0" fontId="107" fillId="0" borderId="10" xfId="512" applyFont="1" applyBorder="1" applyAlignment="1">
      <alignment horizontal="center" vertical="center"/>
    </xf>
    <xf numFmtId="0" fontId="108" fillId="0" borderId="0" xfId="512" applyFont="1">
      <alignment vertical="center"/>
    </xf>
    <xf numFmtId="0" fontId="115" fillId="0" borderId="10" xfId="512" applyFont="1" applyBorder="1" applyAlignment="1">
      <alignment horizontal="center" vertical="center"/>
    </xf>
    <xf numFmtId="0" fontId="109" fillId="0" borderId="11" xfId="512" applyFont="1" applyBorder="1" applyAlignment="1">
      <alignment horizontal="center" vertical="center"/>
    </xf>
    <xf numFmtId="0" fontId="109" fillId="0" borderId="10" xfId="512" applyFont="1" applyBorder="1" applyAlignment="1">
      <alignment horizontal="center" vertical="center"/>
    </xf>
    <xf numFmtId="0" fontId="109" fillId="0" borderId="0" xfId="512" applyFont="1">
      <alignment vertical="center"/>
    </xf>
    <xf numFmtId="0" fontId="109" fillId="0" borderId="11" xfId="615" applyFont="1" applyBorder="1" applyAlignment="1">
      <alignment horizontal="center" vertical="center"/>
    </xf>
    <xf numFmtId="0" fontId="109" fillId="0" borderId="10" xfId="615" applyFont="1" applyBorder="1" applyAlignment="1">
      <alignment horizontal="center" vertical="center"/>
    </xf>
    <xf numFmtId="0" fontId="109" fillId="0" borderId="12" xfId="512" applyFont="1" applyBorder="1" applyAlignment="1">
      <alignment horizontal="center" vertical="center"/>
    </xf>
    <xf numFmtId="0" fontId="117" fillId="0" borderId="0" xfId="512" applyFont="1">
      <alignment vertical="center"/>
    </xf>
    <xf numFmtId="0" fontId="116" fillId="0" borderId="0" xfId="512" applyFont="1">
      <alignment vertical="center"/>
    </xf>
    <xf numFmtId="0" fontId="116" fillId="0" borderId="12" xfId="512" applyFont="1" applyBorder="1" applyAlignment="1">
      <alignment horizontal="center" vertical="center"/>
    </xf>
    <xf numFmtId="0" fontId="120" fillId="6" borderId="10" xfId="512" applyFont="1" applyFill="1" applyBorder="1" applyAlignment="1">
      <alignment horizontal="center" vertical="center"/>
    </xf>
    <xf numFmtId="178" fontId="117" fillId="0" borderId="10" xfId="512" applyNumberFormat="1" applyFont="1" applyBorder="1" applyAlignment="1">
      <alignment horizontal="center" vertical="center"/>
    </xf>
    <xf numFmtId="178" fontId="117" fillId="0" borderId="10" xfId="611" applyNumberFormat="1" applyFont="1" applyBorder="1" applyAlignment="1">
      <alignment horizontal="center" vertical="center"/>
    </xf>
    <xf numFmtId="178" fontId="117" fillId="0" borderId="16" xfId="611" applyNumberFormat="1" applyFont="1" applyBorder="1" applyAlignment="1">
      <alignment horizontal="center" vertical="center"/>
    </xf>
    <xf numFmtId="178" fontId="117" fillId="0" borderId="23" xfId="611" applyNumberFormat="1" applyFont="1" applyBorder="1" applyAlignment="1">
      <alignment horizontal="center" vertical="center"/>
    </xf>
    <xf numFmtId="0" fontId="117" fillId="0" borderId="36" xfId="512" applyFont="1" applyBorder="1" applyAlignment="1">
      <alignment horizontal="center" vertical="center"/>
    </xf>
    <xf numFmtId="197" fontId="117" fillId="0" borderId="23" xfId="611" applyNumberFormat="1" applyFont="1" applyBorder="1" applyAlignment="1">
      <alignment horizontal="center" vertical="center"/>
    </xf>
    <xf numFmtId="197" fontId="117" fillId="0" borderId="10" xfId="611" applyNumberFormat="1" applyFont="1" applyBorder="1" applyAlignment="1">
      <alignment horizontal="center" vertical="center"/>
    </xf>
    <xf numFmtId="198" fontId="117" fillId="0" borderId="10" xfId="611" applyNumberFormat="1" applyFont="1" applyBorder="1" applyAlignment="1">
      <alignment horizontal="center" vertical="center"/>
    </xf>
    <xf numFmtId="0" fontId="118" fillId="0" borderId="69" xfId="512" quotePrefix="1" applyFont="1" applyBorder="1" applyAlignment="1">
      <alignment horizontal="center" vertical="center" wrapText="1"/>
    </xf>
    <xf numFmtId="199" fontId="117" fillId="23" borderId="10" xfId="611" applyNumberFormat="1" applyFont="1" applyFill="1" applyBorder="1" applyAlignment="1">
      <alignment horizontal="center" vertical="center"/>
    </xf>
    <xf numFmtId="200" fontId="117" fillId="23" borderId="10" xfId="611" applyNumberFormat="1" applyFont="1" applyFill="1" applyBorder="1" applyAlignment="1">
      <alignment horizontal="center" vertical="center"/>
    </xf>
    <xf numFmtId="199" fontId="117" fillId="23" borderId="16" xfId="611" applyNumberFormat="1" applyFont="1" applyFill="1" applyBorder="1" applyAlignment="1">
      <alignment horizontal="center" vertical="center"/>
    </xf>
    <xf numFmtId="200" fontId="117" fillId="23" borderId="16" xfId="611" applyNumberFormat="1" applyFont="1" applyFill="1" applyBorder="1" applyAlignment="1">
      <alignment horizontal="center" vertical="center"/>
    </xf>
    <xf numFmtId="0" fontId="117" fillId="0" borderId="0" xfId="511" applyFont="1">
      <alignment vertical="center"/>
    </xf>
    <xf numFmtId="0" fontId="108" fillId="0" borderId="11" xfId="512" applyFont="1" applyBorder="1" applyAlignment="1">
      <alignment horizontal="center" vertical="center"/>
    </xf>
    <xf numFmtId="0" fontId="108" fillId="0" borderId="10" xfId="512" applyFont="1" applyBorder="1" applyAlignment="1">
      <alignment horizontal="center" vertical="center"/>
    </xf>
    <xf numFmtId="0" fontId="107" fillId="6" borderId="10" xfId="512" applyFont="1" applyFill="1" applyBorder="1" applyAlignment="1">
      <alignment horizontal="center" vertical="center"/>
    </xf>
    <xf numFmtId="178" fontId="108" fillId="0" borderId="10" xfId="512" applyNumberFormat="1" applyFont="1" applyBorder="1" applyAlignment="1">
      <alignment horizontal="center" vertical="center"/>
    </xf>
    <xf numFmtId="178" fontId="108" fillId="0" borderId="10" xfId="611" applyNumberFormat="1" applyFont="1" applyBorder="1" applyAlignment="1">
      <alignment horizontal="center" vertical="center"/>
    </xf>
    <xf numFmtId="178" fontId="108" fillId="0" borderId="16" xfId="611" applyNumberFormat="1" applyFont="1" applyBorder="1" applyAlignment="1">
      <alignment horizontal="center" vertical="center"/>
    </xf>
    <xf numFmtId="178" fontId="108" fillId="0" borderId="23" xfId="611" applyNumberFormat="1" applyFont="1" applyBorder="1" applyAlignment="1">
      <alignment horizontal="center" vertical="center"/>
    </xf>
    <xf numFmtId="0" fontId="108" fillId="0" borderId="36" xfId="512" applyFont="1" applyBorder="1" applyAlignment="1">
      <alignment horizontal="center" vertical="center"/>
    </xf>
    <xf numFmtId="197" fontId="108" fillId="0" borderId="23" xfId="611" applyNumberFormat="1" applyFont="1" applyBorder="1" applyAlignment="1">
      <alignment horizontal="center" vertical="center"/>
    </xf>
    <xf numFmtId="197" fontId="108" fillId="0" borderId="10" xfId="611" applyNumberFormat="1" applyFont="1" applyBorder="1" applyAlignment="1">
      <alignment horizontal="center" vertical="center"/>
    </xf>
    <xf numFmtId="198" fontId="108" fillId="0" borderId="10" xfId="611" applyNumberFormat="1" applyFont="1" applyBorder="1" applyAlignment="1">
      <alignment horizontal="center" vertical="center"/>
    </xf>
    <xf numFmtId="0" fontId="113" fillId="0" borderId="69" xfId="512" quotePrefix="1" applyFont="1" applyBorder="1" applyAlignment="1">
      <alignment horizontal="center" vertical="center" wrapText="1"/>
    </xf>
    <xf numFmtId="0" fontId="108" fillId="0" borderId="0" xfId="511" applyFont="1">
      <alignment vertical="center"/>
    </xf>
    <xf numFmtId="0" fontId="108" fillId="0" borderId="11" xfId="512" applyFont="1" applyBorder="1" applyAlignment="1">
      <alignment horizontal="left" vertical="center"/>
    </xf>
    <xf numFmtId="180" fontId="109" fillId="0" borderId="12" xfId="512" applyNumberFormat="1" applyFont="1" applyBorder="1" applyAlignment="1">
      <alignment horizontal="left" vertical="center"/>
    </xf>
    <xf numFmtId="0" fontId="108" fillId="0" borderId="11" xfId="615" applyFont="1" applyBorder="1" applyAlignment="1">
      <alignment horizontal="left" vertical="center"/>
    </xf>
    <xf numFmtId="0" fontId="109" fillId="0" borderId="12" xfId="512" applyFont="1" applyBorder="1" applyAlignment="1">
      <alignment horizontal="left" vertical="center"/>
    </xf>
    <xf numFmtId="0" fontId="107" fillId="6" borderId="10" xfId="511" applyFont="1" applyFill="1" applyBorder="1" applyAlignment="1">
      <alignment horizontal="center" vertical="center"/>
    </xf>
    <xf numFmtId="199" fontId="108" fillId="23" borderId="16" xfId="611" applyNumberFormat="1" applyFont="1" applyFill="1" applyBorder="1" applyAlignment="1">
      <alignment horizontal="center" vertical="center"/>
    </xf>
    <xf numFmtId="199" fontId="108" fillId="23" borderId="10" xfId="611" applyNumberFormat="1" applyFont="1" applyFill="1" applyBorder="1" applyAlignment="1">
      <alignment horizontal="center" vertical="center"/>
    </xf>
    <xf numFmtId="199" fontId="108" fillId="23" borderId="23" xfId="611" applyNumberFormat="1" applyFont="1" applyFill="1" applyBorder="1" applyAlignment="1">
      <alignment horizontal="center" vertical="center"/>
    </xf>
    <xf numFmtId="178" fontId="108" fillId="0" borderId="10" xfId="511" applyNumberFormat="1" applyFont="1" applyBorder="1" applyAlignment="1">
      <alignment horizontal="center" vertical="center"/>
    </xf>
    <xf numFmtId="208" fontId="108" fillId="0" borderId="10" xfId="611" applyNumberFormat="1" applyFont="1" applyBorder="1" applyAlignment="1">
      <alignment horizontal="center" vertical="center"/>
    </xf>
    <xf numFmtId="0" fontId="109" fillId="0" borderId="11" xfId="512" applyFont="1" applyBorder="1" applyAlignment="1">
      <alignment horizontal="left" vertical="center"/>
    </xf>
    <xf numFmtId="0" fontId="109" fillId="0" borderId="11" xfId="615" applyFont="1" applyBorder="1" applyAlignment="1">
      <alignment horizontal="left" vertical="center"/>
    </xf>
    <xf numFmtId="0" fontId="107" fillId="0" borderId="10" xfId="511" applyFont="1" applyBorder="1" applyAlignment="1">
      <alignment horizontal="center" vertical="center"/>
    </xf>
    <xf numFmtId="0" fontId="115" fillId="0" borderId="10" xfId="511" applyFont="1" applyBorder="1" applyAlignment="1">
      <alignment horizontal="center" vertical="center"/>
    </xf>
    <xf numFmtId="0" fontId="109" fillId="0" borderId="37" xfId="511" applyFont="1" applyBorder="1" applyAlignment="1">
      <alignment horizontal="center" vertical="center"/>
    </xf>
    <xf numFmtId="0" fontId="109" fillId="0" borderId="11" xfId="511" applyFont="1" applyBorder="1" applyAlignment="1">
      <alignment horizontal="center" vertical="center"/>
    </xf>
    <xf numFmtId="0" fontId="109" fillId="0" borderId="10" xfId="511" applyFont="1" applyBorder="1" applyAlignment="1">
      <alignment horizontal="center" vertical="center"/>
    </xf>
    <xf numFmtId="180" fontId="109" fillId="0" borderId="12" xfId="511" applyNumberFormat="1" applyFont="1" applyBorder="1" applyAlignment="1">
      <alignment horizontal="center" vertical="center"/>
    </xf>
    <xf numFmtId="0" fontId="109" fillId="0" borderId="0" xfId="511" applyFont="1">
      <alignment vertical="center"/>
    </xf>
    <xf numFmtId="0" fontId="125" fillId="0" borderId="37" xfId="511" applyFont="1" applyBorder="1" applyAlignment="1">
      <alignment horizontal="center" vertical="center"/>
    </xf>
    <xf numFmtId="0" fontId="125" fillId="0" borderId="11" xfId="511" applyFont="1" applyBorder="1" applyAlignment="1">
      <alignment horizontal="center" vertical="center"/>
    </xf>
    <xf numFmtId="0" fontId="125" fillId="0" borderId="10" xfId="511" applyFont="1" applyBorder="1" applyAlignment="1">
      <alignment horizontal="center" vertical="center"/>
    </xf>
    <xf numFmtId="180" fontId="125" fillId="0" borderId="12" xfId="511" applyNumberFormat="1" applyFont="1" applyBorder="1" applyAlignment="1">
      <alignment horizontal="left" vertical="center"/>
    </xf>
    <xf numFmtId="0" fontId="108" fillId="0" borderId="37" xfId="614" applyFont="1" applyBorder="1" applyAlignment="1">
      <alignment horizontal="center" vertical="center"/>
    </xf>
    <xf numFmtId="0" fontId="108" fillId="0" borderId="11" xfId="614" applyFont="1" applyBorder="1" applyAlignment="1">
      <alignment horizontal="center" vertical="center"/>
    </xf>
    <xf numFmtId="0" fontId="108" fillId="0" borderId="10" xfId="511" applyFont="1" applyBorder="1" applyAlignment="1">
      <alignment horizontal="center" vertical="center"/>
    </xf>
    <xf numFmtId="0" fontId="108" fillId="0" borderId="12" xfId="511" quotePrefix="1" applyFont="1" applyBorder="1" applyAlignment="1">
      <alignment horizontal="left" vertical="center"/>
    </xf>
    <xf numFmtId="0" fontId="140" fillId="6" borderId="40" xfId="0" applyFont="1" applyFill="1" applyBorder="1" applyAlignment="1">
      <alignment horizontal="center" vertical="center"/>
    </xf>
    <xf numFmtId="0" fontId="140" fillId="6" borderId="82" xfId="0" applyFont="1" applyFill="1" applyBorder="1" applyAlignment="1">
      <alignment horizontal="center" vertical="center"/>
    </xf>
    <xf numFmtId="0" fontId="141" fillId="0" borderId="10" xfId="0" applyFont="1" applyBorder="1">
      <alignment vertical="center"/>
    </xf>
    <xf numFmtId="0" fontId="141" fillId="0" borderId="10" xfId="0" applyFont="1" applyBorder="1" applyAlignment="1">
      <alignment horizontal="center" vertical="center"/>
    </xf>
    <xf numFmtId="0" fontId="141" fillId="0" borderId="12" xfId="0" applyFont="1" applyBorder="1" applyAlignment="1">
      <alignment horizontal="center" vertical="center"/>
    </xf>
    <xf numFmtId="0" fontId="109" fillId="0" borderId="11" xfId="511" applyFont="1" applyBorder="1" applyAlignment="1">
      <alignment horizontal="left" vertical="center"/>
    </xf>
    <xf numFmtId="0" fontId="109" fillId="0" borderId="11" xfId="614" applyFont="1" applyBorder="1" applyAlignment="1">
      <alignment horizontal="left" vertical="center"/>
    </xf>
    <xf numFmtId="0" fontId="109" fillId="0" borderId="10" xfId="614" applyFont="1" applyBorder="1" applyAlignment="1">
      <alignment horizontal="center" vertical="center"/>
    </xf>
    <xf numFmtId="0" fontId="108" fillId="0" borderId="11" xfId="511" applyFont="1" applyBorder="1" applyAlignment="1">
      <alignment horizontal="left" vertical="center"/>
    </xf>
    <xf numFmtId="0" fontId="140" fillId="6" borderId="77" xfId="0" applyFont="1" applyFill="1" applyBorder="1" applyAlignment="1">
      <alignment horizontal="center" vertical="center"/>
    </xf>
    <xf numFmtId="0" fontId="140" fillId="6" borderId="78" xfId="0" applyFont="1" applyFill="1" applyBorder="1" applyAlignment="1">
      <alignment horizontal="center" vertical="center"/>
    </xf>
    <xf numFmtId="0" fontId="140" fillId="6" borderId="79" xfId="0" applyFont="1" applyFill="1" applyBorder="1" applyAlignment="1">
      <alignment horizontal="center" vertical="center"/>
    </xf>
    <xf numFmtId="0" fontId="140" fillId="6" borderId="80" xfId="0" applyFont="1" applyFill="1" applyBorder="1" applyAlignment="1">
      <alignment horizontal="center" vertical="center"/>
    </xf>
    <xf numFmtId="0" fontId="140" fillId="6" borderId="81" xfId="0" applyFont="1" applyFill="1" applyBorder="1" applyAlignment="1">
      <alignment horizontal="center" vertical="center"/>
    </xf>
    <xf numFmtId="0" fontId="141" fillId="0" borderId="83" xfId="0" applyFont="1" applyBorder="1">
      <alignment vertical="center"/>
    </xf>
    <xf numFmtId="0" fontId="113" fillId="0" borderId="28" xfId="0" applyFont="1" applyBorder="1" applyAlignment="1">
      <alignment horizontal="center" vertical="center"/>
    </xf>
    <xf numFmtId="0" fontId="113" fillId="0" borderId="65" xfId="0" applyFont="1" applyBorder="1" applyAlignment="1">
      <alignment horizontal="center" vertical="center"/>
    </xf>
    <xf numFmtId="0" fontId="113" fillId="0" borderId="84" xfId="0" applyFont="1" applyBorder="1" applyAlignment="1">
      <alignment horizontal="center" vertical="center"/>
    </xf>
    <xf numFmtId="0" fontId="141" fillId="0" borderId="39" xfId="0" applyFont="1" applyBorder="1" applyAlignment="1">
      <alignment horizontal="center" vertical="center"/>
    </xf>
    <xf numFmtId="0" fontId="141" fillId="0" borderId="65" xfId="0" applyFont="1" applyBorder="1" applyAlignment="1">
      <alignment horizontal="center" vertical="center"/>
    </xf>
    <xf numFmtId="0" fontId="141" fillId="0" borderId="55" xfId="0" applyFont="1" applyBorder="1" applyAlignment="1">
      <alignment horizontal="center" vertical="center"/>
    </xf>
    <xf numFmtId="0" fontId="141" fillId="0" borderId="30" xfId="0" applyFont="1" applyBorder="1" applyAlignment="1">
      <alignment horizontal="center" vertical="center"/>
    </xf>
    <xf numFmtId="0" fontId="141" fillId="0" borderId="11" xfId="0" applyFont="1" applyBorder="1">
      <alignment vertical="center"/>
    </xf>
    <xf numFmtId="0" fontId="109" fillId="0" borderId="21" xfId="0" applyFont="1" applyBorder="1" applyAlignment="1">
      <alignment horizontal="center" vertical="center"/>
    </xf>
    <xf numFmtId="0" fontId="109" fillId="0" borderId="42" xfId="0" applyFont="1" applyBorder="1" applyAlignment="1">
      <alignment horizontal="center" vertical="center"/>
    </xf>
    <xf numFmtId="0" fontId="141" fillId="0" borderId="19" xfId="0" applyFont="1" applyBorder="1" applyAlignment="1">
      <alignment horizontal="center" vertical="center"/>
    </xf>
    <xf numFmtId="0" fontId="141" fillId="0" borderId="21" xfId="0" applyFont="1" applyBorder="1" applyAlignment="1">
      <alignment horizontal="center" vertical="center"/>
    </xf>
    <xf numFmtId="0" fontId="141" fillId="0" borderId="41" xfId="0" applyFont="1" applyBorder="1" applyAlignment="1">
      <alignment horizontal="center" vertical="center"/>
    </xf>
    <xf numFmtId="0" fontId="141" fillId="0" borderId="29" xfId="0" applyFont="1" applyBorder="1">
      <alignment vertical="center"/>
    </xf>
    <xf numFmtId="0" fontId="109" fillId="0" borderId="16" xfId="0" applyFont="1" applyBorder="1" applyAlignment="1">
      <alignment horizontal="center" vertical="center"/>
    </xf>
    <xf numFmtId="0" fontId="109" fillId="0" borderId="17" xfId="0" applyFont="1" applyBorder="1" applyAlignment="1">
      <alignment horizontal="center" vertical="center"/>
    </xf>
    <xf numFmtId="0" fontId="109" fillId="0" borderId="44" xfId="0" applyFont="1" applyBorder="1" applyAlignment="1">
      <alignment horizontal="center" vertical="center"/>
    </xf>
    <xf numFmtId="0" fontId="141" fillId="0" borderId="20" xfId="0" applyFont="1" applyBorder="1" applyAlignment="1">
      <alignment horizontal="center" vertical="center"/>
    </xf>
    <xf numFmtId="0" fontId="141" fillId="0" borderId="17" xfId="0" applyFont="1" applyBorder="1" applyAlignment="1">
      <alignment horizontal="center" vertical="center"/>
    </xf>
    <xf numFmtId="0" fontId="141" fillId="0" borderId="43" xfId="0" applyFont="1" applyBorder="1" applyAlignment="1">
      <alignment horizontal="center" vertical="center"/>
    </xf>
    <xf numFmtId="0" fontId="141" fillId="0" borderId="56" xfId="0" applyFont="1" applyBorder="1" applyAlignment="1">
      <alignment horizontal="center" vertical="center"/>
    </xf>
    <xf numFmtId="201" fontId="108" fillId="0" borderId="10" xfId="0" applyNumberFormat="1" applyFont="1" applyBorder="1" applyAlignment="1">
      <alignment horizontal="center" vertical="center"/>
    </xf>
    <xf numFmtId="0" fontId="131" fillId="0" borderId="0" xfId="614" applyFont="1">
      <alignment vertical="center"/>
    </xf>
    <xf numFmtId="0" fontId="108" fillId="0" borderId="0" xfId="614" applyFont="1">
      <alignment vertical="center"/>
    </xf>
    <xf numFmtId="0" fontId="107" fillId="0" borderId="40" xfId="614" applyFont="1" applyBorder="1" applyAlignment="1">
      <alignment horizontal="center" vertical="center"/>
    </xf>
    <xf numFmtId="0" fontId="107" fillId="0" borderId="10" xfId="614" applyFont="1" applyBorder="1" applyAlignment="1">
      <alignment horizontal="center" vertical="center"/>
    </xf>
    <xf numFmtId="180" fontId="108" fillId="0" borderId="12" xfId="0" quotePrefix="1" applyNumberFormat="1" applyFont="1" applyBorder="1" applyAlignment="1">
      <alignment horizontal="center" vertical="center"/>
    </xf>
    <xf numFmtId="0" fontId="113" fillId="0" borderId="11" xfId="614" applyFont="1" applyBorder="1" applyAlignment="1">
      <alignment horizontal="center" vertical="center"/>
    </xf>
    <xf numFmtId="0" fontId="113" fillId="0" borderId="12" xfId="614" quotePrefix="1" applyFont="1" applyBorder="1" applyAlignment="1">
      <alignment horizontal="center" vertical="center"/>
    </xf>
    <xf numFmtId="180" fontId="108" fillId="0" borderId="10" xfId="614" quotePrefix="1" applyNumberFormat="1" applyFont="1" applyBorder="1" applyAlignment="1">
      <alignment horizontal="center" vertical="center"/>
    </xf>
    <xf numFmtId="180" fontId="108" fillId="0" borderId="10" xfId="614" applyNumberFormat="1" applyFont="1" applyBorder="1" applyAlignment="1">
      <alignment horizontal="center" vertical="center"/>
    </xf>
    <xf numFmtId="0" fontId="108" fillId="0" borderId="12" xfId="614" quotePrefix="1" applyFont="1" applyBorder="1" applyAlignment="1">
      <alignment horizontal="center" vertical="center"/>
    </xf>
    <xf numFmtId="0" fontId="108" fillId="0" borderId="12" xfId="614" applyFont="1" applyBorder="1" applyAlignment="1">
      <alignment horizontal="center" vertical="center"/>
    </xf>
    <xf numFmtId="180" fontId="108" fillId="0" borderId="28" xfId="614" applyNumberFormat="1" applyFont="1" applyBorder="1" applyAlignment="1">
      <alignment horizontal="center" vertical="center"/>
    </xf>
    <xf numFmtId="0" fontId="108" fillId="0" borderId="30" xfId="614" quotePrefix="1" applyFont="1" applyBorder="1" applyAlignment="1">
      <alignment horizontal="center" vertical="center"/>
    </xf>
    <xf numFmtId="180" fontId="108" fillId="0" borderId="19" xfId="614" applyNumberFormat="1" applyFont="1" applyBorder="1" applyAlignment="1">
      <alignment horizontal="center" vertical="center"/>
    </xf>
    <xf numFmtId="180" fontId="108" fillId="0" borderId="14" xfId="614" applyNumberFormat="1" applyFont="1" applyBorder="1" applyAlignment="1">
      <alignment horizontal="center" vertical="center"/>
    </xf>
    <xf numFmtId="0" fontId="113" fillId="0" borderId="0" xfId="614" applyFont="1">
      <alignment vertical="center"/>
    </xf>
    <xf numFmtId="180" fontId="109" fillId="0" borderId="10" xfId="614" quotePrefix="1" applyNumberFormat="1" applyFont="1" applyBorder="1" applyAlignment="1">
      <alignment horizontal="center" vertical="center"/>
    </xf>
    <xf numFmtId="0" fontId="109" fillId="0" borderId="12" xfId="614" quotePrefix="1" applyFont="1" applyBorder="1" applyAlignment="1">
      <alignment horizontal="center" vertical="center"/>
    </xf>
    <xf numFmtId="0" fontId="109" fillId="0" borderId="0" xfId="614" applyFont="1">
      <alignment vertical="center"/>
    </xf>
    <xf numFmtId="0" fontId="108" fillId="0" borderId="86" xfId="614" quotePrefix="1" applyFont="1" applyBorder="1" applyAlignment="1">
      <alignment horizontal="center" vertical="center"/>
    </xf>
    <xf numFmtId="0" fontId="108" fillId="0" borderId="34" xfId="614" quotePrefix="1" applyFont="1" applyBorder="1" applyAlignment="1">
      <alignment horizontal="center" vertical="center"/>
    </xf>
    <xf numFmtId="180" fontId="108" fillId="0" borderId="38" xfId="614" applyNumberFormat="1" applyFont="1" applyBorder="1" applyAlignment="1">
      <alignment horizontal="center" vertical="center"/>
    </xf>
    <xf numFmtId="0" fontId="108" fillId="0" borderId="0" xfId="587" applyFont="1">
      <alignment vertical="center"/>
    </xf>
    <xf numFmtId="0" fontId="107" fillId="0" borderId="10" xfId="587" applyFont="1" applyBorder="1" applyAlignment="1">
      <alignment horizontal="center" vertical="center"/>
    </xf>
    <xf numFmtId="180" fontId="108" fillId="0" borderId="16" xfId="587" applyNumberFormat="1" applyFont="1" applyBorder="1" applyAlignment="1">
      <alignment horizontal="center" vertical="center"/>
    </xf>
    <xf numFmtId="0" fontId="108" fillId="0" borderId="11" xfId="587" applyFont="1" applyBorder="1" applyAlignment="1">
      <alignment horizontal="center" vertical="center" wrapText="1"/>
    </xf>
    <xf numFmtId="180" fontId="108" fillId="24" borderId="74" xfId="587" applyNumberFormat="1" applyFont="1" applyFill="1" applyBorder="1" applyAlignment="1">
      <alignment horizontal="center" vertical="center"/>
    </xf>
    <xf numFmtId="0" fontId="108" fillId="24" borderId="0" xfId="587" applyFont="1" applyFill="1">
      <alignment vertical="center"/>
    </xf>
    <xf numFmtId="0" fontId="109" fillId="0" borderId="0" xfId="784" applyFont="1">
      <alignment vertical="center"/>
    </xf>
    <xf numFmtId="26" fontId="108" fillId="0" borderId="10" xfId="587" applyNumberFormat="1" applyFont="1" applyBorder="1" applyAlignment="1">
      <alignment horizontal="center" vertical="center"/>
    </xf>
    <xf numFmtId="204" fontId="108" fillId="0" borderId="10" xfId="587" applyNumberFormat="1" applyFont="1" applyBorder="1" applyAlignment="1">
      <alignment horizontal="center" vertical="center"/>
    </xf>
    <xf numFmtId="180" fontId="108" fillId="0" borderId="12" xfId="587" applyNumberFormat="1" applyFont="1" applyBorder="1" applyAlignment="1">
      <alignment vertical="center" wrapText="1"/>
    </xf>
    <xf numFmtId="180" fontId="109" fillId="0" borderId="12" xfId="587" applyNumberFormat="1" applyFont="1" applyBorder="1" applyAlignment="1">
      <alignment horizontal="left" vertical="center" wrapText="1"/>
    </xf>
    <xf numFmtId="180" fontId="109" fillId="0" borderId="12" xfId="587" applyNumberFormat="1" applyFont="1" applyBorder="1" applyAlignment="1">
      <alignment horizontal="center" vertical="center"/>
    </xf>
    <xf numFmtId="0" fontId="131" fillId="0" borderId="0" xfId="0" applyFont="1">
      <alignment vertical="center"/>
    </xf>
    <xf numFmtId="180" fontId="108" fillId="24" borderId="0" xfId="0" applyNumberFormat="1" applyFont="1" applyFill="1" applyAlignment="1">
      <alignment horizontal="left" vertical="center"/>
    </xf>
    <xf numFmtId="180" fontId="108" fillId="0" borderId="12" xfId="0" applyNumberFormat="1" applyFont="1" applyBorder="1" applyAlignment="1">
      <alignment horizontal="left" vertical="center"/>
    </xf>
    <xf numFmtId="0" fontId="108" fillId="0" borderId="17" xfId="0" applyFont="1" applyBorder="1" applyAlignment="1">
      <alignment horizontal="center" vertical="center"/>
    </xf>
    <xf numFmtId="49" fontId="107" fillId="6" borderId="41" xfId="0" applyNumberFormat="1" applyFont="1" applyFill="1" applyBorder="1" applyAlignment="1">
      <alignment horizontal="center" vertical="center"/>
    </xf>
    <xf numFmtId="0" fontId="107" fillId="6" borderId="21" xfId="0" applyFont="1" applyFill="1" applyBorder="1" applyAlignment="1">
      <alignment horizontal="center" vertical="center"/>
    </xf>
    <xf numFmtId="0" fontId="107" fillId="6" borderId="41" xfId="0" applyFont="1" applyFill="1" applyBorder="1" applyAlignment="1">
      <alignment horizontal="center" vertical="center"/>
    </xf>
    <xf numFmtId="0" fontId="107" fillId="6" borderId="42" xfId="0" applyFont="1" applyFill="1" applyBorder="1" applyAlignment="1">
      <alignment horizontal="center" vertical="center"/>
    </xf>
    <xf numFmtId="0" fontId="107" fillId="6" borderId="19" xfId="0" applyFont="1" applyFill="1" applyBorder="1" applyAlignment="1">
      <alignment horizontal="center" vertical="center"/>
    </xf>
    <xf numFmtId="49" fontId="107" fillId="6" borderId="24" xfId="0" applyNumberFormat="1" applyFont="1" applyFill="1" applyBorder="1" applyAlignment="1">
      <alignment horizontal="center" vertical="center"/>
    </xf>
    <xf numFmtId="49" fontId="108" fillId="0" borderId="22" xfId="0" applyNumberFormat="1" applyFont="1" applyBorder="1" applyAlignment="1">
      <alignment horizontal="center" vertical="center"/>
    </xf>
    <xf numFmtId="49" fontId="108" fillId="0" borderId="41" xfId="0" applyNumberFormat="1" applyFont="1" applyBorder="1" applyAlignment="1">
      <alignment horizontal="center" vertical="center"/>
    </xf>
    <xf numFmtId="49" fontId="108" fillId="0" borderId="21" xfId="0" applyNumberFormat="1" applyFont="1" applyBorder="1" applyAlignment="1">
      <alignment horizontal="center" vertical="center"/>
    </xf>
    <xf numFmtId="49" fontId="108" fillId="0" borderId="42" xfId="0" applyNumberFormat="1" applyFont="1" applyBorder="1" applyAlignment="1">
      <alignment horizontal="center" vertical="center"/>
    </xf>
    <xf numFmtId="49" fontId="108" fillId="0" borderId="19" xfId="0" applyNumberFormat="1" applyFont="1" applyBorder="1" applyAlignment="1">
      <alignment horizontal="center" vertical="center"/>
    </xf>
    <xf numFmtId="49" fontId="108" fillId="0" borderId="24" xfId="0" applyNumberFormat="1" applyFont="1" applyBorder="1" applyAlignment="1">
      <alignment horizontal="center" vertical="center"/>
    </xf>
    <xf numFmtId="203" fontId="108" fillId="0" borderId="41" xfId="0" applyNumberFormat="1" applyFont="1" applyBorder="1" applyAlignment="1">
      <alignment horizontal="center" vertical="center"/>
    </xf>
    <xf numFmtId="203" fontId="108" fillId="0" borderId="22" xfId="0" applyNumberFormat="1" applyFont="1" applyBorder="1" applyAlignment="1">
      <alignment horizontal="center" vertical="center"/>
    </xf>
    <xf numFmtId="203" fontId="108" fillId="0" borderId="21" xfId="0" applyNumberFormat="1" applyFont="1" applyBorder="1" applyAlignment="1">
      <alignment horizontal="center" vertical="center"/>
    </xf>
    <xf numFmtId="203" fontId="108" fillId="0" borderId="42" xfId="0" applyNumberFormat="1" applyFont="1" applyBorder="1" applyAlignment="1">
      <alignment horizontal="center" vertical="center"/>
    </xf>
    <xf numFmtId="203" fontId="108" fillId="0" borderId="19" xfId="0" applyNumberFormat="1" applyFont="1" applyBorder="1" applyAlignment="1">
      <alignment horizontal="center" vertical="center"/>
    </xf>
    <xf numFmtId="203" fontId="108" fillId="0" borderId="24" xfId="0" applyNumberFormat="1" applyFont="1" applyBorder="1" applyAlignment="1">
      <alignment horizontal="center" vertical="center"/>
    </xf>
    <xf numFmtId="203" fontId="108" fillId="0" borderId="43" xfId="0" applyNumberFormat="1" applyFont="1" applyBorder="1" applyAlignment="1">
      <alignment horizontal="center" vertical="center"/>
    </xf>
    <xf numFmtId="203" fontId="108" fillId="0" borderId="18" xfId="0" applyNumberFormat="1" applyFont="1" applyBorder="1" applyAlignment="1">
      <alignment horizontal="center" vertical="center"/>
    </xf>
    <xf numFmtId="203" fontId="108" fillId="0" borderId="17" xfId="0" applyNumberFormat="1" applyFont="1" applyBorder="1" applyAlignment="1">
      <alignment horizontal="center" vertical="center"/>
    </xf>
    <xf numFmtId="203" fontId="108" fillId="0" borderId="44" xfId="0" applyNumberFormat="1" applyFont="1" applyBorder="1" applyAlignment="1">
      <alignment horizontal="center" vertical="center"/>
    </xf>
    <xf numFmtId="203" fontId="108" fillId="0" borderId="20" xfId="0" applyNumberFormat="1" applyFont="1" applyBorder="1" applyAlignment="1">
      <alignment horizontal="center" vertical="center"/>
    </xf>
    <xf numFmtId="203" fontId="108" fillId="0" borderId="25" xfId="0" applyNumberFormat="1" applyFont="1" applyBorder="1" applyAlignment="1">
      <alignment horizontal="center" vertical="center"/>
    </xf>
    <xf numFmtId="203" fontId="108" fillId="0" borderId="45" xfId="0" applyNumberFormat="1" applyFont="1" applyBorder="1" applyAlignment="1">
      <alignment horizontal="center" vertical="center"/>
    </xf>
    <xf numFmtId="203" fontId="108" fillId="0" borderId="46" xfId="0" applyNumberFormat="1" applyFont="1" applyBorder="1" applyAlignment="1">
      <alignment horizontal="center" vertical="center"/>
    </xf>
    <xf numFmtId="203" fontId="108" fillId="0" borderId="67" xfId="0" applyNumberFormat="1" applyFont="1" applyBorder="1" applyAlignment="1">
      <alignment horizontal="center" vertical="center"/>
    </xf>
    <xf numFmtId="203" fontId="108" fillId="0" borderId="47" xfId="0" applyNumberFormat="1" applyFont="1" applyBorder="1" applyAlignment="1">
      <alignment horizontal="center" vertical="center"/>
    </xf>
    <xf numFmtId="203" fontId="108" fillId="0" borderId="48" xfId="0" applyNumberFormat="1" applyFont="1" applyBorder="1" applyAlignment="1">
      <alignment horizontal="center" vertical="center"/>
    </xf>
    <xf numFmtId="203" fontId="108" fillId="0" borderId="26" xfId="0" applyNumberFormat="1" applyFont="1" applyBorder="1" applyAlignment="1">
      <alignment horizontal="center" vertical="center"/>
    </xf>
    <xf numFmtId="0" fontId="108" fillId="0" borderId="34" xfId="0" applyFont="1" applyBorder="1">
      <alignment vertical="center"/>
    </xf>
    <xf numFmtId="180" fontId="109" fillId="0" borderId="34" xfId="587" applyNumberFormat="1" applyFont="1" applyBorder="1" applyAlignment="1">
      <alignment horizontal="center" vertical="center"/>
    </xf>
    <xf numFmtId="180" fontId="109" fillId="0" borderId="178" xfId="587" applyNumberFormat="1" applyFont="1" applyBorder="1" applyAlignment="1">
      <alignment horizontal="center" vertical="center"/>
    </xf>
    <xf numFmtId="180" fontId="108" fillId="0" borderId="56" xfId="587" applyNumberFormat="1" applyFont="1" applyBorder="1" applyAlignment="1">
      <alignment horizontal="left" vertical="center"/>
    </xf>
    <xf numFmtId="0" fontId="108" fillId="0" borderId="13" xfId="587" applyFont="1" applyBorder="1" applyAlignment="1">
      <alignment horizontal="center" vertical="center"/>
    </xf>
    <xf numFmtId="0" fontId="108" fillId="0" borderId="14" xfId="587" applyFont="1" applyBorder="1" applyAlignment="1">
      <alignment horizontal="center" vertical="center"/>
    </xf>
    <xf numFmtId="180" fontId="109" fillId="0" borderId="15" xfId="587" applyNumberFormat="1" applyFont="1" applyBorder="1" applyAlignment="1">
      <alignment horizontal="left" vertical="center" wrapText="1"/>
    </xf>
    <xf numFmtId="0" fontId="109" fillId="0" borderId="0" xfId="784" applyFont="1" applyAlignment="1">
      <alignment horizontal="left" vertical="center"/>
    </xf>
    <xf numFmtId="0" fontId="109" fillId="0" borderId="0" xfId="783" applyFont="1">
      <alignment vertical="center"/>
    </xf>
    <xf numFmtId="202" fontId="108" fillId="24" borderId="12" xfId="0" applyNumberFormat="1" applyFont="1" applyFill="1" applyBorder="1" applyAlignment="1">
      <alignment horizontal="center" vertical="center"/>
    </xf>
    <xf numFmtId="0" fontId="109" fillId="0" borderId="0" xfId="783" applyFont="1" applyAlignment="1">
      <alignment horizontal="left" vertical="center"/>
    </xf>
    <xf numFmtId="49" fontId="107" fillId="6" borderId="43" xfId="0" applyNumberFormat="1" applyFont="1" applyFill="1" applyBorder="1" applyAlignment="1">
      <alignment horizontal="center" vertical="center"/>
    </xf>
    <xf numFmtId="0" fontId="107" fillId="6" borderId="17" xfId="0" applyFont="1" applyFill="1" applyBorder="1" applyAlignment="1">
      <alignment horizontal="center" vertical="center"/>
    </xf>
    <xf numFmtId="0" fontId="107" fillId="6" borderId="43" xfId="0" applyFont="1" applyFill="1" applyBorder="1" applyAlignment="1">
      <alignment horizontal="center" vertical="center"/>
    </xf>
    <xf numFmtId="0" fontId="107" fillId="6" borderId="44" xfId="0" applyFont="1" applyFill="1" applyBorder="1" applyAlignment="1">
      <alignment horizontal="center" vertical="center"/>
    </xf>
    <xf numFmtId="0" fontId="107" fillId="6" borderId="20" xfId="0" applyFont="1" applyFill="1" applyBorder="1" applyAlignment="1">
      <alignment horizontal="center" vertical="center"/>
    </xf>
    <xf numFmtId="49" fontId="107" fillId="6" borderId="25" xfId="0" applyNumberFormat="1" applyFont="1" applyFill="1" applyBorder="1" applyAlignment="1">
      <alignment horizontal="center" vertical="center"/>
    </xf>
    <xf numFmtId="0" fontId="108" fillId="0" borderId="11" xfId="587" applyFont="1" applyBorder="1" applyAlignment="1">
      <alignment horizontal="left" vertical="center"/>
    </xf>
    <xf numFmtId="0" fontId="108" fillId="0" borderId="113" xfId="587" applyFont="1" applyBorder="1" applyAlignment="1">
      <alignment horizontal="left" vertical="center"/>
    </xf>
    <xf numFmtId="0" fontId="109" fillId="0" borderId="11" xfId="587" applyFont="1" applyBorder="1" applyAlignment="1">
      <alignment horizontal="left" vertical="center"/>
    </xf>
    <xf numFmtId="180" fontId="108" fillId="0" borderId="56" xfId="587" applyNumberFormat="1" applyFont="1" applyBorder="1" applyAlignment="1">
      <alignment horizontal="left" vertical="center" wrapText="1"/>
    </xf>
    <xf numFmtId="180" fontId="108" fillId="0" borderId="178" xfId="587" applyNumberFormat="1" applyFont="1" applyBorder="1" applyAlignment="1">
      <alignment horizontal="left" vertical="center" wrapText="1"/>
    </xf>
    <xf numFmtId="180" fontId="108" fillId="0" borderId="15" xfId="587" applyNumberFormat="1" applyFont="1" applyBorder="1" applyAlignment="1">
      <alignment horizontal="left" vertical="center"/>
    </xf>
    <xf numFmtId="0" fontId="113" fillId="0" borderId="0" xfId="783" applyFont="1">
      <alignment vertical="center"/>
    </xf>
    <xf numFmtId="0" fontId="109" fillId="0" borderId="15" xfId="0" applyFont="1" applyBorder="1">
      <alignment vertical="center"/>
    </xf>
    <xf numFmtId="0" fontId="108" fillId="0" borderId="0" xfId="576" applyFont="1">
      <alignment vertical="center"/>
    </xf>
    <xf numFmtId="0" fontId="107" fillId="0" borderId="10" xfId="576" applyFont="1" applyBorder="1" applyAlignment="1">
      <alignment horizontal="center" vertical="center"/>
    </xf>
    <xf numFmtId="0" fontId="108" fillId="0" borderId="11" xfId="576" applyFont="1" applyBorder="1" applyAlignment="1">
      <alignment horizontal="center" vertical="center"/>
    </xf>
    <xf numFmtId="0" fontId="108" fillId="0" borderId="10" xfId="576" applyFont="1" applyBorder="1" applyAlignment="1">
      <alignment horizontal="center" vertical="center"/>
    </xf>
    <xf numFmtId="180" fontId="108" fillId="0" borderId="12" xfId="576" applyNumberFormat="1" applyFont="1" applyBorder="1" applyAlignment="1">
      <alignment horizontal="center" vertical="center"/>
    </xf>
    <xf numFmtId="0" fontId="109" fillId="0" borderId="11" xfId="576" applyFont="1" applyBorder="1" applyAlignment="1">
      <alignment horizontal="center" vertical="center"/>
    </xf>
    <xf numFmtId="0" fontId="109" fillId="0" borderId="10" xfId="576" applyFont="1" applyBorder="1" applyAlignment="1">
      <alignment horizontal="center" vertical="center"/>
    </xf>
    <xf numFmtId="0" fontId="113" fillId="0" borderId="0" xfId="576" applyFont="1">
      <alignment vertical="center"/>
    </xf>
    <xf numFmtId="0" fontId="108" fillId="0" borderId="13" xfId="576" applyFont="1" applyBorder="1" applyAlignment="1">
      <alignment horizontal="center" vertical="center"/>
    </xf>
    <xf numFmtId="202" fontId="108" fillId="24" borderId="14" xfId="0" applyNumberFormat="1" applyFont="1" applyFill="1" applyBorder="1" applyAlignment="1">
      <alignment horizontal="center" vertical="center"/>
    </xf>
    <xf numFmtId="0" fontId="108" fillId="0" borderId="0" xfId="576" applyFont="1" applyAlignment="1">
      <alignment horizontal="center" vertical="center"/>
    </xf>
    <xf numFmtId="0" fontId="109" fillId="0" borderId="82" xfId="784" applyFont="1" applyBorder="1">
      <alignment vertical="center"/>
    </xf>
    <xf numFmtId="0" fontId="108" fillId="24" borderId="12" xfId="784" applyFont="1" applyFill="1" applyBorder="1">
      <alignment vertical="center"/>
    </xf>
    <xf numFmtId="0" fontId="108" fillId="0" borderId="0" xfId="784" applyFont="1">
      <alignment vertical="center"/>
    </xf>
    <xf numFmtId="180" fontId="108" fillId="0" borderId="10" xfId="0" applyNumberFormat="1" applyFont="1" applyBorder="1" applyAlignment="1">
      <alignment horizontal="left" vertical="center"/>
    </xf>
    <xf numFmtId="0" fontId="109" fillId="0" borderId="12" xfId="784" applyFont="1" applyBorder="1">
      <alignment vertical="center"/>
    </xf>
    <xf numFmtId="202" fontId="108" fillId="0" borderId="10" xfId="0" applyNumberFormat="1" applyFont="1" applyBorder="1" applyAlignment="1">
      <alignment horizontal="center" vertical="center"/>
    </xf>
    <xf numFmtId="0" fontId="108" fillId="0" borderId="12" xfId="784" applyFont="1" applyBorder="1">
      <alignment vertical="center"/>
    </xf>
    <xf numFmtId="0" fontId="109" fillId="0" borderId="0" xfId="785" applyFont="1">
      <alignment vertical="center"/>
    </xf>
    <xf numFmtId="0" fontId="115" fillId="2" borderId="55" xfId="0" applyFont="1" applyFill="1" applyBorder="1">
      <alignment vertical="center"/>
    </xf>
    <xf numFmtId="0" fontId="115" fillId="2" borderId="10" xfId="0" applyFont="1" applyFill="1" applyBorder="1" applyAlignment="1">
      <alignment horizontal="center" vertical="center"/>
    </xf>
    <xf numFmtId="0" fontId="115" fillId="2" borderId="42" xfId="0" applyFont="1" applyFill="1" applyBorder="1" applyAlignment="1">
      <alignment horizontal="center" vertical="center"/>
    </xf>
    <xf numFmtId="0" fontId="115" fillId="2" borderId="39" xfId="0" applyFont="1" applyFill="1" applyBorder="1">
      <alignment vertical="center"/>
    </xf>
    <xf numFmtId="0" fontId="115" fillId="2" borderId="12" xfId="0" applyFont="1" applyFill="1" applyBorder="1" applyAlignment="1">
      <alignment horizontal="center" vertical="center"/>
    </xf>
    <xf numFmtId="0" fontId="109" fillId="24" borderId="43" xfId="0" applyFont="1" applyFill="1" applyBorder="1">
      <alignment vertical="center"/>
    </xf>
    <xf numFmtId="0" fontId="109" fillId="24" borderId="44" xfId="0" applyFont="1" applyFill="1" applyBorder="1" applyAlignment="1">
      <alignment horizontal="center" vertical="center"/>
    </xf>
    <xf numFmtId="0" fontId="109" fillId="24" borderId="20" xfId="0" applyFont="1" applyFill="1" applyBorder="1">
      <alignment vertical="center"/>
    </xf>
    <xf numFmtId="0" fontId="109" fillId="24" borderId="56" xfId="0" applyFont="1" applyFill="1" applyBorder="1" applyAlignment="1">
      <alignment horizontal="center" vertical="center"/>
    </xf>
    <xf numFmtId="0" fontId="109" fillId="24" borderId="41" xfId="0" applyFont="1" applyFill="1" applyBorder="1">
      <alignment vertical="center"/>
    </xf>
    <xf numFmtId="207" fontId="109" fillId="24" borderId="10" xfId="0" applyNumberFormat="1" applyFont="1" applyFill="1" applyBorder="1" applyAlignment="1">
      <alignment horizontal="center" vertical="center"/>
    </xf>
    <xf numFmtId="207" fontId="109" fillId="24" borderId="42" xfId="0" applyNumberFormat="1" applyFont="1" applyFill="1" applyBorder="1" applyAlignment="1">
      <alignment horizontal="center" vertical="center"/>
    </xf>
    <xf numFmtId="0" fontId="109" fillId="24" borderId="19" xfId="0" applyFont="1" applyFill="1" applyBorder="1">
      <alignment vertical="center"/>
    </xf>
    <xf numFmtId="207" fontId="109" fillId="24" borderId="12" xfId="0" applyNumberFormat="1" applyFont="1" applyFill="1" applyBorder="1" applyAlignment="1">
      <alignment horizontal="center" vertical="center"/>
    </xf>
    <xf numFmtId="207" fontId="109" fillId="24" borderId="16" xfId="0" applyNumberFormat="1" applyFont="1" applyFill="1" applyBorder="1" applyAlignment="1">
      <alignment horizontal="center" vertical="center"/>
    </xf>
    <xf numFmtId="207" fontId="109" fillId="24" borderId="44" xfId="0" applyNumberFormat="1" applyFont="1" applyFill="1" applyBorder="1" applyAlignment="1">
      <alignment horizontal="center" vertical="center"/>
    </xf>
    <xf numFmtId="207" fontId="109" fillId="24" borderId="56" xfId="0" applyNumberFormat="1" applyFont="1" applyFill="1" applyBorder="1" applyAlignment="1">
      <alignment horizontal="center" vertical="center"/>
    </xf>
    <xf numFmtId="0" fontId="109" fillId="24" borderId="57" xfId="0" applyFont="1" applyFill="1" applyBorder="1">
      <alignment vertical="center"/>
    </xf>
    <xf numFmtId="207" fontId="109" fillId="24" borderId="58" xfId="0" applyNumberFormat="1" applyFont="1" applyFill="1" applyBorder="1" applyAlignment="1">
      <alignment horizontal="center" vertical="center"/>
    </xf>
    <xf numFmtId="207" fontId="109" fillId="24" borderId="59" xfId="0" applyNumberFormat="1" applyFont="1" applyFill="1" applyBorder="1" applyAlignment="1">
      <alignment horizontal="center" vertical="center"/>
    </xf>
    <xf numFmtId="0" fontId="109" fillId="24" borderId="60" xfId="0" applyFont="1" applyFill="1" applyBorder="1">
      <alignment vertical="center"/>
    </xf>
    <xf numFmtId="207" fontId="109" fillId="24" borderId="61" xfId="0" applyNumberFormat="1" applyFont="1" applyFill="1" applyBorder="1" applyAlignment="1">
      <alignment horizontal="center" vertical="center"/>
    </xf>
    <xf numFmtId="0" fontId="109" fillId="24" borderId="62" xfId="0" applyFont="1" applyFill="1" applyBorder="1">
      <alignment vertical="center"/>
    </xf>
    <xf numFmtId="207" fontId="109" fillId="24" borderId="14" xfId="0" applyNumberFormat="1" applyFont="1" applyFill="1" applyBorder="1" applyAlignment="1">
      <alignment horizontal="center" vertical="center"/>
    </xf>
    <xf numFmtId="207" fontId="109" fillId="24" borderId="63" xfId="0" applyNumberFormat="1" applyFont="1" applyFill="1" applyBorder="1" applyAlignment="1">
      <alignment horizontal="center" vertical="center"/>
    </xf>
    <xf numFmtId="0" fontId="109" fillId="24" borderId="38" xfId="0" applyFont="1" applyFill="1" applyBorder="1">
      <alignment vertical="center"/>
    </xf>
    <xf numFmtId="207" fontId="109" fillId="24" borderId="15" xfId="0" applyNumberFormat="1" applyFont="1" applyFill="1" applyBorder="1" applyAlignment="1">
      <alignment horizontal="center" vertical="center"/>
    </xf>
    <xf numFmtId="0" fontId="113" fillId="24" borderId="43" xfId="0" applyFont="1" applyFill="1" applyBorder="1">
      <alignment vertical="center"/>
    </xf>
    <xf numFmtId="0" fontId="108" fillId="0" borderId="0" xfId="783" applyFont="1">
      <alignment vertical="center"/>
    </xf>
    <xf numFmtId="0" fontId="113" fillId="24" borderId="11" xfId="587" applyFont="1" applyFill="1" applyBorder="1" applyAlignment="1">
      <alignment horizontal="center" vertical="center"/>
    </xf>
    <xf numFmtId="0" fontId="113" fillId="24" borderId="10" xfId="587" applyFont="1" applyFill="1" applyBorder="1" applyAlignment="1">
      <alignment horizontal="center" vertical="center"/>
    </xf>
    <xf numFmtId="206" fontId="113" fillId="24" borderId="10" xfId="587" applyNumberFormat="1" applyFont="1" applyFill="1" applyBorder="1" applyAlignment="1">
      <alignment horizontal="center" vertical="center"/>
    </xf>
    <xf numFmtId="180" fontId="113" fillId="0" borderId="12" xfId="512" applyNumberFormat="1" applyFont="1" applyBorder="1" applyAlignment="1">
      <alignment horizontal="left" vertical="center"/>
    </xf>
    <xf numFmtId="180" fontId="108" fillId="0" borderId="12" xfId="576" quotePrefix="1" applyNumberFormat="1" applyFont="1" applyBorder="1" applyAlignment="1">
      <alignment horizontal="left" vertical="center"/>
    </xf>
    <xf numFmtId="0" fontId="107" fillId="2" borderId="55" xfId="0" applyFont="1" applyFill="1" applyBorder="1">
      <alignment vertical="center"/>
    </xf>
    <xf numFmtId="0" fontId="107" fillId="2" borderId="10" xfId="0" applyFont="1" applyFill="1" applyBorder="1" applyAlignment="1">
      <alignment horizontal="center" vertical="center"/>
    </xf>
    <xf numFmtId="0" fontId="107" fillId="2" borderId="42" xfId="0" applyFont="1" applyFill="1" applyBorder="1" applyAlignment="1">
      <alignment horizontal="center" vertical="center"/>
    </xf>
    <xf numFmtId="0" fontId="107" fillId="2" borderId="39" xfId="0" applyFont="1" applyFill="1" applyBorder="1">
      <alignment vertical="center"/>
    </xf>
    <xf numFmtId="0" fontId="107" fillId="2" borderId="12" xfId="0" applyFont="1" applyFill="1" applyBorder="1" applyAlignment="1">
      <alignment horizontal="center" vertical="center"/>
    </xf>
    <xf numFmtId="0" fontId="108" fillId="24" borderId="43" xfId="0" applyFont="1" applyFill="1" applyBorder="1">
      <alignment vertical="center"/>
    </xf>
    <xf numFmtId="0" fontId="108" fillId="24" borderId="44" xfId="0" applyFont="1" applyFill="1" applyBorder="1" applyAlignment="1">
      <alignment horizontal="center" vertical="center"/>
    </xf>
    <xf numFmtId="0" fontId="108" fillId="24" borderId="20" xfId="0" applyFont="1" applyFill="1" applyBorder="1">
      <alignment vertical="center"/>
    </xf>
    <xf numFmtId="0" fontId="108" fillId="24" borderId="56" xfId="0" applyFont="1" applyFill="1" applyBorder="1" applyAlignment="1">
      <alignment horizontal="center" vertical="center"/>
    </xf>
    <xf numFmtId="0" fontId="108" fillId="24" borderId="41" xfId="0" applyFont="1" applyFill="1" applyBorder="1">
      <alignment vertical="center"/>
    </xf>
    <xf numFmtId="207" fontId="108" fillId="24" borderId="10" xfId="0" applyNumberFormat="1" applyFont="1" applyFill="1" applyBorder="1" applyAlignment="1">
      <alignment horizontal="center" vertical="center"/>
    </xf>
    <xf numFmtId="207" fontId="108" fillId="24" borderId="42" xfId="0" applyNumberFormat="1" applyFont="1" applyFill="1" applyBorder="1" applyAlignment="1">
      <alignment horizontal="center" vertical="center"/>
    </xf>
    <xf numFmtId="0" fontId="108" fillId="24" borderId="19" xfId="0" applyFont="1" applyFill="1" applyBorder="1">
      <alignment vertical="center"/>
    </xf>
    <xf numFmtId="207" fontId="108" fillId="24" borderId="12" xfId="0" applyNumberFormat="1" applyFont="1" applyFill="1" applyBorder="1" applyAlignment="1">
      <alignment horizontal="center" vertical="center"/>
    </xf>
    <xf numFmtId="0" fontId="108" fillId="0" borderId="10" xfId="575" applyFont="1" applyBorder="1" applyAlignment="1">
      <alignment horizontal="center" vertical="center"/>
    </xf>
    <xf numFmtId="0" fontId="108" fillId="24" borderId="17" xfId="0" applyFont="1" applyFill="1" applyBorder="1" applyAlignment="1">
      <alignment horizontal="center" vertical="center"/>
    </xf>
    <xf numFmtId="180" fontId="108" fillId="0" borderId="34" xfId="576" applyNumberFormat="1" applyFont="1" applyBorder="1" applyAlignment="1">
      <alignment horizontal="center" vertical="center"/>
    </xf>
    <xf numFmtId="180" fontId="108" fillId="0" borderId="74" xfId="576" applyNumberFormat="1" applyFont="1" applyBorder="1" applyAlignment="1">
      <alignment horizontal="center" vertical="center"/>
    </xf>
    <xf numFmtId="180" fontId="108" fillId="24" borderId="12" xfId="587" applyNumberFormat="1" applyFont="1" applyFill="1" applyBorder="1" applyAlignment="1">
      <alignment horizontal="left" vertical="center"/>
    </xf>
    <xf numFmtId="180" fontId="109" fillId="24" borderId="12" xfId="587" applyNumberFormat="1" applyFont="1" applyFill="1" applyBorder="1" applyAlignment="1">
      <alignment horizontal="left" vertical="center" wrapText="1"/>
    </xf>
    <xf numFmtId="180" fontId="109" fillId="0" borderId="15" xfId="587" applyNumberFormat="1" applyFont="1" applyBorder="1" applyAlignment="1">
      <alignment horizontal="center" vertical="center"/>
    </xf>
    <xf numFmtId="180" fontId="108" fillId="0" borderId="12" xfId="576" applyNumberFormat="1" applyFont="1" applyBorder="1" applyAlignment="1">
      <alignment horizontal="left" vertical="center"/>
    </xf>
    <xf numFmtId="202" fontId="113" fillId="24" borderId="10" xfId="0" applyNumberFormat="1" applyFont="1" applyFill="1" applyBorder="1" applyAlignment="1">
      <alignment horizontal="center" vertical="center"/>
    </xf>
    <xf numFmtId="180" fontId="108" fillId="0" borderId="16" xfId="576" applyNumberFormat="1" applyFont="1" applyBorder="1" applyAlignment="1">
      <alignment horizontal="center" vertical="center"/>
    </xf>
    <xf numFmtId="0" fontId="108" fillId="0" borderId="29" xfId="576" applyFont="1" applyBorder="1" applyAlignment="1">
      <alignment horizontal="center" vertical="center"/>
    </xf>
    <xf numFmtId="0" fontId="108" fillId="0" borderId="150" xfId="576" applyFont="1" applyBorder="1" applyAlignment="1">
      <alignment horizontal="center" vertical="center"/>
    </xf>
    <xf numFmtId="180" fontId="108" fillId="24" borderId="10" xfId="576" applyNumberFormat="1" applyFont="1" applyFill="1" applyBorder="1" applyAlignment="1">
      <alignment horizontal="center" vertical="center"/>
    </xf>
    <xf numFmtId="0" fontId="108" fillId="0" borderId="34" xfId="576" applyFont="1" applyBorder="1" applyAlignment="1">
      <alignment horizontal="center" vertical="center"/>
    </xf>
    <xf numFmtId="0" fontId="108" fillId="0" borderId="15" xfId="576" applyFont="1" applyBorder="1" applyAlignment="1">
      <alignment vertical="center" wrapText="1"/>
    </xf>
    <xf numFmtId="0" fontId="109" fillId="0" borderId="0" xfId="576" applyFont="1" applyAlignment="1"/>
    <xf numFmtId="0" fontId="108" fillId="0" borderId="0" xfId="575" applyFont="1">
      <alignment vertical="center"/>
    </xf>
    <xf numFmtId="0" fontId="107" fillId="0" borderId="10" xfId="575" applyFont="1" applyBorder="1" applyAlignment="1">
      <alignment horizontal="center" vertical="center"/>
    </xf>
    <xf numFmtId="180" fontId="108" fillId="0" borderId="10" xfId="575" applyNumberFormat="1" applyFont="1" applyBorder="1" applyAlignment="1">
      <alignment horizontal="left" vertical="center"/>
    </xf>
    <xf numFmtId="0" fontId="108" fillId="0" borderId="10" xfId="575" applyFont="1" applyBorder="1" applyAlignment="1">
      <alignment horizontal="center" vertical="center" wrapText="1"/>
    </xf>
    <xf numFmtId="0" fontId="109" fillId="0" borderId="10" xfId="575" applyFont="1" applyBorder="1" applyAlignment="1">
      <alignment horizontal="center" vertical="center"/>
    </xf>
    <xf numFmtId="0" fontId="109" fillId="0" borderId="0" xfId="575" applyFont="1">
      <alignment vertical="center"/>
    </xf>
    <xf numFmtId="0" fontId="108" fillId="0" borderId="16" xfId="575" applyFont="1" applyBorder="1" applyAlignment="1">
      <alignment horizontal="center" vertical="center"/>
    </xf>
    <xf numFmtId="180" fontId="108" fillId="24" borderId="19" xfId="575" applyNumberFormat="1" applyFont="1" applyFill="1" applyBorder="1" applyAlignment="1">
      <alignment horizontal="center" vertical="center"/>
    </xf>
    <xf numFmtId="0" fontId="108" fillId="24" borderId="0" xfId="575" applyFont="1" applyFill="1">
      <alignment vertical="center"/>
    </xf>
    <xf numFmtId="0" fontId="107" fillId="6" borderId="67" xfId="0" applyFont="1" applyFill="1" applyBorder="1" applyAlignment="1">
      <alignment horizontal="center" vertical="center"/>
    </xf>
    <xf numFmtId="180" fontId="107" fillId="16" borderId="68" xfId="0" applyNumberFormat="1" applyFont="1" applyFill="1" applyBorder="1" applyAlignment="1">
      <alignment horizontal="center" vertical="center"/>
    </xf>
    <xf numFmtId="180" fontId="108" fillId="0" borderId="18" xfId="0" applyNumberFormat="1" applyFont="1" applyBorder="1" applyAlignment="1">
      <alignment horizontal="center" vertical="center"/>
    </xf>
    <xf numFmtId="180" fontId="108" fillId="24" borderId="22" xfId="0" applyNumberFormat="1" applyFont="1" applyFill="1" applyBorder="1" applyAlignment="1">
      <alignment horizontal="center" vertical="center"/>
    </xf>
    <xf numFmtId="180" fontId="108" fillId="24" borderId="67" xfId="0" applyNumberFormat="1" applyFont="1" applyFill="1" applyBorder="1" applyAlignment="1">
      <alignment horizontal="center" vertical="center"/>
    </xf>
    <xf numFmtId="180" fontId="108" fillId="0" borderId="22" xfId="0" applyNumberFormat="1" applyFont="1" applyBorder="1" applyAlignment="1">
      <alignment horizontal="center" vertical="center"/>
    </xf>
    <xf numFmtId="0" fontId="109" fillId="24" borderId="0" xfId="783" applyFont="1" applyFill="1">
      <alignment vertical="center"/>
    </xf>
    <xf numFmtId="180" fontId="113" fillId="0" borderId="12" xfId="587" applyNumberFormat="1" applyFont="1" applyBorder="1" applyAlignment="1">
      <alignment horizontal="left" vertical="center" wrapText="1"/>
    </xf>
    <xf numFmtId="180" fontId="113" fillId="0" borderId="15" xfId="587" applyNumberFormat="1" applyFont="1" applyBorder="1" applyAlignment="1">
      <alignment horizontal="center" vertical="center"/>
    </xf>
    <xf numFmtId="180" fontId="108" fillId="24" borderId="12" xfId="587" applyNumberFormat="1" applyFont="1" applyFill="1" applyBorder="1">
      <alignment vertical="center"/>
    </xf>
    <xf numFmtId="0" fontId="109" fillId="24" borderId="10" xfId="587" applyFont="1" applyFill="1" applyBorder="1">
      <alignment vertical="center"/>
    </xf>
    <xf numFmtId="0" fontId="108" fillId="0" borderId="10" xfId="587" applyFont="1" applyBorder="1" applyAlignment="1">
      <alignment horizontal="left" vertical="center"/>
    </xf>
    <xf numFmtId="0" fontId="113" fillId="24" borderId="0" xfId="0" applyFont="1" applyFill="1">
      <alignment vertical="center"/>
    </xf>
    <xf numFmtId="0" fontId="109" fillId="0" borderId="10" xfId="0" applyFont="1" applyBorder="1" applyAlignment="1">
      <alignment horizontal="left" vertical="center"/>
    </xf>
    <xf numFmtId="180" fontId="109" fillId="0" borderId="12" xfId="0" applyNumberFormat="1" applyFont="1" applyBorder="1" applyAlignment="1">
      <alignment horizontal="left" vertical="center"/>
    </xf>
    <xf numFmtId="180" fontId="109" fillId="0" borderId="12" xfId="0" applyNumberFormat="1" applyFont="1" applyBorder="1" applyAlignment="1">
      <alignment horizontal="center" vertical="center"/>
    </xf>
    <xf numFmtId="0" fontId="108" fillId="24" borderId="11" xfId="0" applyFont="1" applyFill="1" applyBorder="1">
      <alignment vertical="center"/>
    </xf>
    <xf numFmtId="0" fontId="109" fillId="0" borderId="11" xfId="575" applyFont="1" applyBorder="1">
      <alignment vertical="center"/>
    </xf>
    <xf numFmtId="0" fontId="109" fillId="24" borderId="29" xfId="0" applyFont="1" applyFill="1" applyBorder="1">
      <alignment vertical="center"/>
    </xf>
    <xf numFmtId="180" fontId="109" fillId="24" borderId="34" xfId="0" applyNumberFormat="1" applyFont="1" applyFill="1" applyBorder="1" applyAlignment="1">
      <alignment horizontal="left" vertical="center"/>
    </xf>
    <xf numFmtId="0" fontId="109" fillId="24" borderId="13" xfId="0" applyFont="1" applyFill="1" applyBorder="1">
      <alignment vertical="center"/>
    </xf>
    <xf numFmtId="0" fontId="109" fillId="24" borderId="141" xfId="0" applyFont="1" applyFill="1" applyBorder="1" applyAlignment="1">
      <alignment horizontal="center" vertical="center"/>
    </xf>
    <xf numFmtId="180" fontId="109" fillId="24" borderId="141" xfId="0" applyNumberFormat="1" applyFont="1" applyFill="1" applyBorder="1" applyAlignment="1">
      <alignment horizontal="center" vertical="center"/>
    </xf>
    <xf numFmtId="180" fontId="109" fillId="24" borderId="142" xfId="0" applyNumberFormat="1" applyFont="1" applyFill="1" applyBorder="1" applyAlignment="1">
      <alignment horizontal="center" vertical="center"/>
    </xf>
    <xf numFmtId="180" fontId="109" fillId="24" borderId="38" xfId="0" applyNumberFormat="1" applyFont="1" applyFill="1" applyBorder="1" applyAlignment="1">
      <alignment horizontal="center" vertical="center"/>
    </xf>
    <xf numFmtId="0" fontId="109" fillId="24" borderId="15" xfId="0" applyFont="1" applyFill="1" applyBorder="1">
      <alignment vertical="center"/>
    </xf>
    <xf numFmtId="180" fontId="108" fillId="0" borderId="15" xfId="0" applyNumberFormat="1" applyFont="1" applyBorder="1" applyAlignment="1">
      <alignment horizontal="left" vertical="center"/>
    </xf>
    <xf numFmtId="0" fontId="4" fillId="24" borderId="10" xfId="0" applyFont="1" applyFill="1" applyBorder="1" applyAlignment="1">
      <alignment horizontal="center" vertical="center"/>
    </xf>
    <xf numFmtId="0" fontId="8" fillId="24" borderId="10" xfId="0" applyFont="1" applyFill="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202" fontId="9" fillId="0" borderId="10" xfId="0" applyNumberFormat="1" applyFont="1" applyBorder="1" applyAlignment="1">
      <alignment horizontal="center" vertical="center"/>
    </xf>
    <xf numFmtId="180" fontId="9" fillId="0" borderId="12" xfId="0" applyNumberFormat="1" applyFont="1" applyBorder="1" applyAlignment="1">
      <alignment horizontal="left" vertical="center"/>
    </xf>
    <xf numFmtId="0" fontId="143" fillId="24" borderId="10" xfId="587" applyFont="1" applyFill="1" applyBorder="1" applyAlignment="1">
      <alignment horizontal="center" vertical="center"/>
    </xf>
    <xf numFmtId="181" fontId="144" fillId="0" borderId="10" xfId="0" applyNumberFormat="1" applyFont="1" applyBorder="1" applyAlignment="1">
      <alignment horizontal="center" vertical="center"/>
    </xf>
    <xf numFmtId="0" fontId="21" fillId="24" borderId="0" xfId="783" applyFont="1" applyFill="1">
      <alignment vertical="center"/>
    </xf>
    <xf numFmtId="0" fontId="54" fillId="0" borderId="0" xfId="0" applyFont="1">
      <alignment vertical="center"/>
    </xf>
    <xf numFmtId="0" fontId="9" fillId="0" borderId="13" xfId="0" applyFont="1" applyBorder="1" applyAlignment="1">
      <alignment horizontal="center" vertical="center"/>
    </xf>
    <xf numFmtId="0" fontId="100" fillId="6" borderId="23" xfId="0" applyFont="1" applyFill="1" applyBorder="1" applyAlignment="1">
      <alignment horizontal="center" vertical="center"/>
    </xf>
    <xf numFmtId="0" fontId="100" fillId="6" borderId="47" xfId="0" applyFont="1" applyFill="1" applyBorder="1" applyAlignment="1">
      <alignment horizontal="center" vertical="center"/>
    </xf>
    <xf numFmtId="0" fontId="100" fillId="6" borderId="45" xfId="0" applyFont="1" applyFill="1" applyBorder="1" applyAlignment="1">
      <alignment horizontal="center" vertical="center"/>
    </xf>
    <xf numFmtId="0" fontId="100" fillId="6" borderId="46" xfId="0" applyFont="1" applyFill="1" applyBorder="1" applyAlignment="1">
      <alignment horizontal="center" vertical="center"/>
    </xf>
    <xf numFmtId="0" fontId="100" fillId="6" borderId="48" xfId="0" applyFont="1" applyFill="1" applyBorder="1" applyAlignment="1">
      <alignment horizontal="center" vertical="center"/>
    </xf>
    <xf numFmtId="0" fontId="100" fillId="6" borderId="26" xfId="0" applyFont="1" applyFill="1" applyBorder="1" applyAlignment="1">
      <alignment horizontal="center" vertical="center"/>
    </xf>
    <xf numFmtId="180" fontId="100" fillId="16" borderId="49" xfId="0" applyNumberFormat="1" applyFont="1" applyFill="1" applyBorder="1" applyAlignment="1">
      <alignment horizontal="center" vertical="center"/>
    </xf>
    <xf numFmtId="180" fontId="100" fillId="16" borderId="50" xfId="0" applyNumberFormat="1" applyFont="1" applyFill="1" applyBorder="1" applyAlignment="1">
      <alignment horizontal="center" vertical="center"/>
    </xf>
    <xf numFmtId="180" fontId="100" fillId="16" borderId="51" xfId="0" applyNumberFormat="1" applyFont="1" applyFill="1" applyBorder="1" applyAlignment="1">
      <alignment horizontal="center" vertical="center"/>
    </xf>
    <xf numFmtId="180" fontId="100" fillId="16" borderId="52" xfId="0" applyNumberFormat="1" applyFont="1" applyFill="1" applyBorder="1" applyAlignment="1">
      <alignment horizontal="center" vertical="center"/>
    </xf>
    <xf numFmtId="180" fontId="100" fillId="16" borderId="53" xfId="0" applyNumberFormat="1" applyFont="1" applyFill="1" applyBorder="1" applyAlignment="1">
      <alignment horizontal="center" vertical="center"/>
    </xf>
    <xf numFmtId="180" fontId="100" fillId="16" borderId="54" xfId="0" applyNumberFormat="1" applyFont="1" applyFill="1" applyBorder="1" applyAlignment="1">
      <alignment horizontal="center" vertical="center"/>
    </xf>
    <xf numFmtId="180" fontId="54" fillId="0" borderId="16" xfId="0" applyNumberFormat="1" applyFont="1" applyBorder="1" applyAlignment="1">
      <alignment horizontal="center" vertical="center"/>
    </xf>
    <xf numFmtId="180" fontId="54" fillId="0" borderId="17" xfId="0" applyNumberFormat="1" applyFont="1" applyBorder="1" applyAlignment="1">
      <alignment horizontal="center" vertical="center"/>
    </xf>
    <xf numFmtId="180" fontId="54" fillId="0" borderId="43" xfId="0" applyNumberFormat="1" applyFont="1" applyBorder="1" applyAlignment="1">
      <alignment horizontal="center" vertical="center"/>
    </xf>
    <xf numFmtId="180" fontId="54" fillId="0" borderId="44" xfId="0" applyNumberFormat="1" applyFont="1" applyBorder="1" applyAlignment="1">
      <alignment horizontal="center" vertical="center"/>
    </xf>
    <xf numFmtId="180" fontId="54" fillId="0" borderId="20" xfId="0" applyNumberFormat="1" applyFont="1" applyBorder="1" applyAlignment="1">
      <alignment horizontal="center" vertical="center"/>
    </xf>
    <xf numFmtId="180" fontId="54" fillId="0" borderId="25" xfId="0" applyNumberFormat="1" applyFont="1" applyBorder="1" applyAlignment="1">
      <alignment horizontal="center" vertical="center"/>
    </xf>
    <xf numFmtId="180" fontId="100" fillId="16" borderId="10" xfId="0" applyNumberFormat="1" applyFont="1" applyFill="1" applyBorder="1" applyAlignment="1">
      <alignment horizontal="center" vertical="center"/>
    </xf>
    <xf numFmtId="180" fontId="100" fillId="16" borderId="21" xfId="0" applyNumberFormat="1" applyFont="1" applyFill="1" applyBorder="1" applyAlignment="1">
      <alignment horizontal="center" vertical="center"/>
    </xf>
    <xf numFmtId="180" fontId="100" fillId="16" borderId="41" xfId="0" applyNumberFormat="1" applyFont="1" applyFill="1" applyBorder="1" applyAlignment="1">
      <alignment horizontal="center" vertical="center"/>
    </xf>
    <xf numFmtId="180" fontId="100" fillId="16" borderId="42" xfId="0" applyNumberFormat="1" applyFont="1" applyFill="1" applyBorder="1" applyAlignment="1">
      <alignment horizontal="center" vertical="center"/>
    </xf>
    <xf numFmtId="180" fontId="100" fillId="16" borderId="19" xfId="0" applyNumberFormat="1" applyFont="1" applyFill="1" applyBorder="1" applyAlignment="1">
      <alignment horizontal="center" vertical="center"/>
    </xf>
    <xf numFmtId="180" fontId="100" fillId="16" borderId="24" xfId="0" applyNumberFormat="1" applyFont="1" applyFill="1" applyBorder="1" applyAlignment="1">
      <alignment horizontal="center" vertical="center"/>
    </xf>
    <xf numFmtId="180" fontId="54" fillId="24" borderId="10" xfId="0" applyNumberFormat="1" applyFont="1" applyFill="1" applyBorder="1" applyAlignment="1">
      <alignment horizontal="center" vertical="center"/>
    </xf>
    <xf numFmtId="180" fontId="54" fillId="24" borderId="21" xfId="0" applyNumberFormat="1" applyFont="1" applyFill="1" applyBorder="1" applyAlignment="1">
      <alignment horizontal="center" vertical="center"/>
    </xf>
    <xf numFmtId="180" fontId="54" fillId="24" borderId="41" xfId="0" applyNumberFormat="1" applyFont="1" applyFill="1" applyBorder="1" applyAlignment="1">
      <alignment horizontal="center" vertical="center"/>
    </xf>
    <xf numFmtId="180" fontId="54" fillId="24" borderId="42" xfId="0" applyNumberFormat="1" applyFont="1" applyFill="1" applyBorder="1" applyAlignment="1">
      <alignment horizontal="center" vertical="center"/>
    </xf>
    <xf numFmtId="180" fontId="54" fillId="24" borderId="19" xfId="0" applyNumberFormat="1" applyFont="1" applyFill="1" applyBorder="1" applyAlignment="1">
      <alignment horizontal="center" vertical="center"/>
    </xf>
    <xf numFmtId="180" fontId="54" fillId="24" borderId="24" xfId="0" applyNumberFormat="1" applyFont="1" applyFill="1" applyBorder="1" applyAlignment="1">
      <alignment horizontal="center" vertical="center"/>
    </xf>
    <xf numFmtId="180" fontId="54" fillId="24" borderId="23" xfId="0" applyNumberFormat="1" applyFont="1" applyFill="1" applyBorder="1" applyAlignment="1">
      <alignment horizontal="center" vertical="center"/>
    </xf>
    <xf numFmtId="180" fontId="54" fillId="24" borderId="47" xfId="0" applyNumberFormat="1" applyFont="1" applyFill="1" applyBorder="1" applyAlignment="1">
      <alignment horizontal="center" vertical="center"/>
    </xf>
    <xf numFmtId="180" fontId="54" fillId="24" borderId="45" xfId="0" applyNumberFormat="1" applyFont="1" applyFill="1" applyBorder="1" applyAlignment="1">
      <alignment horizontal="center" vertical="center"/>
    </xf>
    <xf numFmtId="180" fontId="54" fillId="24" borderId="46" xfId="0" applyNumberFormat="1" applyFont="1" applyFill="1" applyBorder="1" applyAlignment="1">
      <alignment horizontal="center" vertical="center"/>
    </xf>
    <xf numFmtId="180" fontId="54" fillId="24" borderId="48" xfId="0" applyNumberFormat="1" applyFont="1" applyFill="1" applyBorder="1" applyAlignment="1">
      <alignment horizontal="center" vertical="center"/>
    </xf>
    <xf numFmtId="180" fontId="54" fillId="24" borderId="26" xfId="0" applyNumberFormat="1" applyFont="1" applyFill="1" applyBorder="1" applyAlignment="1">
      <alignment horizontal="center" vertical="center"/>
    </xf>
    <xf numFmtId="180" fontId="54" fillId="0" borderId="10" xfId="0" applyNumberFormat="1" applyFont="1" applyBorder="1" applyAlignment="1">
      <alignment horizontal="center" vertical="center"/>
    </xf>
    <xf numFmtId="180" fontId="54" fillId="0" borderId="21" xfId="0" applyNumberFormat="1" applyFont="1" applyBorder="1" applyAlignment="1">
      <alignment horizontal="center" vertical="center"/>
    </xf>
    <xf numFmtId="180" fontId="54" fillId="0" borderId="41" xfId="0" applyNumberFormat="1" applyFont="1" applyBorder="1" applyAlignment="1">
      <alignment horizontal="center" vertical="center"/>
    </xf>
    <xf numFmtId="180" fontId="54" fillId="0" borderId="42" xfId="0" applyNumberFormat="1" applyFont="1" applyBorder="1" applyAlignment="1">
      <alignment horizontal="center" vertical="center"/>
    </xf>
    <xf numFmtId="180" fontId="54" fillId="0" borderId="19" xfId="0" applyNumberFormat="1" applyFont="1" applyBorder="1" applyAlignment="1">
      <alignment horizontal="center" vertical="center"/>
    </xf>
    <xf numFmtId="180" fontId="54" fillId="0" borderId="24" xfId="0" applyNumberFormat="1" applyFont="1" applyBorder="1" applyAlignment="1">
      <alignment horizontal="center" vertical="center"/>
    </xf>
    <xf numFmtId="202" fontId="9" fillId="24" borderId="10" xfId="0" applyNumberFormat="1" applyFont="1" applyFill="1" applyBorder="1" applyAlignment="1">
      <alignment horizontal="center" vertical="center"/>
    </xf>
    <xf numFmtId="0" fontId="2" fillId="24" borderId="12" xfId="0" applyFont="1" applyFill="1" applyBorder="1">
      <alignment vertical="center"/>
    </xf>
    <xf numFmtId="180" fontId="9" fillId="24" borderId="12" xfId="0" applyNumberFormat="1" applyFont="1" applyFill="1" applyBorder="1" applyAlignment="1">
      <alignment horizontal="left" vertical="center"/>
    </xf>
    <xf numFmtId="0" fontId="5" fillId="0" borderId="11" xfId="0" applyFont="1" applyBorder="1" applyAlignment="1">
      <alignment horizontal="center" vertical="center"/>
    </xf>
    <xf numFmtId="0" fontId="1" fillId="24" borderId="12" xfId="0" applyFont="1" applyFill="1" applyBorder="1">
      <alignment vertical="center"/>
    </xf>
    <xf numFmtId="0" fontId="1" fillId="0" borderId="0" xfId="0" applyFont="1">
      <alignment vertical="center"/>
    </xf>
    <xf numFmtId="0" fontId="125" fillId="0" borderId="11" xfId="576" applyFont="1" applyBorder="1" applyAlignment="1">
      <alignment horizontal="center" vertical="center"/>
    </xf>
    <xf numFmtId="0" fontId="125" fillId="0" borderId="10" xfId="576" applyFont="1" applyBorder="1" applyAlignment="1">
      <alignment horizontal="center" vertical="center"/>
    </xf>
    <xf numFmtId="181" fontId="125" fillId="0" borderId="10" xfId="0" applyNumberFormat="1" applyFont="1" applyBorder="1" applyAlignment="1">
      <alignment horizontal="center" vertical="center"/>
    </xf>
    <xf numFmtId="0" fontId="125" fillId="0" borderId="0" xfId="576" applyFont="1">
      <alignment vertical="center"/>
    </xf>
    <xf numFmtId="206" fontId="125" fillId="0" borderId="10" xfId="587" applyNumberFormat="1" applyFont="1" applyBorder="1" applyAlignment="1">
      <alignment horizontal="center" vertical="center"/>
    </xf>
    <xf numFmtId="180" fontId="125" fillId="0" borderId="12" xfId="576" quotePrefix="1" applyNumberFormat="1" applyFont="1" applyBorder="1" applyAlignment="1">
      <alignment horizontal="left" vertical="center"/>
    </xf>
    <xf numFmtId="206" fontId="108" fillId="0" borderId="10" xfId="587" applyNumberFormat="1" applyFont="1" applyBorder="1" applyAlignment="1">
      <alignment horizontal="center" vertical="center"/>
    </xf>
    <xf numFmtId="0" fontId="108" fillId="0" borderId="14" xfId="576" applyFont="1" applyBorder="1" applyAlignment="1">
      <alignment horizontal="center" vertical="center"/>
    </xf>
    <xf numFmtId="180" fontId="108" fillId="0" borderId="15" xfId="576" quotePrefix="1" applyNumberFormat="1" applyFont="1" applyBorder="1" applyAlignment="1">
      <alignment horizontal="left" vertical="center"/>
    </xf>
    <xf numFmtId="0" fontId="108" fillId="0" borderId="0" xfId="576" applyFont="1" applyAlignment="1"/>
    <xf numFmtId="180" fontId="108" fillId="0" borderId="12" xfId="512" applyNumberFormat="1" applyFont="1" applyBorder="1" applyAlignment="1">
      <alignment horizontal="left" vertical="center"/>
    </xf>
    <xf numFmtId="180" fontId="108" fillId="24" borderId="12" xfId="587" applyNumberFormat="1" applyFont="1" applyFill="1" applyBorder="1" applyAlignment="1">
      <alignment horizontal="left" vertical="center" wrapText="1"/>
    </xf>
    <xf numFmtId="180" fontId="108" fillId="0" borderId="12" xfId="587" applyNumberFormat="1" applyFont="1" applyBorder="1" applyAlignment="1">
      <alignment horizontal="left" vertical="center" wrapText="1"/>
    </xf>
    <xf numFmtId="0" fontId="143" fillId="24" borderId="11" xfId="587" applyFont="1" applyFill="1" applyBorder="1" applyAlignment="1">
      <alignment horizontal="center" vertical="center"/>
    </xf>
    <xf numFmtId="0" fontId="9" fillId="0" borderId="14" xfId="0" applyFont="1" applyBorder="1" applyAlignment="1">
      <alignment horizontal="center" vertical="center"/>
    </xf>
    <xf numFmtId="180" fontId="9" fillId="0" borderId="15" xfId="0" applyNumberFormat="1" applyFont="1" applyBorder="1" applyAlignment="1">
      <alignment horizontal="left" vertical="center"/>
    </xf>
    <xf numFmtId="0" fontId="108" fillId="0" borderId="141" xfId="0" applyFont="1" applyBorder="1" applyAlignment="1">
      <alignment horizontal="center" vertical="center"/>
    </xf>
    <xf numFmtId="180" fontId="108" fillId="0" borderId="74" xfId="0" applyNumberFormat="1" applyFont="1" applyBorder="1" applyAlignment="1">
      <alignment horizontal="left" vertical="center"/>
    </xf>
    <xf numFmtId="0" fontId="2" fillId="0" borderId="0" xfId="615" applyFont="1">
      <alignment vertical="center"/>
    </xf>
    <xf numFmtId="0" fontId="131" fillId="0" borderId="0" xfId="615" applyFont="1">
      <alignment vertical="center"/>
    </xf>
    <xf numFmtId="0" fontId="108" fillId="0" borderId="0" xfId="615" applyFont="1">
      <alignment vertical="center"/>
    </xf>
    <xf numFmtId="0" fontId="108" fillId="0" borderId="0" xfId="615" applyFont="1" applyAlignment="1">
      <alignment horizontal="left" vertical="center"/>
    </xf>
    <xf numFmtId="0" fontId="107" fillId="0" borderId="40" xfId="615" applyFont="1" applyBorder="1" applyAlignment="1">
      <alignment horizontal="center" vertical="center"/>
    </xf>
    <xf numFmtId="0" fontId="107" fillId="0" borderId="10" xfId="615" applyFont="1" applyBorder="1" applyAlignment="1">
      <alignment horizontal="center" vertical="center"/>
    </xf>
    <xf numFmtId="0" fontId="108" fillId="0" borderId="11" xfId="615" applyFont="1" applyBorder="1" applyAlignment="1">
      <alignment horizontal="center" vertical="center"/>
    </xf>
    <xf numFmtId="0" fontId="108" fillId="0" borderId="10" xfId="615" applyFont="1" applyBorder="1" applyAlignment="1">
      <alignment horizontal="center" vertical="center"/>
    </xf>
    <xf numFmtId="180" fontId="108" fillId="0" borderId="10" xfId="615" applyNumberFormat="1" applyFont="1" applyBorder="1" applyAlignment="1">
      <alignment horizontal="center" vertical="center"/>
    </xf>
    <xf numFmtId="180" fontId="108" fillId="0" borderId="12" xfId="615" quotePrefix="1" applyNumberFormat="1" applyFont="1" applyBorder="1" applyAlignment="1">
      <alignment horizontal="left" vertical="center"/>
    </xf>
    <xf numFmtId="180" fontId="108" fillId="0" borderId="12" xfId="615" applyNumberFormat="1" applyFont="1" applyBorder="1" applyAlignment="1">
      <alignment horizontal="left" vertical="center"/>
    </xf>
    <xf numFmtId="180" fontId="108" fillId="0" borderId="10" xfId="626" applyNumberFormat="1" applyFont="1" applyBorder="1" applyAlignment="1">
      <alignment horizontal="center" vertical="center"/>
    </xf>
    <xf numFmtId="0" fontId="108" fillId="0" borderId="34" xfId="626" quotePrefix="1" applyFont="1" applyBorder="1" applyAlignment="1">
      <alignment horizontal="left" vertical="center"/>
    </xf>
    <xf numFmtId="180" fontId="108" fillId="0" borderId="28" xfId="626" applyNumberFormat="1" applyFont="1" applyBorder="1" applyAlignment="1">
      <alignment horizontal="center" vertical="center"/>
    </xf>
    <xf numFmtId="180" fontId="108" fillId="0" borderId="10" xfId="629" applyNumberFormat="1" applyFont="1" applyBorder="1" applyAlignment="1">
      <alignment horizontal="center" vertical="center"/>
    </xf>
    <xf numFmtId="0" fontId="108" fillId="0" borderId="86" xfId="629" quotePrefix="1" applyFont="1" applyBorder="1" applyAlignment="1">
      <alignment horizontal="left" vertical="center"/>
    </xf>
    <xf numFmtId="0" fontId="108" fillId="0" borderId="34" xfId="629" quotePrefix="1" applyFont="1" applyBorder="1" applyAlignment="1">
      <alignment horizontal="left" vertical="center"/>
    </xf>
    <xf numFmtId="180" fontId="108" fillId="0" borderId="28" xfId="629" applyNumberFormat="1" applyFont="1" applyBorder="1" applyAlignment="1">
      <alignment horizontal="center" vertical="center"/>
    </xf>
    <xf numFmtId="180" fontId="108" fillId="0" borderId="19" xfId="629" applyNumberFormat="1" applyFont="1" applyBorder="1" applyAlignment="1">
      <alignment horizontal="center" vertical="center"/>
    </xf>
    <xf numFmtId="180" fontId="108" fillId="0" borderId="14" xfId="629" applyNumberFormat="1" applyFont="1" applyBorder="1" applyAlignment="1">
      <alignment horizontal="center" vertical="center"/>
    </xf>
    <xf numFmtId="180" fontId="108" fillId="0" borderId="38" xfId="629" applyNumberFormat="1" applyFont="1" applyBorder="1" applyAlignment="1">
      <alignment horizontal="center" vertical="center"/>
    </xf>
    <xf numFmtId="180" fontId="108" fillId="0" borderId="34" xfId="0" applyNumberFormat="1" applyFont="1" applyBorder="1" applyAlignment="1">
      <alignment horizontal="left" vertical="center"/>
    </xf>
    <xf numFmtId="0" fontId="109" fillId="0" borderId="34" xfId="615" quotePrefix="1" applyFont="1" applyBorder="1" applyAlignment="1">
      <alignment horizontal="left" vertical="center"/>
    </xf>
    <xf numFmtId="0" fontId="109" fillId="0" borderId="0" xfId="615" applyFont="1">
      <alignment vertical="center"/>
    </xf>
    <xf numFmtId="180" fontId="109" fillId="0" borderId="39" xfId="615" applyNumberFormat="1" applyFont="1" applyBorder="1" applyAlignment="1">
      <alignment horizontal="center" vertical="center"/>
    </xf>
    <xf numFmtId="180" fontId="109" fillId="0" borderId="28" xfId="615" applyNumberFormat="1" applyFont="1" applyBorder="1" applyAlignment="1">
      <alignment horizontal="center" vertical="center"/>
    </xf>
    <xf numFmtId="180" fontId="108" fillId="0" borderId="10" xfId="632" applyNumberFormat="1" applyFont="1" applyBorder="1" applyAlignment="1">
      <alignment horizontal="center" vertical="center"/>
    </xf>
    <xf numFmtId="0" fontId="108" fillId="0" borderId="34" xfId="632" quotePrefix="1" applyFont="1" applyBorder="1" applyAlignment="1">
      <alignment horizontal="left" vertical="center"/>
    </xf>
    <xf numFmtId="180" fontId="108" fillId="0" borderId="28" xfId="632" applyNumberFormat="1" applyFont="1" applyBorder="1" applyAlignment="1">
      <alignment horizontal="center" vertical="center"/>
    </xf>
    <xf numFmtId="180" fontId="108" fillId="0" borderId="10" xfId="635" applyNumberFormat="1" applyFont="1" applyBorder="1" applyAlignment="1">
      <alignment horizontal="center" vertical="center"/>
    </xf>
    <xf numFmtId="0" fontId="108" fillId="0" borderId="86" xfId="635" quotePrefix="1" applyFont="1" applyBorder="1" applyAlignment="1">
      <alignment horizontal="left" vertical="center"/>
    </xf>
    <xf numFmtId="0" fontId="108" fillId="0" borderId="34" xfId="635" quotePrefix="1" applyFont="1" applyBorder="1" applyAlignment="1">
      <alignment horizontal="left" vertical="center"/>
    </xf>
    <xf numFmtId="180" fontId="108" fillId="0" borderId="39" xfId="635" applyNumberFormat="1" applyFont="1" applyBorder="1" applyAlignment="1">
      <alignment horizontal="center" vertical="center"/>
    </xf>
    <xf numFmtId="180" fontId="108" fillId="0" borderId="28" xfId="635" applyNumberFormat="1" applyFont="1" applyBorder="1" applyAlignment="1">
      <alignment horizontal="center" vertical="center"/>
    </xf>
    <xf numFmtId="180" fontId="108" fillId="0" borderId="19" xfId="635" applyNumberFormat="1" applyFont="1" applyBorder="1" applyAlignment="1">
      <alignment horizontal="center" vertical="center"/>
    </xf>
    <xf numFmtId="180" fontId="108" fillId="0" borderId="38" xfId="635" applyNumberFormat="1" applyFont="1" applyBorder="1" applyAlignment="1">
      <alignment horizontal="center" vertical="center"/>
    </xf>
    <xf numFmtId="180" fontId="108" fillId="0" borderId="14" xfId="635" applyNumberFormat="1" applyFont="1" applyBorder="1" applyAlignment="1">
      <alignment horizontal="center" vertical="center"/>
    </xf>
    <xf numFmtId="0" fontId="2" fillId="0" borderId="0" xfId="615" applyFont="1" applyAlignment="1">
      <alignment horizontal="left" vertical="center"/>
    </xf>
    <xf numFmtId="0" fontId="108" fillId="0" borderId="150" xfId="626" quotePrefix="1" applyFont="1" applyBorder="1" applyAlignment="1">
      <alignment horizontal="left" vertical="center"/>
    </xf>
    <xf numFmtId="0" fontId="125" fillId="0" borderId="11" xfId="615" applyFont="1" applyBorder="1" applyAlignment="1">
      <alignment horizontal="center" vertical="center"/>
    </xf>
    <xf numFmtId="0" fontId="125" fillId="0" borderId="10" xfId="615" applyFont="1" applyBorder="1" applyAlignment="1">
      <alignment horizontal="center" vertical="center"/>
    </xf>
    <xf numFmtId="180" fontId="125" fillId="0" borderId="10" xfId="615" applyNumberFormat="1" applyFont="1" applyBorder="1" applyAlignment="1">
      <alignment horizontal="center" vertical="center"/>
    </xf>
    <xf numFmtId="180" fontId="125" fillId="0" borderId="12" xfId="615" applyNumberFormat="1" applyFont="1" applyBorder="1" applyAlignment="1">
      <alignment horizontal="left" vertical="center"/>
    </xf>
    <xf numFmtId="0" fontId="125" fillId="0" borderId="0" xfId="615" applyFont="1">
      <alignment vertical="center"/>
    </xf>
    <xf numFmtId="0" fontId="125" fillId="0" borderId="13" xfId="615" applyFont="1" applyBorder="1" applyAlignment="1">
      <alignment horizontal="center" vertical="center"/>
    </xf>
    <xf numFmtId="0" fontId="125" fillId="0" borderId="14" xfId="615" applyFont="1" applyBorder="1" applyAlignment="1">
      <alignment horizontal="center" vertical="center"/>
    </xf>
    <xf numFmtId="180" fontId="125" fillId="0" borderId="15" xfId="615" applyNumberFormat="1" applyFont="1" applyBorder="1" applyAlignment="1">
      <alignment horizontal="left" vertical="center"/>
    </xf>
    <xf numFmtId="0" fontId="125" fillId="0" borderId="11" xfId="511" applyFont="1" applyBorder="1" applyAlignment="1">
      <alignment horizontal="left" vertical="center"/>
    </xf>
    <xf numFmtId="180" fontId="125" fillId="0" borderId="12" xfId="511" applyNumberFormat="1" applyFont="1" applyBorder="1" applyAlignment="1">
      <alignment horizontal="center" vertical="center"/>
    </xf>
    <xf numFmtId="0" fontId="125" fillId="0" borderId="37" xfId="511" applyFont="1" applyBorder="1" applyAlignment="1">
      <alignment horizontal="left" vertical="center"/>
    </xf>
    <xf numFmtId="0" fontId="125" fillId="0" borderId="11" xfId="512" applyFont="1" applyBorder="1" applyAlignment="1">
      <alignment horizontal="left" vertical="center"/>
    </xf>
    <xf numFmtId="0" fontId="125" fillId="0" borderId="10" xfId="512" applyFont="1" applyBorder="1" applyAlignment="1">
      <alignment horizontal="center" vertical="center"/>
    </xf>
    <xf numFmtId="0" fontId="125" fillId="0" borderId="0" xfId="512" applyFont="1">
      <alignment vertical="center"/>
    </xf>
    <xf numFmtId="0" fontId="145" fillId="0" borderId="37" xfId="511" applyFont="1" applyBorder="1" applyAlignment="1">
      <alignment horizontal="center" vertical="center"/>
    </xf>
    <xf numFmtId="0" fontId="145" fillId="0" borderId="11" xfId="511" applyFont="1" applyBorder="1" applyAlignment="1">
      <alignment horizontal="center" vertical="center"/>
    </xf>
    <xf numFmtId="0" fontId="145" fillId="0" borderId="10" xfId="511" applyFont="1" applyBorder="1" applyAlignment="1">
      <alignment horizontal="center" vertical="center"/>
    </xf>
    <xf numFmtId="180" fontId="145" fillId="0" borderId="12" xfId="511" applyNumberFormat="1" applyFont="1" applyBorder="1" applyAlignment="1">
      <alignment horizontal="left" vertical="center"/>
    </xf>
    <xf numFmtId="0" fontId="145" fillId="0" borderId="0" xfId="511" applyFont="1">
      <alignment vertical="center"/>
    </xf>
    <xf numFmtId="0" fontId="109" fillId="24" borderId="11" xfId="0" applyFont="1" applyFill="1" applyBorder="1" applyAlignment="1">
      <alignment horizontal="left" vertical="center"/>
    </xf>
    <xf numFmtId="0" fontId="108" fillId="0" borderId="13" xfId="0" applyFont="1" applyBorder="1" applyAlignment="1">
      <alignment horizontal="left" vertical="center"/>
    </xf>
    <xf numFmtId="0" fontId="146" fillId="0" borderId="11" xfId="576" applyFont="1" applyBorder="1" applyAlignment="1">
      <alignment horizontal="center" vertical="center"/>
    </xf>
    <xf numFmtId="0" fontId="146" fillId="0" borderId="10" xfId="576" applyFont="1" applyBorder="1" applyAlignment="1">
      <alignment horizontal="center" vertical="center"/>
    </xf>
    <xf numFmtId="181" fontId="146" fillId="0" borderId="10" xfId="0" applyNumberFormat="1" applyFont="1" applyBorder="1" applyAlignment="1">
      <alignment horizontal="center" vertical="center"/>
    </xf>
    <xf numFmtId="180" fontId="146" fillId="0" borderId="12" xfId="576" quotePrefix="1" applyNumberFormat="1" applyFont="1" applyBorder="1" applyAlignment="1">
      <alignment horizontal="left" vertical="center"/>
    </xf>
    <xf numFmtId="0" fontId="146" fillId="0" borderId="0" xfId="576" applyFont="1">
      <alignment vertical="center"/>
    </xf>
    <xf numFmtId="0" fontId="146" fillId="24" borderId="11" xfId="587" applyFont="1" applyFill="1" applyBorder="1" applyAlignment="1">
      <alignment horizontal="center" vertical="center"/>
    </xf>
    <xf numFmtId="0" fontId="146" fillId="24" borderId="10" xfId="587" applyFont="1" applyFill="1" applyBorder="1" applyAlignment="1">
      <alignment horizontal="center" vertical="center"/>
    </xf>
    <xf numFmtId="0" fontId="146" fillId="0" borderId="0" xfId="783" applyFont="1">
      <alignment vertical="center"/>
    </xf>
    <xf numFmtId="0" fontId="146" fillId="0" borderId="0" xfId="784" applyFont="1">
      <alignment vertical="center"/>
    </xf>
    <xf numFmtId="0" fontId="147" fillId="0" borderId="0" xfId="0" applyFont="1" applyAlignment="1">
      <alignment horizontal="center" vertical="center"/>
    </xf>
    <xf numFmtId="0" fontId="146" fillId="0" borderId="10" xfId="587" applyFont="1" applyBorder="1" applyAlignment="1">
      <alignment horizontal="center" vertical="center"/>
    </xf>
    <xf numFmtId="0" fontId="125" fillId="0" borderId="10" xfId="587" applyFont="1" applyBorder="1" applyAlignment="1">
      <alignment horizontal="center" vertical="center"/>
    </xf>
    <xf numFmtId="0" fontId="153" fillId="0" borderId="77" xfId="576" applyFont="1" applyBorder="1" applyAlignment="1">
      <alignment horizontal="center" vertical="center"/>
    </xf>
    <xf numFmtId="0" fontId="153" fillId="0" borderId="40" xfId="576" applyFont="1" applyBorder="1" applyAlignment="1">
      <alignment horizontal="center" vertical="center"/>
    </xf>
    <xf numFmtId="180" fontId="153" fillId="0" borderId="82" xfId="576" quotePrefix="1" applyNumberFormat="1" applyFont="1" applyBorder="1" applyAlignment="1">
      <alignment horizontal="left" vertical="center"/>
    </xf>
    <xf numFmtId="0" fontId="153" fillId="0" borderId="0" xfId="576" applyFont="1">
      <alignment vertical="center"/>
    </xf>
    <xf numFmtId="0" fontId="153" fillId="0" borderId="11" xfId="576" applyFont="1" applyBorder="1" applyAlignment="1">
      <alignment horizontal="center" vertical="center"/>
    </xf>
    <xf numFmtId="0" fontId="153" fillId="0" borderId="10" xfId="576" applyFont="1" applyBorder="1" applyAlignment="1">
      <alignment horizontal="center" vertical="center"/>
    </xf>
    <xf numFmtId="206" fontId="153" fillId="0" borderId="10" xfId="587" applyNumberFormat="1" applyFont="1" applyBorder="1" applyAlignment="1">
      <alignment horizontal="center" vertical="center"/>
    </xf>
    <xf numFmtId="180" fontId="153" fillId="0" borderId="12" xfId="576" quotePrefix="1" applyNumberFormat="1" applyFont="1" applyBorder="1" applyAlignment="1">
      <alignment horizontal="left" vertical="center"/>
    </xf>
    <xf numFmtId="181" fontId="153" fillId="0" borderId="10" xfId="0" applyNumberFormat="1" applyFont="1" applyBorder="1" applyAlignment="1">
      <alignment horizontal="center" vertical="center"/>
    </xf>
    <xf numFmtId="0" fontId="153" fillId="0" borderId="13" xfId="576" applyFont="1" applyBorder="1" applyAlignment="1">
      <alignment horizontal="center" vertical="center"/>
    </xf>
    <xf numFmtId="0" fontId="153" fillId="0" borderId="14" xfId="576" applyFont="1" applyBorder="1" applyAlignment="1">
      <alignment horizontal="center" vertical="center"/>
    </xf>
    <xf numFmtId="206" fontId="153" fillId="0" borderId="14" xfId="587" applyNumberFormat="1" applyFont="1" applyBorder="1" applyAlignment="1">
      <alignment horizontal="center" vertical="center"/>
    </xf>
    <xf numFmtId="180" fontId="153" fillId="0" borderId="15" xfId="576" quotePrefix="1" applyNumberFormat="1" applyFont="1" applyBorder="1" applyAlignment="1">
      <alignment horizontal="left" vertical="center"/>
    </xf>
    <xf numFmtId="202" fontId="146" fillId="24" borderId="10" xfId="0" applyNumberFormat="1" applyFont="1" applyFill="1" applyBorder="1" applyAlignment="1">
      <alignment horizontal="center" vertical="center"/>
    </xf>
    <xf numFmtId="0" fontId="146" fillId="0" borderId="12" xfId="0" applyFont="1" applyBorder="1">
      <alignment vertical="center"/>
    </xf>
    <xf numFmtId="0" fontId="146" fillId="0" borderId="0" xfId="0" applyFont="1">
      <alignment vertical="center"/>
    </xf>
    <xf numFmtId="0" fontId="154" fillId="0" borderId="13" xfId="0" applyFont="1" applyBorder="1" applyAlignment="1">
      <alignment horizontal="center" vertical="center"/>
    </xf>
    <xf numFmtId="0" fontId="154" fillId="24" borderId="14" xfId="0" applyFont="1" applyFill="1" applyBorder="1" applyAlignment="1">
      <alignment horizontal="center" vertical="center"/>
    </xf>
    <xf numFmtId="202" fontId="154" fillId="24" borderId="14" xfId="0" applyNumberFormat="1" applyFont="1" applyFill="1" applyBorder="1" applyAlignment="1">
      <alignment horizontal="center" vertical="center"/>
    </xf>
    <xf numFmtId="0" fontId="155" fillId="0" borderId="0" xfId="0" applyFont="1">
      <alignment vertical="center"/>
    </xf>
    <xf numFmtId="0" fontId="146" fillId="0" borderId="11" xfId="0" applyFont="1" applyBorder="1" applyAlignment="1">
      <alignment horizontal="center" vertical="center"/>
    </xf>
    <xf numFmtId="0" fontId="146" fillId="0" borderId="10" xfId="0" applyFont="1" applyBorder="1" applyAlignment="1">
      <alignment horizontal="center" vertical="center"/>
    </xf>
    <xf numFmtId="0" fontId="146" fillId="0" borderId="15" xfId="0" applyFont="1" applyBorder="1">
      <alignment vertical="center"/>
    </xf>
    <xf numFmtId="180" fontId="146" fillId="24" borderId="10" xfId="0" applyNumberFormat="1" applyFont="1" applyFill="1" applyBorder="1" applyAlignment="1">
      <alignment horizontal="center" vertical="center"/>
    </xf>
    <xf numFmtId="180" fontId="146" fillId="24" borderId="12" xfId="0" applyNumberFormat="1" applyFont="1" applyFill="1" applyBorder="1" applyAlignment="1">
      <alignment horizontal="left" vertical="center"/>
    </xf>
    <xf numFmtId="187" fontId="146" fillId="24" borderId="10" xfId="0" applyNumberFormat="1" applyFont="1" applyFill="1" applyBorder="1" applyAlignment="1">
      <alignment horizontal="center" vertical="center"/>
    </xf>
    <xf numFmtId="0" fontId="125" fillId="24" borderId="11" xfId="0" applyFont="1" applyFill="1" applyBorder="1" applyAlignment="1">
      <alignment horizontal="center" vertical="center"/>
    </xf>
    <xf numFmtId="0" fontId="125" fillId="24" borderId="10" xfId="0" applyFont="1" applyFill="1" applyBorder="1" applyAlignment="1">
      <alignment horizontal="center" vertical="center"/>
    </xf>
    <xf numFmtId="180" fontId="125" fillId="24" borderId="12" xfId="512" applyNumberFormat="1" applyFont="1" applyFill="1" applyBorder="1" applyAlignment="1">
      <alignment horizontal="left" vertical="center"/>
    </xf>
    <xf numFmtId="0" fontId="125" fillId="24" borderId="0" xfId="0" applyFont="1" applyFill="1" applyAlignment="1">
      <alignment horizontal="center" vertical="center"/>
    </xf>
    <xf numFmtId="180" fontId="146" fillId="24" borderId="10" xfId="0" applyNumberFormat="1" applyFont="1" applyFill="1" applyBorder="1" applyAlignment="1">
      <alignment horizontal="left" vertical="center"/>
    </xf>
    <xf numFmtId="0" fontId="156" fillId="24" borderId="11" xfId="0" applyFont="1" applyFill="1" applyBorder="1" applyAlignment="1">
      <alignment horizontal="left" vertical="center"/>
    </xf>
    <xf numFmtId="0" fontId="156" fillId="24" borderId="10" xfId="0" applyFont="1" applyFill="1" applyBorder="1" applyAlignment="1">
      <alignment horizontal="center" vertical="center"/>
    </xf>
    <xf numFmtId="187" fontId="156" fillId="24" borderId="10" xfId="0" applyNumberFormat="1" applyFont="1" applyFill="1" applyBorder="1" applyAlignment="1">
      <alignment horizontal="center" vertical="center"/>
    </xf>
    <xf numFmtId="180" fontId="156" fillId="24" borderId="10" xfId="0" applyNumberFormat="1" applyFont="1" applyFill="1" applyBorder="1" applyAlignment="1">
      <alignment horizontal="center" vertical="center"/>
    </xf>
    <xf numFmtId="180" fontId="156" fillId="24" borderId="12" xfId="0" applyNumberFormat="1" applyFont="1" applyFill="1" applyBorder="1" applyAlignment="1">
      <alignment horizontal="left" vertical="center"/>
    </xf>
    <xf numFmtId="0" fontId="156" fillId="24" borderId="0" xfId="0" applyFont="1" applyFill="1" applyAlignment="1">
      <alignment horizontal="center" vertical="center"/>
    </xf>
    <xf numFmtId="180" fontId="156" fillId="24" borderId="12" xfId="0" applyNumberFormat="1" applyFont="1" applyFill="1" applyBorder="1" applyAlignment="1">
      <alignment horizontal="center" vertical="center"/>
    </xf>
    <xf numFmtId="180" fontId="156" fillId="24" borderId="12" xfId="0" applyNumberFormat="1" applyFont="1" applyFill="1" applyBorder="1" applyAlignment="1">
      <alignment horizontal="left" vertical="center" wrapText="1"/>
    </xf>
    <xf numFmtId="180" fontId="156" fillId="24" borderId="10" xfId="0" applyNumberFormat="1" applyFont="1" applyFill="1" applyBorder="1" applyAlignment="1">
      <alignment horizontal="left" vertical="center"/>
    </xf>
    <xf numFmtId="0" fontId="125" fillId="0" borderId="11" xfId="0" applyFont="1" applyBorder="1">
      <alignment vertical="center"/>
    </xf>
    <xf numFmtId="202" fontId="125" fillId="24" borderId="10" xfId="0" applyNumberFormat="1" applyFont="1" applyFill="1" applyBorder="1" applyAlignment="1">
      <alignment horizontal="center" vertical="center"/>
    </xf>
    <xf numFmtId="0" fontId="125" fillId="0" borderId="12" xfId="0" applyFont="1" applyBorder="1">
      <alignment vertical="center"/>
    </xf>
    <xf numFmtId="180" fontId="146" fillId="0" borderId="12" xfId="511" applyNumberFormat="1" applyFont="1" applyBorder="1" applyAlignment="1">
      <alignment horizontal="left" vertical="center"/>
    </xf>
    <xf numFmtId="0" fontId="108" fillId="0" borderId="11" xfId="659" applyFont="1" applyBorder="1" applyAlignment="1">
      <alignment horizontal="left" vertical="center"/>
    </xf>
    <xf numFmtId="0" fontId="109" fillId="0" borderId="11" xfId="659" applyFont="1" applyBorder="1" applyAlignment="1">
      <alignment horizontal="left" vertical="center"/>
    </xf>
    <xf numFmtId="0" fontId="59" fillId="0" borderId="0" xfId="544" applyFont="1" applyAlignment="1">
      <alignment horizontal="left"/>
    </xf>
    <xf numFmtId="0" fontId="146" fillId="0" borderId="10" xfId="575" applyFont="1" applyBorder="1" applyAlignment="1">
      <alignment horizontal="center" vertical="center" wrapText="1"/>
    </xf>
    <xf numFmtId="0" fontId="146" fillId="0" borderId="10" xfId="575" applyFont="1" applyBorder="1" applyAlignment="1">
      <alignment horizontal="center" vertical="center"/>
    </xf>
    <xf numFmtId="180" fontId="146" fillId="0" borderId="10" xfId="575" applyNumberFormat="1" applyFont="1" applyBorder="1" applyAlignment="1">
      <alignment horizontal="left" vertical="center"/>
    </xf>
    <xf numFmtId="0" fontId="146" fillId="0" borderId="0" xfId="575" applyFont="1">
      <alignment vertical="center"/>
    </xf>
    <xf numFmtId="0" fontId="146" fillId="0" borderId="11" xfId="587" applyFont="1" applyBorder="1" applyAlignment="1">
      <alignment horizontal="center" vertical="center"/>
    </xf>
    <xf numFmtId="180" fontId="146" fillId="0" borderId="12" xfId="587" applyNumberFormat="1" applyFont="1" applyBorder="1" applyAlignment="1">
      <alignment horizontal="left" vertical="center"/>
    </xf>
    <xf numFmtId="0" fontId="146" fillId="0" borderId="0" xfId="587" applyFont="1">
      <alignment vertical="center"/>
    </xf>
    <xf numFmtId="0" fontId="146" fillId="0" borderId="11" xfId="0" applyFont="1" applyBorder="1">
      <alignment vertical="center"/>
    </xf>
    <xf numFmtId="180" fontId="146" fillId="0" borderId="12" xfId="0" applyNumberFormat="1" applyFont="1" applyBorder="1" applyAlignment="1">
      <alignment horizontal="left" vertical="center"/>
    </xf>
    <xf numFmtId="180" fontId="109" fillId="0" borderId="12" xfId="576" applyNumberFormat="1" applyFont="1" applyBorder="1" applyAlignment="1">
      <alignment horizontal="left" vertical="center"/>
    </xf>
    <xf numFmtId="180" fontId="108" fillId="0" borderId="15" xfId="576" applyNumberFormat="1" applyFont="1" applyBorder="1" applyAlignment="1">
      <alignment horizontal="left" vertical="center"/>
    </xf>
    <xf numFmtId="0" fontId="160" fillId="0" borderId="10" xfId="805" applyFont="1" applyBorder="1" applyAlignment="1" applyProtection="1">
      <alignment vertical="center"/>
    </xf>
    <xf numFmtId="180" fontId="146" fillId="0" borderId="12" xfId="587" applyNumberFormat="1" applyFont="1" applyBorder="1" applyAlignment="1">
      <alignment horizontal="center" vertical="center"/>
    </xf>
    <xf numFmtId="202" fontId="108" fillId="0" borderId="10" xfId="0" applyNumberFormat="1" applyFont="1" applyBorder="1" applyAlignment="1">
      <alignment horizontal="left" vertical="center"/>
    </xf>
    <xf numFmtId="0" fontId="57" fillId="24" borderId="11" xfId="0" applyFont="1" applyFill="1" applyBorder="1" applyAlignment="1">
      <alignment horizontal="center" vertical="center"/>
    </xf>
    <xf numFmtId="180" fontId="57" fillId="24" borderId="12" xfId="0" applyNumberFormat="1" applyFont="1" applyFill="1" applyBorder="1" applyAlignment="1">
      <alignment horizontal="left" vertical="center"/>
    </xf>
    <xf numFmtId="180" fontId="57" fillId="24" borderId="12" xfId="512" applyNumberFormat="1" applyFont="1" applyFill="1" applyBorder="1" applyAlignment="1">
      <alignment horizontal="center" vertical="center"/>
    </xf>
    <xf numFmtId="0" fontId="12" fillId="24" borderId="11" xfId="0" applyFont="1" applyFill="1" applyBorder="1" applyAlignment="1">
      <alignment horizontal="center" vertical="center"/>
    </xf>
    <xf numFmtId="0" fontId="12" fillId="24" borderId="12" xfId="0" applyFont="1" applyFill="1" applyBorder="1">
      <alignment vertical="center"/>
    </xf>
    <xf numFmtId="0" fontId="56" fillId="0" borderId="11" xfId="0" applyFont="1" applyBorder="1" applyAlignment="1">
      <alignment horizontal="center" vertical="center"/>
    </xf>
    <xf numFmtId="0" fontId="58" fillId="0" borderId="12" xfId="0" applyFont="1" applyBorder="1">
      <alignment vertical="center"/>
    </xf>
    <xf numFmtId="0" fontId="57" fillId="24" borderId="12" xfId="0" applyFont="1" applyFill="1" applyBorder="1">
      <alignment vertical="center"/>
    </xf>
    <xf numFmtId="0" fontId="12" fillId="24" borderId="12" xfId="0" applyFont="1" applyFill="1" applyBorder="1" applyAlignment="1">
      <alignment vertical="center" wrapText="1"/>
    </xf>
    <xf numFmtId="0" fontId="12" fillId="24" borderId="13" xfId="0" applyFont="1" applyFill="1" applyBorder="1" applyAlignment="1">
      <alignment horizontal="center" vertical="center"/>
    </xf>
    <xf numFmtId="0" fontId="12" fillId="24" borderId="14" xfId="0" applyFont="1" applyFill="1" applyBorder="1" applyAlignment="1">
      <alignment horizontal="center" vertical="center"/>
    </xf>
    <xf numFmtId="0" fontId="12" fillId="24" borderId="15" xfId="0" applyFont="1" applyFill="1" applyBorder="1">
      <alignment vertical="center"/>
    </xf>
    <xf numFmtId="0" fontId="13" fillId="24" borderId="82" xfId="0" applyFont="1" applyFill="1" applyBorder="1">
      <alignment vertical="center"/>
    </xf>
    <xf numFmtId="0" fontId="13" fillId="24" borderId="12" xfId="0" applyFont="1" applyFill="1" applyBorder="1">
      <alignment vertical="center"/>
    </xf>
    <xf numFmtId="0" fontId="13" fillId="0" borderId="12" xfId="0" applyFont="1" applyBorder="1">
      <alignment vertical="center"/>
    </xf>
    <xf numFmtId="180" fontId="13" fillId="24" borderId="14" xfId="0" applyNumberFormat="1" applyFont="1" applyFill="1" applyBorder="1" applyAlignment="1">
      <alignment horizontal="center" vertical="center"/>
    </xf>
    <xf numFmtId="0" fontId="13" fillId="0" borderId="15" xfId="0" applyFont="1" applyBorder="1">
      <alignment vertical="center"/>
    </xf>
    <xf numFmtId="0" fontId="56" fillId="24" borderId="11" xfId="0" applyFont="1" applyFill="1" applyBorder="1" applyAlignment="1">
      <alignment horizontal="center" vertical="center"/>
    </xf>
    <xf numFmtId="180" fontId="56" fillId="24" borderId="12" xfId="0" applyNumberFormat="1" applyFont="1" applyFill="1" applyBorder="1" applyAlignment="1">
      <alignment horizontal="left" vertical="center"/>
    </xf>
    <xf numFmtId="0" fontId="51" fillId="0" borderId="11" xfId="0" applyFont="1" applyBorder="1" applyAlignment="1">
      <alignment horizontal="center" vertical="center"/>
    </xf>
    <xf numFmtId="180" fontId="51" fillId="0" borderId="12" xfId="0" applyNumberFormat="1" applyFont="1" applyBorder="1" applyAlignment="1">
      <alignment horizontal="left" vertical="center"/>
    </xf>
    <xf numFmtId="180" fontId="12" fillId="24" borderId="12" xfId="512" applyNumberFormat="1" applyFont="1" applyFill="1" applyBorder="1" applyAlignment="1">
      <alignment horizontal="center" vertical="center"/>
    </xf>
    <xf numFmtId="0" fontId="13" fillId="24" borderId="30" xfId="0" applyFont="1" applyFill="1" applyBorder="1">
      <alignment vertical="center"/>
    </xf>
    <xf numFmtId="0" fontId="146" fillId="24" borderId="11" xfId="0" applyFont="1" applyFill="1" applyBorder="1" applyAlignment="1">
      <alignment horizontal="center" vertical="center"/>
    </xf>
    <xf numFmtId="0" fontId="146" fillId="24" borderId="10" xfId="0" applyFont="1" applyFill="1" applyBorder="1" applyAlignment="1">
      <alignment horizontal="center" vertical="center"/>
    </xf>
    <xf numFmtId="0" fontId="146" fillId="24" borderId="12" xfId="0" applyFont="1" applyFill="1" applyBorder="1">
      <alignment vertical="center"/>
    </xf>
    <xf numFmtId="0" fontId="146" fillId="24" borderId="0" xfId="0" applyFont="1" applyFill="1">
      <alignment vertical="center"/>
    </xf>
    <xf numFmtId="0" fontId="146" fillId="24" borderId="29" xfId="0" applyFont="1" applyFill="1" applyBorder="1" applyAlignment="1">
      <alignment horizontal="center" vertical="center"/>
    </xf>
    <xf numFmtId="0" fontId="146" fillId="24" borderId="17" xfId="0" applyFont="1" applyFill="1" applyBorder="1" applyAlignment="1">
      <alignment horizontal="center" vertical="center"/>
    </xf>
    <xf numFmtId="188" fontId="146" fillId="24" borderId="10" xfId="0" applyNumberFormat="1" applyFont="1" applyFill="1" applyBorder="1" applyAlignment="1">
      <alignment horizontal="center" vertical="center"/>
    </xf>
    <xf numFmtId="0" fontId="125" fillId="24" borderId="12" xfId="0" applyFont="1" applyFill="1" applyBorder="1">
      <alignment vertical="center"/>
    </xf>
    <xf numFmtId="0" fontId="125" fillId="24" borderId="0" xfId="0" applyFont="1" applyFill="1">
      <alignment vertical="center"/>
    </xf>
    <xf numFmtId="0" fontId="125" fillId="24" borderId="29" xfId="0" applyFont="1" applyFill="1" applyBorder="1" applyAlignment="1">
      <alignment horizontal="center" vertical="center"/>
    </xf>
    <xf numFmtId="0" fontId="125" fillId="24" borderId="16" xfId="0" applyFont="1" applyFill="1" applyBorder="1" applyAlignment="1">
      <alignment horizontal="center" vertical="center"/>
    </xf>
    <xf numFmtId="0" fontId="127" fillId="0" borderId="16" xfId="805" applyFont="1" applyBorder="1" applyAlignment="1" applyProtection="1">
      <alignment horizontal="center" vertical="center"/>
    </xf>
    <xf numFmtId="0" fontId="127" fillId="0" borderId="175" xfId="805" applyFont="1" applyBorder="1" applyAlignment="1" applyProtection="1">
      <alignment horizontal="center" vertical="center"/>
    </xf>
    <xf numFmtId="0" fontId="161" fillId="0" borderId="0" xfId="0" applyFont="1" applyAlignment="1">
      <alignment horizontal="center" vertical="center"/>
    </xf>
    <xf numFmtId="0" fontId="127" fillId="0" borderId="50" xfId="0" applyFont="1" applyBorder="1" applyAlignment="1">
      <alignment horizontal="center" vertical="center"/>
    </xf>
    <xf numFmtId="0" fontId="127" fillId="0" borderId="53" xfId="0" applyFont="1" applyBorder="1" applyAlignment="1">
      <alignment horizontal="center" vertical="center"/>
    </xf>
    <xf numFmtId="0" fontId="127" fillId="0" borderId="90" xfId="0" applyFont="1" applyBorder="1" applyAlignment="1">
      <alignment horizontal="center" vertical="center"/>
    </xf>
    <xf numFmtId="0" fontId="127" fillId="0" borderId="16" xfId="0" applyFont="1" applyBorder="1" applyAlignment="1">
      <alignment horizontal="center" vertical="center"/>
    </xf>
    <xf numFmtId="0" fontId="127" fillId="0" borderId="27" xfId="0" applyFont="1" applyBorder="1" applyAlignment="1">
      <alignment horizontal="center" vertical="center"/>
    </xf>
    <xf numFmtId="0" fontId="127" fillId="0" borderId="28" xfId="0" applyFont="1" applyBorder="1" applyAlignment="1">
      <alignment horizontal="center" vertical="center"/>
    </xf>
    <xf numFmtId="0" fontId="127" fillId="0" borderId="27" xfId="805" applyFont="1" applyBorder="1" applyAlignment="1" applyProtection="1">
      <alignment horizontal="center" vertical="center"/>
    </xf>
    <xf numFmtId="0" fontId="127" fillId="0" borderId="28" xfId="805" applyFont="1" applyBorder="1" applyAlignment="1" applyProtection="1">
      <alignment horizontal="center" vertical="center"/>
    </xf>
    <xf numFmtId="0" fontId="151" fillId="0" borderId="0" xfId="0" applyFont="1" applyAlignment="1">
      <alignment horizontal="center" vertical="center"/>
    </xf>
    <xf numFmtId="0" fontId="107" fillId="14" borderId="64" xfId="0" applyFont="1" applyFill="1" applyBorder="1" applyAlignment="1">
      <alignment horizontal="center" vertical="center"/>
    </xf>
    <xf numFmtId="0" fontId="107" fillId="14" borderId="0" xfId="0" applyFont="1" applyFill="1" applyAlignment="1">
      <alignment horizontal="center" vertical="center"/>
    </xf>
    <xf numFmtId="180" fontId="108" fillId="0" borderId="17" xfId="0" applyNumberFormat="1" applyFont="1" applyBorder="1" applyAlignment="1">
      <alignment horizontal="center" vertical="center"/>
    </xf>
    <xf numFmtId="180" fontId="108" fillId="0" borderId="18" xfId="0" applyNumberFormat="1" applyFont="1" applyBorder="1" applyAlignment="1">
      <alignment horizontal="center" vertical="center"/>
    </xf>
    <xf numFmtId="180" fontId="108" fillId="0" borderId="20" xfId="0" applyNumberFormat="1" applyFont="1" applyBorder="1" applyAlignment="1">
      <alignment horizontal="center" vertical="center"/>
    </xf>
    <xf numFmtId="0" fontId="107" fillId="0" borderId="82" xfId="0" applyFont="1" applyBorder="1" applyAlignment="1">
      <alignment horizontal="center" vertical="center"/>
    </xf>
    <xf numFmtId="0" fontId="107" fillId="0" borderId="12" xfId="0" applyFont="1" applyBorder="1" applyAlignment="1">
      <alignment horizontal="center" vertical="center"/>
    </xf>
    <xf numFmtId="0" fontId="107" fillId="0" borderId="136" xfId="0" applyFont="1" applyBorder="1" applyAlignment="1">
      <alignment horizontal="center" vertical="center"/>
    </xf>
    <xf numFmtId="0" fontId="107" fillId="0" borderId="137" xfId="0" applyFont="1" applyBorder="1" applyAlignment="1">
      <alignment horizontal="center" vertical="center"/>
    </xf>
    <xf numFmtId="0" fontId="107" fillId="0" borderId="60" xfId="0" applyFont="1" applyBorder="1" applyAlignment="1">
      <alignment horizontal="center" vertical="center"/>
    </xf>
    <xf numFmtId="0" fontId="107" fillId="0" borderId="78" xfId="0" applyFont="1" applyBorder="1" applyAlignment="1">
      <alignment horizontal="center" vertical="center"/>
    </xf>
    <xf numFmtId="0" fontId="107" fillId="0" borderId="120" xfId="0" applyFont="1" applyBorder="1" applyAlignment="1">
      <alignment horizontal="center" vertical="center"/>
    </xf>
    <xf numFmtId="0" fontId="108" fillId="0" borderId="80" xfId="0" applyFont="1" applyBorder="1" applyAlignment="1">
      <alignment horizontal="center" vertical="center"/>
    </xf>
    <xf numFmtId="0" fontId="107" fillId="0" borderId="40" xfId="0" applyFont="1" applyBorder="1" applyAlignment="1">
      <alignment horizontal="center" vertical="center"/>
    </xf>
    <xf numFmtId="0" fontId="107" fillId="0" borderId="10" xfId="0" applyFont="1" applyBorder="1" applyAlignment="1">
      <alignment horizontal="center" vertical="center"/>
    </xf>
    <xf numFmtId="0" fontId="108" fillId="0" borderId="94" xfId="0" applyFont="1" applyBorder="1" applyAlignment="1">
      <alignment horizontal="left" vertical="center" wrapText="1"/>
    </xf>
    <xf numFmtId="0" fontId="108" fillId="0" borderId="95" xfId="0" applyFont="1" applyBorder="1" applyAlignment="1">
      <alignment horizontal="left" vertical="center" wrapText="1"/>
    </xf>
    <xf numFmtId="0" fontId="108" fillId="0" borderId="96" xfId="0" applyFont="1" applyBorder="1" applyAlignment="1">
      <alignment horizontal="left" vertical="center" wrapText="1"/>
    </xf>
    <xf numFmtId="0" fontId="107" fillId="0" borderId="77" xfId="0" applyFont="1" applyBorder="1" applyAlignment="1">
      <alignment horizontal="center" vertical="center"/>
    </xf>
    <xf numFmtId="0" fontId="107" fillId="0" borderId="11" xfId="0" applyFont="1" applyBorder="1" applyAlignment="1">
      <alignment horizontal="center" vertical="center"/>
    </xf>
    <xf numFmtId="0" fontId="107" fillId="6" borderId="97" xfId="0" applyFont="1" applyFill="1" applyBorder="1" applyAlignment="1">
      <alignment horizontal="center" vertical="center"/>
    </xf>
    <xf numFmtId="0" fontId="107" fillId="6" borderId="98" xfId="0" applyFont="1" applyFill="1" applyBorder="1" applyAlignment="1">
      <alignment horizontal="center" vertical="center"/>
    </xf>
    <xf numFmtId="0" fontId="107" fillId="0" borderId="99" xfId="0" applyFont="1" applyBorder="1" applyAlignment="1">
      <alignment horizontal="center" vertical="center" wrapText="1"/>
    </xf>
    <xf numFmtId="0" fontId="107" fillId="0" borderId="100" xfId="0" applyFont="1" applyBorder="1" applyAlignment="1">
      <alignment horizontal="center" vertical="center" wrapText="1"/>
    </xf>
    <xf numFmtId="0" fontId="107" fillId="0" borderId="98" xfId="0" applyFont="1" applyBorder="1" applyAlignment="1">
      <alignment horizontal="center" vertical="center" wrapText="1"/>
    </xf>
    <xf numFmtId="0" fontId="107" fillId="0" borderId="101" xfId="0" applyFont="1" applyBorder="1" applyAlignment="1">
      <alignment horizontal="center" vertical="center"/>
    </xf>
    <xf numFmtId="0" fontId="107" fillId="0" borderId="36" xfId="0" applyFont="1" applyBorder="1" applyAlignment="1">
      <alignment horizontal="center" vertical="center"/>
    </xf>
    <xf numFmtId="0" fontId="107" fillId="0" borderId="102" xfId="0" applyFont="1" applyBorder="1" applyAlignment="1">
      <alignment horizontal="center" vertical="center"/>
    </xf>
    <xf numFmtId="0" fontId="108" fillId="0" borderId="21" xfId="0" applyFont="1" applyBorder="1" applyAlignment="1">
      <alignment horizontal="left" vertical="center" wrapText="1"/>
    </xf>
    <xf numFmtId="0" fontId="108" fillId="0" borderId="22" xfId="0" applyFont="1" applyBorder="1" applyAlignment="1">
      <alignment horizontal="left" vertical="center" wrapText="1"/>
    </xf>
    <xf numFmtId="0" fontId="108" fillId="0" borderId="93" xfId="0" applyFont="1" applyBorder="1" applyAlignment="1">
      <alignment horizontal="left" vertical="center" wrapText="1"/>
    </xf>
    <xf numFmtId="180" fontId="107" fillId="16" borderId="21" xfId="0" applyNumberFormat="1" applyFont="1" applyFill="1" applyBorder="1" applyAlignment="1">
      <alignment horizontal="center" vertical="center"/>
    </xf>
    <xf numFmtId="180" fontId="107" fillId="16" borderId="22" xfId="0" applyNumberFormat="1" applyFont="1" applyFill="1" applyBorder="1" applyAlignment="1">
      <alignment horizontal="center" vertical="center"/>
    </xf>
    <xf numFmtId="180" fontId="107" fillId="16" borderId="88" xfId="0" applyNumberFormat="1" applyFont="1" applyFill="1" applyBorder="1" applyAlignment="1">
      <alignment horizontal="center" vertical="center"/>
    </xf>
    <xf numFmtId="180" fontId="107" fillId="16" borderId="89" xfId="0" applyNumberFormat="1" applyFont="1" applyFill="1" applyBorder="1" applyAlignment="1">
      <alignment horizontal="center" vertical="center"/>
    </xf>
    <xf numFmtId="180" fontId="107" fillId="16" borderId="93" xfId="0" applyNumberFormat="1" applyFont="1" applyFill="1" applyBorder="1" applyAlignment="1">
      <alignment horizontal="center" vertical="center"/>
    </xf>
    <xf numFmtId="0" fontId="108" fillId="0" borderId="50" xfId="0" applyFont="1" applyBorder="1" applyAlignment="1">
      <alignment horizontal="left" vertical="center" wrapText="1"/>
    </xf>
    <xf numFmtId="0" fontId="108" fillId="0" borderId="68" xfId="0" applyFont="1" applyBorder="1" applyAlignment="1">
      <alignment horizontal="left" vertical="center" wrapText="1"/>
    </xf>
    <xf numFmtId="0" fontId="108" fillId="0" borderId="92" xfId="0" applyFont="1" applyBorder="1" applyAlignment="1">
      <alignment horizontal="left" vertical="center" wrapText="1"/>
    </xf>
    <xf numFmtId="180" fontId="107" fillId="16" borderId="19" xfId="0" applyNumberFormat="1" applyFont="1" applyFill="1" applyBorder="1" applyAlignment="1">
      <alignment horizontal="center" vertical="center"/>
    </xf>
    <xf numFmtId="180" fontId="107" fillId="16" borderId="24" xfId="0" applyNumberFormat="1" applyFont="1" applyFill="1" applyBorder="1" applyAlignment="1">
      <alignment horizontal="center" vertical="center"/>
    </xf>
    <xf numFmtId="180" fontId="107" fillId="0" borderId="50" xfId="0" applyNumberFormat="1" applyFont="1" applyBorder="1" applyAlignment="1">
      <alignment horizontal="center" vertical="center"/>
    </xf>
    <xf numFmtId="180" fontId="107" fillId="0" borderId="68" xfId="0" applyNumberFormat="1" applyFont="1" applyBorder="1" applyAlignment="1">
      <alignment horizontal="center" vertical="center"/>
    </xf>
    <xf numFmtId="180" fontId="107" fillId="0" borderId="90" xfId="0" applyNumberFormat="1" applyFont="1" applyBorder="1" applyAlignment="1">
      <alignment horizontal="center" vertical="center"/>
    </xf>
    <xf numFmtId="180" fontId="107" fillId="0" borderId="91" xfId="0" applyNumberFormat="1" applyFont="1" applyBorder="1" applyAlignment="1">
      <alignment horizontal="center" vertical="center"/>
    </xf>
    <xf numFmtId="180" fontId="107" fillId="0" borderId="92" xfId="0" applyNumberFormat="1" applyFont="1" applyBorder="1" applyAlignment="1">
      <alignment horizontal="center" vertical="center"/>
    </xf>
    <xf numFmtId="0" fontId="107" fillId="6" borderId="28" xfId="0" applyFont="1" applyFill="1" applyBorder="1" applyAlignment="1">
      <alignment horizontal="center" vertical="center"/>
    </xf>
    <xf numFmtId="0" fontId="107" fillId="6" borderId="65" xfId="0" applyFont="1" applyFill="1" applyBorder="1" applyAlignment="1">
      <alignment horizontal="center" vertical="center"/>
    </xf>
    <xf numFmtId="0" fontId="107" fillId="6" borderId="55" xfId="0" applyFont="1" applyFill="1" applyBorder="1" applyAlignment="1">
      <alignment horizontal="center" vertical="center"/>
    </xf>
    <xf numFmtId="0" fontId="107" fillId="6" borderId="84" xfId="0" applyFont="1" applyFill="1" applyBorder="1" applyAlignment="1">
      <alignment horizontal="center" vertical="center"/>
    </xf>
    <xf numFmtId="0" fontId="107" fillId="6" borderId="39" xfId="0" applyFont="1" applyFill="1" applyBorder="1" applyAlignment="1">
      <alignment horizontal="center" vertical="center"/>
    </xf>
    <xf numFmtId="0" fontId="107" fillId="6" borderId="70" xfId="0" applyFont="1" applyFill="1" applyBorder="1" applyAlignment="1">
      <alignment horizontal="center" vertical="center"/>
    </xf>
    <xf numFmtId="180" fontId="108" fillId="0" borderId="14" xfId="0" applyNumberFormat="1" applyFont="1" applyBorder="1" applyAlignment="1">
      <alignment horizontal="center" vertical="center"/>
    </xf>
    <xf numFmtId="0" fontId="107" fillId="14" borderId="77" xfId="0" applyFont="1" applyFill="1" applyBorder="1" applyAlignment="1">
      <alignment horizontal="center" vertical="center"/>
    </xf>
    <xf numFmtId="0" fontId="107" fillId="14" borderId="40" xfId="0" applyFont="1" applyFill="1" applyBorder="1" applyAlignment="1">
      <alignment horizontal="center" vertical="center"/>
    </xf>
    <xf numFmtId="0" fontId="107" fillId="14" borderId="82" xfId="0" applyFont="1" applyFill="1" applyBorder="1" applyAlignment="1">
      <alignment horizontal="center" vertical="center"/>
    </xf>
    <xf numFmtId="0" fontId="107" fillId="0" borderId="21" xfId="0" applyFont="1" applyBorder="1" applyAlignment="1">
      <alignment horizontal="center" vertical="center"/>
    </xf>
    <xf numFmtId="0" fontId="107" fillId="0" borderId="22" xfId="0" applyFont="1" applyBorder="1" applyAlignment="1">
      <alignment horizontal="center" vertical="center"/>
    </xf>
    <xf numFmtId="0" fontId="108" fillId="0" borderId="19" xfId="0" applyFont="1" applyBorder="1" applyAlignment="1">
      <alignment horizontal="center" vertical="center"/>
    </xf>
    <xf numFmtId="0" fontId="107" fillId="0" borderId="19" xfId="0" applyFont="1" applyBorder="1" applyAlignment="1">
      <alignment horizontal="center" vertical="center"/>
    </xf>
    <xf numFmtId="180" fontId="108" fillId="0" borderId="10" xfId="0" applyNumberFormat="1" applyFont="1" applyBorder="1" applyAlignment="1">
      <alignment horizontal="center" vertical="center"/>
    </xf>
    <xf numFmtId="180" fontId="109" fillId="0" borderId="10" xfId="0" applyNumberFormat="1" applyFont="1" applyBorder="1" applyAlignment="1">
      <alignment horizontal="center" vertical="center"/>
    </xf>
    <xf numFmtId="180" fontId="146" fillId="0" borderId="10" xfId="0" applyNumberFormat="1" applyFont="1" applyBorder="1" applyAlignment="1">
      <alignment horizontal="center" vertical="center"/>
    </xf>
    <xf numFmtId="0" fontId="108" fillId="0" borderId="10" xfId="0" applyFont="1" applyBorder="1" applyAlignment="1">
      <alignment horizontal="center" vertical="center"/>
    </xf>
    <xf numFmtId="180" fontId="109" fillId="24" borderId="21" xfId="0" applyNumberFormat="1" applyFont="1" applyFill="1" applyBorder="1" applyAlignment="1">
      <alignment horizontal="center" vertical="center"/>
    </xf>
    <xf numFmtId="180" fontId="109" fillId="24" borderId="22" xfId="0" applyNumberFormat="1" applyFont="1" applyFill="1" applyBorder="1" applyAlignment="1">
      <alignment horizontal="center" vertical="center"/>
    </xf>
    <xf numFmtId="180" fontId="109" fillId="24" borderId="19" xfId="0" applyNumberFormat="1" applyFont="1" applyFill="1" applyBorder="1" applyAlignment="1">
      <alignment horizontal="center" vertical="center"/>
    </xf>
    <xf numFmtId="180" fontId="108" fillId="0" borderId="16" xfId="0" applyNumberFormat="1" applyFont="1" applyBorder="1" applyAlignment="1">
      <alignment horizontal="center" vertical="center"/>
    </xf>
    <xf numFmtId="0" fontId="107" fillId="6" borderId="66" xfId="0" applyFont="1" applyFill="1" applyBorder="1" applyAlignment="1">
      <alignment horizontal="center" vertical="center"/>
    </xf>
    <xf numFmtId="0" fontId="150" fillId="0" borderId="0" xfId="587" applyFont="1" applyAlignment="1">
      <alignment horizontal="center" vertical="center"/>
    </xf>
    <xf numFmtId="0" fontId="108" fillId="0" borderId="77" xfId="587" applyFont="1" applyBorder="1" applyAlignment="1">
      <alignment horizontal="center" vertical="center"/>
    </xf>
    <xf numFmtId="0" fontId="108" fillId="0" borderId="11" xfId="587" applyFont="1" applyBorder="1" applyAlignment="1">
      <alignment horizontal="center" vertical="center"/>
    </xf>
    <xf numFmtId="0" fontId="108" fillId="0" borderId="40" xfId="587" applyFont="1" applyBorder="1" applyAlignment="1">
      <alignment horizontal="center" vertical="center"/>
    </xf>
    <xf numFmtId="0" fontId="108" fillId="0" borderId="10" xfId="587" applyFont="1" applyBorder="1" applyAlignment="1">
      <alignment horizontal="center" vertical="center"/>
    </xf>
    <xf numFmtId="0" fontId="107" fillId="14" borderId="140" xfId="587" applyFont="1" applyFill="1" applyBorder="1" applyAlignment="1">
      <alignment horizontal="center" vertical="center"/>
    </xf>
    <xf numFmtId="0" fontId="107" fillId="14" borderId="58" xfId="587" applyFont="1" applyFill="1" applyBorder="1" applyAlignment="1">
      <alignment horizontal="center" vertical="center"/>
    </xf>
    <xf numFmtId="0" fontId="107" fillId="14" borderId="61" xfId="587" applyFont="1" applyFill="1" applyBorder="1" applyAlignment="1">
      <alignment horizontal="center" vertical="center"/>
    </xf>
    <xf numFmtId="0" fontId="109" fillId="0" borderId="40" xfId="587" applyFont="1" applyBorder="1" applyAlignment="1">
      <alignment horizontal="center" vertical="center"/>
    </xf>
    <xf numFmtId="0" fontId="109" fillId="0" borderId="82" xfId="587" applyFont="1" applyBorder="1" applyAlignment="1">
      <alignment horizontal="left" vertical="center"/>
    </xf>
    <xf numFmtId="0" fontId="109" fillId="0" borderId="12" xfId="587" applyFont="1" applyBorder="1" applyAlignment="1">
      <alignment horizontal="left" vertical="center"/>
    </xf>
    <xf numFmtId="0" fontId="151" fillId="0" borderId="0" xfId="575" applyFont="1" applyAlignment="1">
      <alignment horizontal="center" vertical="center"/>
    </xf>
    <xf numFmtId="0" fontId="151" fillId="0" borderId="66" xfId="575" applyFont="1" applyBorder="1" applyAlignment="1">
      <alignment horizontal="center" vertical="center"/>
    </xf>
    <xf numFmtId="0" fontId="107" fillId="0" borderId="10" xfId="575" applyFont="1" applyBorder="1" applyAlignment="1">
      <alignment horizontal="center" vertical="center"/>
    </xf>
    <xf numFmtId="0" fontId="107" fillId="6" borderId="109" xfId="0" applyFont="1" applyFill="1" applyBorder="1" applyAlignment="1">
      <alignment horizontal="center" vertical="center"/>
    </xf>
    <xf numFmtId="180" fontId="125" fillId="24" borderId="21" xfId="0" applyNumberFormat="1" applyFont="1" applyFill="1" applyBorder="1" applyAlignment="1">
      <alignment horizontal="center" vertical="center"/>
    </xf>
    <xf numFmtId="180" fontId="125" fillId="24" borderId="22" xfId="0" applyNumberFormat="1" applyFont="1" applyFill="1" applyBorder="1" applyAlignment="1">
      <alignment horizontal="center" vertical="center"/>
    </xf>
    <xf numFmtId="180" fontId="125" fillId="24" borderId="19" xfId="0" applyNumberFormat="1" applyFont="1" applyFill="1" applyBorder="1" applyAlignment="1">
      <alignment horizontal="center" vertical="center"/>
    </xf>
    <xf numFmtId="0" fontId="107" fillId="6" borderId="103" xfId="0" applyFont="1" applyFill="1" applyBorder="1" applyAlignment="1">
      <alignment horizontal="center" vertical="center"/>
    </xf>
    <xf numFmtId="0" fontId="107" fillId="6" borderId="104" xfId="0" applyFont="1" applyFill="1" applyBorder="1" applyAlignment="1">
      <alignment horizontal="center" vertical="center"/>
    </xf>
    <xf numFmtId="0" fontId="107" fillId="6" borderId="105" xfId="0" applyFont="1" applyFill="1" applyBorder="1" applyAlignment="1">
      <alignment horizontal="center" vertical="center"/>
    </xf>
    <xf numFmtId="0" fontId="107" fillId="6" borderId="106" xfId="0" applyFont="1" applyFill="1" applyBorder="1" applyAlignment="1">
      <alignment horizontal="center" vertical="center"/>
    </xf>
    <xf numFmtId="0" fontId="107" fillId="6" borderId="107" xfId="0" applyFont="1" applyFill="1" applyBorder="1" applyAlignment="1">
      <alignment horizontal="center" vertical="center"/>
    </xf>
    <xf numFmtId="0" fontId="107" fillId="6" borderId="108" xfId="0" applyFont="1" applyFill="1" applyBorder="1" applyAlignment="1">
      <alignment horizontal="center" vertical="center"/>
    </xf>
    <xf numFmtId="0" fontId="107" fillId="14" borderId="10" xfId="575" applyFont="1" applyFill="1" applyBorder="1" applyAlignment="1">
      <alignment horizontal="center" vertical="center"/>
    </xf>
    <xf numFmtId="0" fontId="107" fillId="0" borderId="21" xfId="575" applyFont="1" applyBorder="1" applyAlignment="1">
      <alignment horizontal="center" vertical="center"/>
    </xf>
    <xf numFmtId="0" fontId="107" fillId="0" borderId="22" xfId="575" applyFont="1" applyBorder="1" applyAlignment="1">
      <alignment horizontal="center" vertical="center"/>
    </xf>
    <xf numFmtId="0" fontId="108" fillId="0" borderId="19" xfId="575" applyFont="1" applyBorder="1" applyAlignment="1">
      <alignment horizontal="center" vertical="center"/>
    </xf>
    <xf numFmtId="180" fontId="108" fillId="0" borderId="16" xfId="575" applyNumberFormat="1" applyFont="1" applyBorder="1" applyAlignment="1">
      <alignment horizontal="center" vertical="center"/>
    </xf>
    <xf numFmtId="0" fontId="107" fillId="0" borderId="115" xfId="0" applyFont="1" applyBorder="1" applyAlignment="1">
      <alignment horizontal="center" vertical="center"/>
    </xf>
    <xf numFmtId="0" fontId="107" fillId="0" borderId="37" xfId="0" applyFont="1" applyBorder="1" applyAlignment="1">
      <alignment horizontal="center" vertical="center"/>
    </xf>
    <xf numFmtId="0" fontId="107" fillId="0" borderId="116" xfId="0" applyFont="1" applyBorder="1" applyAlignment="1">
      <alignment horizontal="center" vertical="center"/>
    </xf>
    <xf numFmtId="0" fontId="108" fillId="0" borderId="111" xfId="0" applyFont="1" applyBorder="1" applyAlignment="1">
      <alignment horizontal="left" vertical="top" wrapText="1"/>
    </xf>
    <xf numFmtId="0" fontId="108" fillId="0" borderId="40" xfId="0" applyFont="1" applyBorder="1" applyAlignment="1">
      <alignment horizontal="left" vertical="top" wrapText="1"/>
    </xf>
    <xf numFmtId="0" fontId="108" fillId="0" borderId="82" xfId="0" applyFont="1" applyBorder="1" applyAlignment="1">
      <alignment horizontal="left" vertical="top" wrapText="1"/>
    </xf>
    <xf numFmtId="0" fontId="108" fillId="0" borderId="41" xfId="0" applyFont="1" applyBorder="1" applyAlignment="1">
      <alignment horizontal="left" vertical="top" wrapText="1"/>
    </xf>
    <xf numFmtId="0" fontId="108" fillId="0" borderId="10" xfId="0" applyFont="1" applyBorder="1" applyAlignment="1">
      <alignment horizontal="left" vertical="top" wrapText="1"/>
    </xf>
    <xf numFmtId="0" fontId="108" fillId="0" borderId="12" xfId="0" applyFont="1" applyBorder="1" applyAlignment="1">
      <alignment horizontal="left" vertical="top" wrapText="1"/>
    </xf>
    <xf numFmtId="0" fontId="115" fillId="24" borderId="85" xfId="0" applyFont="1" applyFill="1" applyBorder="1" applyAlignment="1">
      <alignment horizontal="center" vertical="center" wrapText="1"/>
    </xf>
    <xf numFmtId="0" fontId="115" fillId="24" borderId="113" xfId="0" applyFont="1" applyFill="1" applyBorder="1" applyAlignment="1">
      <alignment horizontal="center" vertical="center" wrapText="1"/>
    </xf>
    <xf numFmtId="180" fontId="108" fillId="24" borderId="10" xfId="587" applyNumberFormat="1" applyFont="1" applyFill="1" applyBorder="1" applyAlignment="1">
      <alignment horizontal="center" vertical="center"/>
    </xf>
    <xf numFmtId="0" fontId="108" fillId="0" borderId="62" xfId="0" applyFont="1" applyBorder="1" applyAlignment="1">
      <alignment horizontal="left" vertical="top" wrapText="1"/>
    </xf>
    <xf numFmtId="0" fontId="108" fillId="0" borderId="14" xfId="0" applyFont="1" applyBorder="1" applyAlignment="1">
      <alignment horizontal="left" vertical="top" wrapText="1"/>
    </xf>
    <xf numFmtId="0" fontId="108" fillId="0" borderId="15" xfId="0" applyFont="1" applyBorder="1" applyAlignment="1">
      <alignment horizontal="left" vertical="top" wrapText="1"/>
    </xf>
    <xf numFmtId="0" fontId="109" fillId="0" borderId="77" xfId="587" applyFont="1" applyBorder="1" applyAlignment="1">
      <alignment horizontal="center" vertical="center"/>
    </xf>
    <xf numFmtId="0" fontId="109" fillId="0" borderId="11" xfId="587" applyFont="1" applyBorder="1" applyAlignment="1">
      <alignment horizontal="center" vertical="center"/>
    </xf>
    <xf numFmtId="0" fontId="115" fillId="2" borderId="115" xfId="0" applyFont="1" applyFill="1" applyBorder="1" applyAlignment="1">
      <alignment horizontal="center" vertical="center"/>
    </xf>
    <xf numFmtId="0" fontId="115" fillId="2" borderId="37" xfId="0" applyFont="1" applyFill="1" applyBorder="1" applyAlignment="1">
      <alignment horizontal="center" vertical="center"/>
    </xf>
    <xf numFmtId="0" fontId="115" fillId="2" borderId="111" xfId="0" applyFont="1" applyFill="1" applyBorder="1" applyAlignment="1">
      <alignment horizontal="center" vertical="center"/>
    </xf>
    <xf numFmtId="0" fontId="115" fillId="2" borderId="40" xfId="0" applyFont="1" applyFill="1" applyBorder="1" applyAlignment="1">
      <alignment horizontal="center" vertical="center"/>
    </xf>
    <xf numFmtId="0" fontId="115" fillId="2" borderId="79" xfId="0" applyFont="1" applyFill="1" applyBorder="1" applyAlignment="1">
      <alignment horizontal="center" vertical="center"/>
    </xf>
    <xf numFmtId="0" fontId="115" fillId="2" borderId="80" xfId="0" applyFont="1" applyFill="1" applyBorder="1" applyAlignment="1">
      <alignment horizontal="center" vertical="center"/>
    </xf>
    <xf numFmtId="0" fontId="115" fillId="2" borderId="82" xfId="0" applyFont="1" applyFill="1" applyBorder="1" applyAlignment="1">
      <alignment horizontal="center" vertical="center"/>
    </xf>
    <xf numFmtId="0" fontId="109" fillId="0" borderId="10" xfId="587" applyFont="1" applyBorder="1" applyAlignment="1">
      <alignment horizontal="center" vertical="center"/>
    </xf>
    <xf numFmtId="0" fontId="115" fillId="24" borderId="112" xfId="0" applyFont="1" applyFill="1" applyBorder="1" applyAlignment="1">
      <alignment horizontal="center" vertical="center" wrapText="1"/>
    </xf>
    <xf numFmtId="0" fontId="115" fillId="24" borderId="114" xfId="0" applyFont="1" applyFill="1" applyBorder="1" applyAlignment="1">
      <alignment horizontal="center" vertical="center" wrapText="1"/>
    </xf>
    <xf numFmtId="180" fontId="108" fillId="0" borderId="10" xfId="587" applyNumberFormat="1" applyFont="1" applyBorder="1" applyAlignment="1">
      <alignment horizontal="center" vertical="center"/>
    </xf>
    <xf numFmtId="0" fontId="115" fillId="24" borderId="117" xfId="0" applyFont="1" applyFill="1" applyBorder="1" applyAlignment="1">
      <alignment horizontal="center" vertical="center"/>
    </xf>
    <xf numFmtId="0" fontId="115" fillId="24" borderId="118" xfId="0" applyFont="1" applyFill="1" applyBorder="1" applyAlignment="1">
      <alignment horizontal="center" vertical="center"/>
    </xf>
    <xf numFmtId="180" fontId="109" fillId="24" borderId="10" xfId="587" applyNumberFormat="1" applyFont="1" applyFill="1" applyBorder="1" applyAlignment="1">
      <alignment horizontal="center" vertical="center"/>
    </xf>
    <xf numFmtId="0" fontId="107" fillId="0" borderId="66" xfId="0" applyFont="1" applyBorder="1" applyAlignment="1">
      <alignment horizontal="center" vertical="center"/>
    </xf>
    <xf numFmtId="0" fontId="107" fillId="0" borderId="0" xfId="0" applyFont="1" applyAlignment="1">
      <alignment horizontal="center" vertical="center"/>
    </xf>
    <xf numFmtId="180" fontId="109" fillId="0" borderId="10" xfId="587" applyNumberFormat="1" applyFont="1" applyBorder="1" applyAlignment="1">
      <alignment horizontal="center" vertical="center"/>
    </xf>
    <xf numFmtId="43" fontId="109" fillId="0" borderId="10" xfId="587" applyNumberFormat="1" applyFont="1" applyBorder="1" applyAlignment="1">
      <alignment horizontal="center" vertical="center"/>
    </xf>
    <xf numFmtId="180" fontId="109" fillId="0" borderId="14" xfId="587" applyNumberFormat="1" applyFont="1" applyBorder="1" applyAlignment="1">
      <alignment horizontal="center" vertical="center"/>
    </xf>
    <xf numFmtId="0" fontId="107" fillId="14" borderId="77" xfId="587" applyFont="1" applyFill="1" applyBorder="1" applyAlignment="1">
      <alignment horizontal="center" vertical="center"/>
    </xf>
    <xf numFmtId="0" fontId="107" fillId="14" borderId="40" xfId="587" applyFont="1" applyFill="1" applyBorder="1" applyAlignment="1">
      <alignment horizontal="center" vertical="center"/>
    </xf>
    <xf numFmtId="0" fontId="107" fillId="14" borderId="82" xfId="587" applyFont="1" applyFill="1" applyBorder="1" applyAlignment="1">
      <alignment horizontal="center" vertical="center"/>
    </xf>
    <xf numFmtId="0" fontId="108" fillId="0" borderId="12" xfId="587" applyFont="1" applyBorder="1" applyAlignment="1">
      <alignment horizontal="center" vertical="center"/>
    </xf>
    <xf numFmtId="0" fontId="108" fillId="24" borderId="140" xfId="576" applyFont="1" applyFill="1" applyBorder="1" applyAlignment="1">
      <alignment horizontal="center" vertical="center"/>
    </xf>
    <xf numFmtId="0" fontId="108" fillId="24" borderId="32" xfId="576" applyFont="1" applyFill="1" applyBorder="1" applyAlignment="1">
      <alignment horizontal="center" vertical="center"/>
    </xf>
    <xf numFmtId="0" fontId="108" fillId="24" borderId="83" xfId="576" applyFont="1" applyFill="1" applyBorder="1" applyAlignment="1">
      <alignment horizontal="center" vertical="center"/>
    </xf>
    <xf numFmtId="0" fontId="108" fillId="24" borderId="29" xfId="576" applyFont="1" applyFill="1" applyBorder="1" applyAlignment="1">
      <alignment horizontal="center" vertical="center"/>
    </xf>
    <xf numFmtId="0" fontId="108" fillId="24" borderId="75" xfId="576" applyFont="1" applyFill="1" applyBorder="1" applyAlignment="1">
      <alignment horizontal="center" vertical="center"/>
    </xf>
    <xf numFmtId="0" fontId="108" fillId="24" borderId="136" xfId="576" applyFont="1" applyFill="1" applyBorder="1" applyAlignment="1">
      <alignment horizontal="center" vertical="center"/>
    </xf>
    <xf numFmtId="0" fontId="108" fillId="24" borderId="64" xfId="576" applyFont="1" applyFill="1" applyBorder="1" applyAlignment="1">
      <alignment horizontal="center" vertical="center"/>
    </xf>
    <xf numFmtId="0" fontId="108" fillId="24" borderId="65" xfId="576" applyFont="1" applyFill="1" applyBorder="1" applyAlignment="1">
      <alignment horizontal="center" vertical="center"/>
    </xf>
    <xf numFmtId="0" fontId="108" fillId="24" borderId="18" xfId="576" applyFont="1" applyFill="1" applyBorder="1" applyAlignment="1">
      <alignment horizontal="center" vertical="center"/>
    </xf>
    <xf numFmtId="0" fontId="108" fillId="24" borderId="0" xfId="576" applyFont="1" applyFill="1" applyAlignment="1">
      <alignment horizontal="center" vertical="center"/>
    </xf>
    <xf numFmtId="0" fontId="108" fillId="24" borderId="139" xfId="576" applyFont="1" applyFill="1" applyBorder="1" applyAlignment="1">
      <alignment horizontal="center" vertical="center"/>
    </xf>
    <xf numFmtId="180" fontId="108" fillId="24" borderId="10" xfId="576" applyNumberFormat="1" applyFont="1" applyFill="1" applyBorder="1" applyAlignment="1">
      <alignment horizontal="center" vertical="center"/>
    </xf>
    <xf numFmtId="180" fontId="108" fillId="24" borderId="21" xfId="576" applyNumberFormat="1" applyFont="1" applyFill="1" applyBorder="1" applyAlignment="1">
      <alignment horizontal="center" vertical="center"/>
    </xf>
    <xf numFmtId="0" fontId="108" fillId="24" borderId="22" xfId="576" applyFont="1" applyFill="1" applyBorder="1" applyAlignment="1">
      <alignment horizontal="center" vertical="center"/>
    </xf>
    <xf numFmtId="0" fontId="108" fillId="24" borderId="19" xfId="576" applyFont="1" applyFill="1" applyBorder="1" applyAlignment="1">
      <alignment horizontal="center" vertical="center"/>
    </xf>
    <xf numFmtId="180" fontId="108" fillId="24" borderId="141" xfId="576" applyNumberFormat="1" applyFont="1" applyFill="1" applyBorder="1" applyAlignment="1">
      <alignment horizontal="center" vertical="center"/>
    </xf>
    <xf numFmtId="0" fontId="108" fillId="24" borderId="142" xfId="576" applyFont="1" applyFill="1" applyBorder="1" applyAlignment="1">
      <alignment horizontal="center" vertical="center"/>
    </xf>
    <xf numFmtId="0" fontId="108" fillId="24" borderId="38" xfId="576" applyFont="1" applyFill="1" applyBorder="1" applyAlignment="1">
      <alignment horizontal="center" vertical="center"/>
    </xf>
    <xf numFmtId="0" fontId="107" fillId="0" borderId="10" xfId="576" applyFont="1" applyBorder="1" applyAlignment="1">
      <alignment horizontal="center" vertical="center"/>
    </xf>
    <xf numFmtId="0" fontId="151" fillId="0" borderId="0" xfId="576" applyFont="1" applyAlignment="1">
      <alignment horizontal="center" vertical="center"/>
    </xf>
    <xf numFmtId="0" fontId="107" fillId="0" borderId="11" xfId="576" applyFont="1" applyBorder="1" applyAlignment="1">
      <alignment horizontal="center" vertical="center"/>
    </xf>
    <xf numFmtId="0" fontId="107" fillId="14" borderId="77" xfId="576" applyFont="1" applyFill="1" applyBorder="1" applyAlignment="1">
      <alignment horizontal="center" vertical="center"/>
    </xf>
    <xf numFmtId="0" fontId="107" fillId="14" borderId="40" xfId="576" applyFont="1" applyFill="1" applyBorder="1" applyAlignment="1">
      <alignment horizontal="center" vertical="center"/>
    </xf>
    <xf numFmtId="0" fontId="107" fillId="14" borderId="82" xfId="576" applyFont="1" applyFill="1" applyBorder="1" applyAlignment="1">
      <alignment horizontal="center" vertical="center"/>
    </xf>
    <xf numFmtId="0" fontId="107" fillId="0" borderId="12" xfId="576" applyFont="1" applyBorder="1" applyAlignment="1">
      <alignment horizontal="center" vertical="center"/>
    </xf>
    <xf numFmtId="180" fontId="108" fillId="24" borderId="40" xfId="576" applyNumberFormat="1" applyFont="1" applyFill="1" applyBorder="1" applyAlignment="1">
      <alignment horizontal="center" vertical="center"/>
    </xf>
    <xf numFmtId="0" fontId="108" fillId="24" borderId="10" xfId="576" applyFont="1" applyFill="1" applyBorder="1" applyAlignment="1">
      <alignment horizontal="center" vertical="center"/>
    </xf>
    <xf numFmtId="180" fontId="108" fillId="0" borderId="16" xfId="576" applyNumberFormat="1" applyFont="1" applyBorder="1" applyAlignment="1">
      <alignment horizontal="center" vertical="center"/>
    </xf>
    <xf numFmtId="180" fontId="108" fillId="24" borderId="141" xfId="0" applyNumberFormat="1" applyFont="1" applyFill="1" applyBorder="1" applyAlignment="1">
      <alignment horizontal="center" vertical="center"/>
    </xf>
    <xf numFmtId="180" fontId="108" fillId="24" borderId="142" xfId="0" applyNumberFormat="1" applyFont="1" applyFill="1" applyBorder="1" applyAlignment="1">
      <alignment horizontal="center" vertical="center"/>
    </xf>
    <xf numFmtId="180" fontId="108" fillId="24" borderId="38" xfId="0" applyNumberFormat="1" applyFont="1" applyFill="1" applyBorder="1" applyAlignment="1">
      <alignment horizontal="center" vertical="center"/>
    </xf>
    <xf numFmtId="0" fontId="107" fillId="0" borderId="21" xfId="576" applyFont="1" applyBorder="1" applyAlignment="1">
      <alignment horizontal="center" vertical="center"/>
    </xf>
    <xf numFmtId="0" fontId="107" fillId="0" borderId="22" xfId="576" applyFont="1" applyBorder="1" applyAlignment="1">
      <alignment horizontal="center" vertical="center"/>
    </xf>
    <xf numFmtId="0" fontId="108" fillId="0" borderId="19" xfId="576" applyFont="1" applyBorder="1" applyAlignment="1">
      <alignment horizontal="center" vertical="center"/>
    </xf>
    <xf numFmtId="180" fontId="109" fillId="0" borderId="16" xfId="587" applyNumberFormat="1" applyFont="1" applyBorder="1" applyAlignment="1">
      <alignment horizontal="center" vertical="center"/>
    </xf>
    <xf numFmtId="0" fontId="108" fillId="0" borderId="29" xfId="587" applyFont="1" applyBorder="1" applyAlignment="1">
      <alignment horizontal="center" vertical="center"/>
    </xf>
    <xf numFmtId="0" fontId="108" fillId="0" borderId="83" xfId="587" applyFont="1" applyBorder="1" applyAlignment="1">
      <alignment horizontal="center" vertical="center"/>
    </xf>
    <xf numFmtId="0" fontId="108" fillId="0" borderId="16" xfId="587" applyFont="1" applyBorder="1" applyAlignment="1">
      <alignment horizontal="center" vertical="center"/>
    </xf>
    <xf numFmtId="0" fontId="108" fillId="0" borderId="28" xfId="587" applyFont="1" applyBorder="1" applyAlignment="1">
      <alignment horizontal="center" vertical="center"/>
    </xf>
    <xf numFmtId="0" fontId="108" fillId="0" borderId="21" xfId="587" applyFont="1" applyBorder="1" applyAlignment="1">
      <alignment horizontal="center" vertical="center"/>
    </xf>
    <xf numFmtId="0" fontId="108" fillId="0" borderId="22" xfId="587" applyFont="1" applyBorder="1" applyAlignment="1">
      <alignment horizontal="center" vertical="center"/>
    </xf>
    <xf numFmtId="0" fontId="108" fillId="0" borderId="19" xfId="587" applyFont="1" applyBorder="1" applyAlignment="1">
      <alignment horizontal="center" vertical="center"/>
    </xf>
    <xf numFmtId="180" fontId="109" fillId="0" borderId="21" xfId="587" applyNumberFormat="1" applyFont="1" applyBorder="1" applyAlignment="1">
      <alignment horizontal="center" vertical="center"/>
    </xf>
    <xf numFmtId="180" fontId="109" fillId="0" borderId="22" xfId="587" applyNumberFormat="1" applyFont="1" applyBorder="1" applyAlignment="1">
      <alignment horizontal="center" vertical="center"/>
    </xf>
    <xf numFmtId="180" fontId="109" fillId="0" borderId="19" xfId="587" applyNumberFormat="1" applyFont="1" applyBorder="1" applyAlignment="1">
      <alignment horizontal="center" vertical="center"/>
    </xf>
    <xf numFmtId="43" fontId="109" fillId="0" borderId="21" xfId="587" applyNumberFormat="1" applyFont="1" applyBorder="1" applyAlignment="1">
      <alignment horizontal="center" vertical="center"/>
    </xf>
    <xf numFmtId="43" fontId="109" fillId="0" borderId="22" xfId="587" applyNumberFormat="1" applyFont="1" applyBorder="1" applyAlignment="1">
      <alignment horizontal="center" vertical="center"/>
    </xf>
    <xf numFmtId="43" fontId="109" fillId="0" borderId="19" xfId="587" applyNumberFormat="1" applyFont="1" applyBorder="1" applyAlignment="1">
      <alignment horizontal="center" vertical="center"/>
    </xf>
    <xf numFmtId="0" fontId="107" fillId="24" borderId="11" xfId="0" applyFont="1" applyFill="1" applyBorder="1" applyAlignment="1">
      <alignment horizontal="center" vertical="center"/>
    </xf>
    <xf numFmtId="0" fontId="107" fillId="24" borderId="10" xfId="0" applyFont="1" applyFill="1" applyBorder="1" applyAlignment="1">
      <alignment horizontal="center" vertical="center"/>
    </xf>
    <xf numFmtId="180" fontId="108" fillId="24" borderId="10" xfId="0" applyNumberFormat="1" applyFont="1" applyFill="1" applyBorder="1" applyAlignment="1">
      <alignment horizontal="center" vertical="center"/>
    </xf>
    <xf numFmtId="0" fontId="157" fillId="0" borderId="0" xfId="0" applyFont="1" applyAlignment="1">
      <alignment horizontal="center" vertical="center"/>
    </xf>
    <xf numFmtId="43" fontId="108" fillId="24" borderId="21" xfId="0" applyNumberFormat="1" applyFont="1" applyFill="1" applyBorder="1" applyAlignment="1">
      <alignment horizontal="center" vertical="center"/>
    </xf>
    <xf numFmtId="43" fontId="108" fillId="24" borderId="22" xfId="0" applyNumberFormat="1" applyFont="1" applyFill="1" applyBorder="1" applyAlignment="1">
      <alignment horizontal="center" vertical="center"/>
    </xf>
    <xf numFmtId="43" fontId="108" fillId="24" borderId="19" xfId="0" applyNumberFormat="1" applyFont="1" applyFill="1" applyBorder="1" applyAlignment="1">
      <alignment horizontal="center" vertical="center"/>
    </xf>
    <xf numFmtId="0" fontId="107" fillId="24" borderId="12" xfId="0" applyFont="1" applyFill="1" applyBorder="1" applyAlignment="1">
      <alignment horizontal="center" vertical="center"/>
    </xf>
    <xf numFmtId="202" fontId="108" fillId="24" borderId="21" xfId="0" applyNumberFormat="1" applyFont="1" applyFill="1" applyBorder="1" applyAlignment="1">
      <alignment horizontal="center" vertical="center"/>
    </xf>
    <xf numFmtId="202" fontId="108" fillId="24" borderId="22" xfId="0" applyNumberFormat="1" applyFont="1" applyFill="1" applyBorder="1" applyAlignment="1">
      <alignment horizontal="center" vertical="center"/>
    </xf>
    <xf numFmtId="202" fontId="108" fillId="24" borderId="19" xfId="0" applyNumberFormat="1" applyFont="1" applyFill="1" applyBorder="1" applyAlignment="1">
      <alignment horizontal="center" vertical="center"/>
    </xf>
    <xf numFmtId="0" fontId="107" fillId="24" borderId="115" xfId="0" applyFont="1" applyFill="1" applyBorder="1" applyAlignment="1">
      <alignment horizontal="center" vertical="center"/>
    </xf>
    <xf numFmtId="0" fontId="107" fillId="24" borderId="120" xfId="0" applyFont="1" applyFill="1" applyBorder="1" applyAlignment="1">
      <alignment horizontal="center" vertical="center"/>
    </xf>
    <xf numFmtId="0" fontId="107" fillId="24" borderId="150" xfId="0" applyFont="1" applyFill="1" applyBorder="1" applyAlignment="1">
      <alignment horizontal="center" vertical="center"/>
    </xf>
    <xf numFmtId="0" fontId="107" fillId="24" borderId="21" xfId="0" applyFont="1" applyFill="1" applyBorder="1" applyAlignment="1">
      <alignment horizontal="center" vertical="center"/>
    </xf>
    <xf numFmtId="0" fontId="107" fillId="24" borderId="22" xfId="0" applyFont="1" applyFill="1" applyBorder="1" applyAlignment="1">
      <alignment horizontal="center" vertical="center"/>
    </xf>
    <xf numFmtId="0" fontId="108" fillId="24" borderId="19" xfId="0" applyFont="1" applyFill="1" applyBorder="1" applyAlignment="1">
      <alignment horizontal="center" vertical="center"/>
    </xf>
    <xf numFmtId="0" fontId="107" fillId="24" borderId="19" xfId="0" applyFont="1" applyFill="1" applyBorder="1" applyAlignment="1">
      <alignment horizontal="center" vertical="center"/>
    </xf>
    <xf numFmtId="0" fontId="107" fillId="14" borderId="115" xfId="0" applyFont="1" applyFill="1" applyBorder="1" applyAlignment="1">
      <alignment horizontal="center" vertical="center"/>
    </xf>
    <xf numFmtId="0" fontId="107" fillId="14" borderId="120" xfId="0" applyFont="1" applyFill="1" applyBorder="1" applyAlignment="1">
      <alignment horizontal="center" vertical="center"/>
    </xf>
    <xf numFmtId="0" fontId="107" fillId="14" borderId="150" xfId="0" applyFont="1" applyFill="1" applyBorder="1" applyAlignment="1">
      <alignment horizontal="center" vertical="center"/>
    </xf>
    <xf numFmtId="0" fontId="54" fillId="0" borderId="21" xfId="0" applyFont="1" applyBorder="1" applyAlignment="1">
      <alignment horizontal="left" vertical="center" wrapText="1"/>
    </xf>
    <xf numFmtId="0" fontId="54" fillId="0" borderId="22" xfId="0" applyFont="1" applyBorder="1" applyAlignment="1">
      <alignment horizontal="left" vertical="center" wrapText="1"/>
    </xf>
    <xf numFmtId="0" fontId="54" fillId="0" borderId="93" xfId="0" applyFont="1" applyBorder="1" applyAlignment="1">
      <alignment horizontal="left" vertical="center" wrapText="1"/>
    </xf>
    <xf numFmtId="0" fontId="4" fillId="0" borderId="11" xfId="0" applyFont="1" applyBorder="1" applyAlignment="1">
      <alignment horizontal="center" vertical="center"/>
    </xf>
    <xf numFmtId="0" fontId="54" fillId="0" borderId="50" xfId="0" applyFont="1" applyBorder="1" applyAlignment="1">
      <alignment horizontal="left" vertical="center" wrapText="1"/>
    </xf>
    <xf numFmtId="0" fontId="54" fillId="0" borderId="68" xfId="0" applyFont="1" applyBorder="1" applyAlignment="1">
      <alignment horizontal="left" vertical="center" wrapText="1"/>
    </xf>
    <xf numFmtId="0" fontId="54" fillId="0" borderId="92" xfId="0" applyFont="1" applyBorder="1" applyAlignment="1">
      <alignment horizontal="left" vertical="center" wrapText="1"/>
    </xf>
    <xf numFmtId="180" fontId="9" fillId="0" borderId="10" xfId="0" applyNumberFormat="1" applyFont="1" applyBorder="1" applyAlignment="1">
      <alignment horizontal="center" vertical="center"/>
    </xf>
    <xf numFmtId="0" fontId="4" fillId="24" borderId="10" xfId="0" applyFont="1" applyFill="1" applyBorder="1" applyAlignment="1">
      <alignment horizontal="center" vertical="center"/>
    </xf>
    <xf numFmtId="0" fontId="4" fillId="24" borderId="12" xfId="0" applyFont="1" applyFill="1" applyBorder="1" applyAlignment="1">
      <alignment horizontal="center" vertical="center"/>
    </xf>
    <xf numFmtId="0" fontId="4" fillId="24" borderId="77" xfId="0" applyFont="1" applyFill="1" applyBorder="1" applyAlignment="1">
      <alignment horizontal="center" vertical="center"/>
    </xf>
    <xf numFmtId="0" fontId="4" fillId="24" borderId="40" xfId="0" applyFont="1" applyFill="1" applyBorder="1" applyAlignment="1">
      <alignment horizontal="center" vertical="center"/>
    </xf>
    <xf numFmtId="0" fontId="4" fillId="24" borderId="82" xfId="0" applyFont="1" applyFill="1" applyBorder="1" applyAlignment="1">
      <alignment horizontal="center" vertical="center"/>
    </xf>
    <xf numFmtId="0" fontId="2" fillId="24" borderId="10" xfId="0" applyFont="1" applyFill="1" applyBorder="1" applyAlignment="1">
      <alignment horizontal="center" vertical="center"/>
    </xf>
    <xf numFmtId="180" fontId="9" fillId="0" borderId="14" xfId="0" applyNumberFormat="1" applyFont="1" applyBorder="1" applyAlignment="1">
      <alignment horizontal="center" vertical="center"/>
    </xf>
    <xf numFmtId="0" fontId="100" fillId="0" borderId="97" xfId="0" applyFont="1" applyBorder="1" applyAlignment="1">
      <alignment horizontal="center" vertical="center"/>
    </xf>
    <xf numFmtId="0" fontId="100" fillId="0" borderId="98" xfId="0" applyFont="1" applyBorder="1" applyAlignment="1">
      <alignment horizontal="center" vertical="center"/>
    </xf>
    <xf numFmtId="0" fontId="100" fillId="6" borderId="28" xfId="0" applyFont="1" applyFill="1" applyBorder="1" applyAlignment="1">
      <alignment horizontal="center" vertical="center"/>
    </xf>
    <xf numFmtId="0" fontId="100" fillId="6" borderId="65" xfId="0" applyFont="1" applyFill="1" applyBorder="1" applyAlignment="1">
      <alignment horizontal="center" vertical="center"/>
    </xf>
    <xf numFmtId="0" fontId="100" fillId="6" borderId="55" xfId="0" applyFont="1" applyFill="1" applyBorder="1" applyAlignment="1">
      <alignment horizontal="center" vertical="center"/>
    </xf>
    <xf numFmtId="0" fontId="100" fillId="6" borderId="84" xfId="0" applyFont="1" applyFill="1" applyBorder="1" applyAlignment="1">
      <alignment horizontal="center" vertical="center"/>
    </xf>
    <xf numFmtId="0" fontId="100" fillId="6" borderId="39" xfId="0" applyFont="1" applyFill="1" applyBorder="1" applyAlignment="1">
      <alignment horizontal="center" vertical="center"/>
    </xf>
    <xf numFmtId="0" fontId="100" fillId="6" borderId="70" xfId="0" applyFont="1" applyFill="1" applyBorder="1" applyAlignment="1">
      <alignment horizontal="center" vertical="center"/>
    </xf>
    <xf numFmtId="43" fontId="9" fillId="0" borderId="10" xfId="0" applyNumberFormat="1" applyFont="1" applyBorder="1" applyAlignment="1">
      <alignment horizontal="center" vertical="center"/>
    </xf>
    <xf numFmtId="0" fontId="100" fillId="0" borderId="101" xfId="0" applyFont="1" applyBorder="1" applyAlignment="1">
      <alignment horizontal="center" vertical="center"/>
    </xf>
    <xf numFmtId="0" fontId="100" fillId="0" borderId="36" xfId="0" applyFont="1" applyBorder="1" applyAlignment="1">
      <alignment horizontal="center" vertical="center"/>
    </xf>
    <xf numFmtId="0" fontId="100" fillId="0" borderId="102" xfId="0" applyFont="1" applyBorder="1" applyAlignment="1">
      <alignment horizontal="center" vertical="center"/>
    </xf>
    <xf numFmtId="0" fontId="54" fillId="0" borderId="94" xfId="0" applyFont="1" applyBorder="1" applyAlignment="1">
      <alignment horizontal="left" vertical="center" wrapText="1"/>
    </xf>
    <xf numFmtId="0" fontId="54" fillId="0" borderId="95" xfId="0" applyFont="1" applyBorder="1" applyAlignment="1">
      <alignment horizontal="left" vertical="center" wrapText="1"/>
    </xf>
    <xf numFmtId="0" fontId="54" fillId="0" borderId="96" xfId="0" applyFont="1" applyBorder="1" applyAlignment="1">
      <alignment horizontal="left" vertical="center" wrapText="1"/>
    </xf>
    <xf numFmtId="0" fontId="100" fillId="0" borderId="99" xfId="0" applyFont="1" applyBorder="1" applyAlignment="1">
      <alignment horizontal="center" vertical="center" wrapText="1"/>
    </xf>
    <xf numFmtId="0" fontId="100" fillId="0" borderId="100" xfId="0" applyFont="1" applyBorder="1" applyAlignment="1">
      <alignment horizontal="center" vertical="center" wrapText="1"/>
    </xf>
    <xf numFmtId="0" fontId="100" fillId="0" borderId="98" xfId="0" applyFont="1" applyBorder="1" applyAlignment="1">
      <alignment horizontal="center" vertical="center" wrapText="1"/>
    </xf>
    <xf numFmtId="180" fontId="100" fillId="0" borderId="50" xfId="0" applyNumberFormat="1" applyFont="1" applyBorder="1" applyAlignment="1">
      <alignment horizontal="center" vertical="center"/>
    </xf>
    <xf numFmtId="180" fontId="100" fillId="0" borderId="68" xfId="0" applyNumberFormat="1" applyFont="1" applyBorder="1" applyAlignment="1">
      <alignment horizontal="center" vertical="center"/>
    </xf>
    <xf numFmtId="180" fontId="100" fillId="0" borderId="90" xfId="0" applyNumberFormat="1" applyFont="1" applyBorder="1" applyAlignment="1">
      <alignment horizontal="center" vertical="center"/>
    </xf>
    <xf numFmtId="180" fontId="100" fillId="0" borderId="91" xfId="0" applyNumberFormat="1" applyFont="1" applyBorder="1" applyAlignment="1">
      <alignment horizontal="center" vertical="center"/>
    </xf>
    <xf numFmtId="180" fontId="100" fillId="0" borderId="92" xfId="0" applyNumberFormat="1" applyFont="1" applyBorder="1" applyAlignment="1">
      <alignment horizontal="center" vertical="center"/>
    </xf>
    <xf numFmtId="180" fontId="100" fillId="16" borderId="21" xfId="0" applyNumberFormat="1" applyFont="1" applyFill="1" applyBorder="1" applyAlignment="1">
      <alignment horizontal="center" vertical="center"/>
    </xf>
    <xf numFmtId="180" fontId="100" fillId="16" borderId="22" xfId="0" applyNumberFormat="1" applyFont="1" applyFill="1" applyBorder="1" applyAlignment="1">
      <alignment horizontal="center" vertical="center"/>
    </xf>
    <xf numFmtId="180" fontId="100" fillId="16" borderId="88" xfId="0" applyNumberFormat="1" applyFont="1" applyFill="1" applyBorder="1" applyAlignment="1">
      <alignment horizontal="center" vertical="center"/>
    </xf>
    <xf numFmtId="180" fontId="100" fillId="16" borderId="89" xfId="0" applyNumberFormat="1" applyFont="1" applyFill="1" applyBorder="1" applyAlignment="1">
      <alignment horizontal="center" vertical="center"/>
    </xf>
    <xf numFmtId="180" fontId="100" fillId="16" borderId="93" xfId="0" applyNumberFormat="1" applyFont="1" applyFill="1" applyBorder="1" applyAlignment="1">
      <alignment horizontal="center" vertical="center"/>
    </xf>
    <xf numFmtId="180" fontId="100" fillId="16" borderId="19" xfId="0" applyNumberFormat="1" applyFont="1" applyFill="1" applyBorder="1" applyAlignment="1">
      <alignment horizontal="center" vertical="center"/>
    </xf>
    <xf numFmtId="180" fontId="100" fillId="16" borderId="24" xfId="0" applyNumberFormat="1" applyFont="1" applyFill="1" applyBorder="1" applyAlignment="1">
      <alignment horizontal="center" vertical="center"/>
    </xf>
    <xf numFmtId="0" fontId="100" fillId="6" borderId="97" xfId="0" applyFont="1" applyFill="1" applyBorder="1" applyAlignment="1">
      <alignment horizontal="center" vertical="center"/>
    </xf>
    <xf numFmtId="0" fontId="100" fillId="6" borderId="98" xfId="0" applyFont="1" applyFill="1" applyBorder="1" applyAlignment="1">
      <alignment horizontal="center" vertical="center"/>
    </xf>
    <xf numFmtId="0" fontId="4" fillId="0" borderId="10" xfId="0" applyFont="1" applyBorder="1" applyAlignment="1">
      <alignment horizontal="center" vertical="center"/>
    </xf>
    <xf numFmtId="180" fontId="5" fillId="24" borderId="10" xfId="0" applyNumberFormat="1" applyFont="1" applyFill="1" applyBorder="1" applyAlignment="1">
      <alignment horizontal="center" vertical="center"/>
    </xf>
    <xf numFmtId="202" fontId="9" fillId="24" borderId="10" xfId="0" applyNumberFormat="1" applyFont="1" applyFill="1" applyBorder="1" applyAlignment="1">
      <alignment horizontal="center" vertical="center"/>
    </xf>
    <xf numFmtId="0" fontId="4" fillId="14" borderId="77" xfId="0" applyFont="1" applyFill="1" applyBorder="1" applyAlignment="1">
      <alignment horizontal="center" vertical="center"/>
    </xf>
    <xf numFmtId="0" fontId="4" fillId="14" borderId="40" xfId="0" applyFont="1" applyFill="1" applyBorder="1" applyAlignment="1">
      <alignment horizontal="center" vertical="center"/>
    </xf>
    <xf numFmtId="0" fontId="4" fillId="14" borderId="82" xfId="0" applyFont="1" applyFill="1" applyBorder="1" applyAlignment="1">
      <alignment horizontal="center" vertical="center"/>
    </xf>
    <xf numFmtId="0" fontId="2" fillId="0" borderId="10" xfId="0" applyFont="1" applyBorder="1" applyAlignment="1">
      <alignment horizontal="center" vertical="center"/>
    </xf>
    <xf numFmtId="0" fontId="4" fillId="0" borderId="12" xfId="0" applyFont="1" applyBorder="1" applyAlignment="1">
      <alignment horizontal="center" vertical="center"/>
    </xf>
    <xf numFmtId="180" fontId="108" fillId="24" borderId="14" xfId="587" applyNumberFormat="1" applyFont="1" applyFill="1" applyBorder="1" applyAlignment="1">
      <alignment horizontal="center" vertical="center"/>
    </xf>
    <xf numFmtId="205" fontId="108" fillId="0" borderId="16" xfId="576" applyNumberFormat="1" applyFont="1" applyBorder="1" applyAlignment="1">
      <alignment horizontal="center" vertical="center"/>
    </xf>
    <xf numFmtId="205" fontId="108" fillId="24" borderId="16" xfId="576" applyNumberFormat="1" applyFont="1" applyFill="1" applyBorder="1" applyAlignment="1">
      <alignment horizontal="center" vertical="center"/>
    </xf>
    <xf numFmtId="0" fontId="107" fillId="2" borderId="115" xfId="0" applyFont="1" applyFill="1" applyBorder="1" applyAlignment="1">
      <alignment horizontal="center" vertical="center"/>
    </xf>
    <xf numFmtId="0" fontId="107" fillId="2" borderId="37" xfId="0" applyFont="1" applyFill="1" applyBorder="1" applyAlignment="1">
      <alignment horizontal="center" vertical="center"/>
    </xf>
    <xf numFmtId="0" fontId="107" fillId="2" borderId="111" xfId="0" applyFont="1" applyFill="1" applyBorder="1" applyAlignment="1">
      <alignment horizontal="center" vertical="center"/>
    </xf>
    <xf numFmtId="0" fontId="107" fillId="2" borderId="40" xfId="0" applyFont="1" applyFill="1" applyBorder="1" applyAlignment="1">
      <alignment horizontal="center" vertical="center"/>
    </xf>
    <xf numFmtId="0" fontId="107" fillId="2" borderId="79" xfId="0" applyFont="1" applyFill="1" applyBorder="1" applyAlignment="1">
      <alignment horizontal="center" vertical="center"/>
    </xf>
    <xf numFmtId="0" fontId="107" fillId="2" borderId="80" xfId="0" applyFont="1" applyFill="1" applyBorder="1" applyAlignment="1">
      <alignment horizontal="center" vertical="center"/>
    </xf>
    <xf numFmtId="0" fontId="107" fillId="2" borderId="82" xfId="0" applyFont="1" applyFill="1" applyBorder="1" applyAlignment="1">
      <alignment horizontal="center" vertical="center"/>
    </xf>
    <xf numFmtId="0" fontId="108" fillId="0" borderId="82" xfId="587" applyFont="1" applyBorder="1" applyAlignment="1">
      <alignment horizontal="center" vertical="center"/>
    </xf>
    <xf numFmtId="180" fontId="146" fillId="24" borderId="10" xfId="587" applyNumberFormat="1" applyFont="1" applyFill="1" applyBorder="1" applyAlignment="1">
      <alignment horizontal="center" vertical="center"/>
    </xf>
    <xf numFmtId="0" fontId="158" fillId="0" borderId="0" xfId="576" applyFont="1" applyAlignment="1">
      <alignment horizontal="center" vertical="center"/>
    </xf>
    <xf numFmtId="0" fontId="107" fillId="0" borderId="40" xfId="576" applyFont="1" applyBorder="1" applyAlignment="1">
      <alignment horizontal="center" vertical="center"/>
    </xf>
    <xf numFmtId="180" fontId="108" fillId="0" borderId="10" xfId="576" applyNumberFormat="1" applyFont="1" applyBorder="1" applyAlignment="1">
      <alignment horizontal="center" vertical="center"/>
    </xf>
    <xf numFmtId="0" fontId="107" fillId="0" borderId="77" xfId="576" applyFont="1" applyBorder="1" applyAlignment="1">
      <alignment horizontal="center" vertical="center"/>
    </xf>
    <xf numFmtId="0" fontId="107" fillId="0" borderId="82" xfId="576" applyFont="1" applyBorder="1" applyAlignment="1">
      <alignment horizontal="center" vertical="center"/>
    </xf>
    <xf numFmtId="0" fontId="107" fillId="14" borderId="140" xfId="576" applyFont="1" applyFill="1" applyBorder="1" applyAlignment="1">
      <alignment horizontal="center" vertical="center"/>
    </xf>
    <xf numFmtId="0" fontId="107" fillId="14" borderId="58" xfId="576" applyFont="1" applyFill="1" applyBorder="1" applyAlignment="1">
      <alignment horizontal="center" vertical="center"/>
    </xf>
    <xf numFmtId="0" fontId="107" fillId="14" borderId="61" xfId="576" applyFont="1" applyFill="1" applyBorder="1" applyAlignment="1">
      <alignment horizontal="center" vertical="center"/>
    </xf>
    <xf numFmtId="0" fontId="108" fillId="0" borderId="40" xfId="576" applyFont="1" applyBorder="1" applyAlignment="1">
      <alignment horizontal="center" vertical="center"/>
    </xf>
    <xf numFmtId="180" fontId="153" fillId="0" borderId="40" xfId="576" applyNumberFormat="1" applyFont="1" applyBorder="1" applyAlignment="1">
      <alignment horizontal="center" vertical="center"/>
    </xf>
    <xf numFmtId="0" fontId="107" fillId="24" borderId="40" xfId="0" applyFont="1" applyFill="1" applyBorder="1" applyAlignment="1">
      <alignment horizontal="center" vertical="center"/>
    </xf>
    <xf numFmtId="0" fontId="109" fillId="0" borderId="12" xfId="784" applyFont="1" applyBorder="1" applyAlignment="1">
      <alignment horizontal="center" vertical="center"/>
    </xf>
    <xf numFmtId="0" fontId="157" fillId="0" borderId="0" xfId="587" applyFont="1" applyAlignment="1">
      <alignment horizontal="center" vertical="center"/>
    </xf>
    <xf numFmtId="205" fontId="109" fillId="0" borderId="10" xfId="576" applyNumberFormat="1" applyFont="1" applyBorder="1" applyAlignment="1">
      <alignment horizontal="center" vertical="center"/>
    </xf>
    <xf numFmtId="0" fontId="108" fillId="0" borderId="10" xfId="576" applyFont="1" applyBorder="1" applyAlignment="1">
      <alignment horizontal="center" vertical="center"/>
    </xf>
    <xf numFmtId="205" fontId="108" fillId="0" borderId="10" xfId="576" applyNumberFormat="1" applyFont="1" applyBorder="1" applyAlignment="1">
      <alignment horizontal="center" vertical="center"/>
    </xf>
    <xf numFmtId="203" fontId="108" fillId="24" borderId="89" xfId="0" applyNumberFormat="1" applyFont="1" applyFill="1" applyBorder="1" applyAlignment="1">
      <alignment horizontal="left" vertical="center" wrapText="1"/>
    </xf>
    <xf numFmtId="203" fontId="108" fillId="24" borderId="22" xfId="0" applyNumberFormat="1" applyFont="1" applyFill="1" applyBorder="1" applyAlignment="1">
      <alignment horizontal="left" vertical="center" wrapText="1"/>
    </xf>
    <xf numFmtId="203" fontId="108" fillId="24" borderId="22" xfId="0" applyNumberFormat="1" applyFont="1" applyFill="1" applyBorder="1" applyAlignment="1">
      <alignment horizontal="left" vertical="center"/>
    </xf>
    <xf numFmtId="203" fontId="108" fillId="24" borderId="93" xfId="0" applyNumberFormat="1" applyFont="1" applyFill="1" applyBorder="1" applyAlignment="1">
      <alignment horizontal="left" vertical="center"/>
    </xf>
    <xf numFmtId="203" fontId="126" fillId="24" borderId="89" xfId="0" applyNumberFormat="1" applyFont="1" applyFill="1" applyBorder="1" applyAlignment="1">
      <alignment horizontal="left" vertical="center" wrapText="1"/>
    </xf>
    <xf numFmtId="203" fontId="108" fillId="24" borderId="93" xfId="0" applyNumberFormat="1" applyFont="1" applyFill="1" applyBorder="1" applyAlignment="1">
      <alignment horizontal="left" vertical="center" wrapText="1"/>
    </xf>
    <xf numFmtId="203" fontId="108" fillId="24" borderId="134" xfId="0" applyNumberFormat="1" applyFont="1" applyFill="1" applyBorder="1" applyAlignment="1">
      <alignment horizontal="left" vertical="center" wrapText="1"/>
    </xf>
    <xf numFmtId="203" fontId="108" fillId="24" borderId="95" xfId="0" applyNumberFormat="1" applyFont="1" applyFill="1" applyBorder="1" applyAlignment="1">
      <alignment horizontal="left" vertical="center" wrapText="1"/>
    </xf>
    <xf numFmtId="203" fontId="108" fillId="24" borderId="95" xfId="0" applyNumberFormat="1" applyFont="1" applyFill="1" applyBorder="1" applyAlignment="1">
      <alignment horizontal="left" vertical="center"/>
    </xf>
    <xf numFmtId="203" fontId="108" fillId="24" borderId="96" xfId="0" applyNumberFormat="1" applyFont="1" applyFill="1" applyBorder="1" applyAlignment="1">
      <alignment horizontal="left" vertical="center"/>
    </xf>
    <xf numFmtId="49" fontId="108" fillId="0" borderId="89" xfId="0" applyNumberFormat="1" applyFont="1" applyBorder="1" applyAlignment="1">
      <alignment horizontal="center" vertical="center"/>
    </xf>
    <xf numFmtId="49" fontId="108" fillId="0" borderId="22" xfId="0" applyNumberFormat="1" applyFont="1" applyBorder="1" applyAlignment="1">
      <alignment horizontal="center" vertical="center"/>
    </xf>
    <xf numFmtId="49" fontId="108" fillId="0" borderId="91" xfId="0" applyNumberFormat="1" applyFont="1" applyBorder="1" applyAlignment="1">
      <alignment horizontal="center" vertical="center"/>
    </xf>
    <xf numFmtId="49" fontId="108" fillId="0" borderId="68" xfId="0" applyNumberFormat="1" applyFont="1" applyBorder="1" applyAlignment="1">
      <alignment horizontal="center" vertical="center"/>
    </xf>
    <xf numFmtId="203" fontId="108" fillId="0" borderId="22" xfId="0" applyNumberFormat="1" applyFont="1" applyBorder="1" applyAlignment="1">
      <alignment horizontal="left" vertical="center" wrapText="1"/>
    </xf>
    <xf numFmtId="203" fontId="108" fillId="0" borderId="22" xfId="0" applyNumberFormat="1" applyFont="1" applyBorder="1" applyAlignment="1">
      <alignment horizontal="left" vertical="center"/>
    </xf>
    <xf numFmtId="203" fontId="108" fillId="0" borderId="93" xfId="0" applyNumberFormat="1" applyFont="1" applyBorder="1" applyAlignment="1">
      <alignment horizontal="left" vertical="center"/>
    </xf>
    <xf numFmtId="203" fontId="108" fillId="0" borderId="89" xfId="0" applyNumberFormat="1" applyFont="1" applyBorder="1" applyAlignment="1">
      <alignment horizontal="left" vertical="center" wrapText="1"/>
    </xf>
    <xf numFmtId="203" fontId="108" fillId="0" borderId="93" xfId="0" applyNumberFormat="1" applyFont="1" applyBorder="1" applyAlignment="1">
      <alignment horizontal="left" vertical="center" wrapText="1"/>
    </xf>
    <xf numFmtId="203" fontId="108" fillId="24" borderId="68" xfId="0" applyNumberFormat="1" applyFont="1" applyFill="1" applyBorder="1" applyAlignment="1">
      <alignment horizontal="left" vertical="center" wrapText="1"/>
    </xf>
    <xf numFmtId="203" fontId="108" fillId="24" borderId="68" xfId="0" applyNumberFormat="1" applyFont="1" applyFill="1" applyBorder="1" applyAlignment="1">
      <alignment horizontal="left" vertical="center"/>
    </xf>
    <xf numFmtId="203" fontId="108" fillId="24" borderId="92" xfId="0" applyNumberFormat="1" applyFont="1" applyFill="1" applyBorder="1" applyAlignment="1">
      <alignment horizontal="left" vertical="center"/>
    </xf>
    <xf numFmtId="49" fontId="108" fillId="0" borderId="127" xfId="0" applyNumberFormat="1" applyFont="1" applyBorder="1" applyAlignment="1">
      <alignment horizontal="center" vertical="center"/>
    </xf>
    <xf numFmtId="49" fontId="108" fillId="0" borderId="66" xfId="0" applyNumberFormat="1" applyFont="1" applyBorder="1" applyAlignment="1">
      <alignment horizontal="center" vertical="center"/>
    </xf>
    <xf numFmtId="49" fontId="108" fillId="0" borderId="128" xfId="0" applyNumberFormat="1" applyFont="1" applyBorder="1" applyAlignment="1">
      <alignment horizontal="center" vertical="center"/>
    </xf>
    <xf numFmtId="49" fontId="108" fillId="0" borderId="129" xfId="0" applyNumberFormat="1" applyFont="1" applyBorder="1" applyAlignment="1">
      <alignment horizontal="center" vertical="center"/>
    </xf>
    <xf numFmtId="0" fontId="107" fillId="6" borderId="72" xfId="0" applyFont="1" applyFill="1" applyBorder="1" applyAlignment="1">
      <alignment horizontal="center" vertical="center"/>
    </xf>
    <xf numFmtId="0" fontId="108" fillId="0" borderId="123" xfId="0" applyFont="1" applyBorder="1" applyAlignment="1">
      <alignment horizontal="center" vertical="center" wrapText="1"/>
    </xf>
    <xf numFmtId="0" fontId="108" fillId="0" borderId="72" xfId="0" applyFont="1" applyBorder="1" applyAlignment="1">
      <alignment horizontal="center" vertical="center"/>
    </xf>
    <xf numFmtId="0" fontId="108" fillId="0" borderId="124" xfId="0" applyFont="1" applyBorder="1" applyAlignment="1">
      <alignment horizontal="center" vertical="center" wrapText="1"/>
    </xf>
    <xf numFmtId="0" fontId="107" fillId="6" borderId="125" xfId="0" applyFont="1" applyFill="1" applyBorder="1" applyAlignment="1">
      <alignment horizontal="center" vertical="center"/>
    </xf>
    <xf numFmtId="0" fontId="107" fillId="6" borderId="126" xfId="0" applyFont="1" applyFill="1" applyBorder="1" applyAlignment="1">
      <alignment horizontal="center" vertical="center"/>
    </xf>
    <xf numFmtId="0" fontId="108" fillId="0" borderId="72" xfId="0" applyFont="1" applyBorder="1" applyAlignment="1">
      <alignment horizontal="center" vertical="center" wrapText="1"/>
    </xf>
    <xf numFmtId="0" fontId="107" fillId="0" borderId="130" xfId="0" applyFont="1" applyBorder="1" applyAlignment="1">
      <alignment horizontal="center" vertical="center" wrapText="1"/>
    </xf>
    <xf numFmtId="0" fontId="107" fillId="0" borderId="131" xfId="0" applyFont="1" applyBorder="1" applyAlignment="1">
      <alignment horizontal="center" vertical="center"/>
    </xf>
    <xf numFmtId="0" fontId="107" fillId="0" borderId="132" xfId="0" applyFont="1" applyBorder="1" applyAlignment="1">
      <alignment horizontal="center" vertical="center"/>
    </xf>
    <xf numFmtId="0" fontId="107" fillId="0" borderId="133" xfId="0" applyFont="1" applyBorder="1" applyAlignment="1">
      <alignment horizontal="center" vertical="center"/>
    </xf>
    <xf numFmtId="0" fontId="108" fillId="0" borderId="89" xfId="0" applyFont="1" applyBorder="1" applyAlignment="1">
      <alignment horizontal="center" vertical="center"/>
    </xf>
    <xf numFmtId="0" fontId="108" fillId="0" borderId="88" xfId="0" applyFont="1" applyBorder="1" applyAlignment="1">
      <alignment horizontal="center" vertical="center"/>
    </xf>
    <xf numFmtId="49" fontId="108" fillId="0" borderId="93" xfId="0" applyNumberFormat="1" applyFont="1" applyBorder="1" applyAlignment="1">
      <alignment horizontal="center" vertical="center"/>
    </xf>
    <xf numFmtId="49" fontId="107" fillId="6" borderId="111" xfId="0" applyNumberFormat="1" applyFont="1" applyFill="1" applyBorder="1" applyAlignment="1">
      <alignment horizontal="center" vertical="center"/>
    </xf>
    <xf numFmtId="49" fontId="107" fillId="6" borderId="120" xfId="0" applyNumberFormat="1" applyFont="1" applyFill="1" applyBorder="1" applyAlignment="1">
      <alignment horizontal="center" vertical="center"/>
    </xf>
    <xf numFmtId="49" fontId="107" fillId="6" borderId="78" xfId="0" applyNumberFormat="1" applyFont="1" applyFill="1" applyBorder="1" applyAlignment="1">
      <alignment horizontal="center" vertical="center"/>
    </xf>
    <xf numFmtId="0" fontId="107" fillId="6" borderId="111" xfId="0" applyFont="1" applyFill="1" applyBorder="1" applyAlignment="1">
      <alignment horizontal="center" vertical="center"/>
    </xf>
    <xf numFmtId="0" fontId="107" fillId="6" borderId="79" xfId="0" applyFont="1" applyFill="1" applyBorder="1" applyAlignment="1">
      <alignment horizontal="center" vertical="center"/>
    </xf>
    <xf numFmtId="0" fontId="107" fillId="6" borderId="80" xfId="0" applyFont="1" applyFill="1" applyBorder="1" applyAlignment="1">
      <alignment horizontal="center" vertical="center"/>
    </xf>
    <xf numFmtId="0" fontId="107" fillId="6" borderId="121" xfId="0" applyFont="1" applyFill="1" applyBorder="1" applyAlignment="1">
      <alignment horizontal="center" vertical="center"/>
    </xf>
    <xf numFmtId="49" fontId="108" fillId="0" borderId="88" xfId="0" applyNumberFormat="1" applyFont="1" applyBorder="1" applyAlignment="1">
      <alignment horizontal="center" vertical="center"/>
    </xf>
    <xf numFmtId="0" fontId="108" fillId="0" borderId="91" xfId="0" applyFont="1" applyBorder="1" applyAlignment="1">
      <alignment horizontal="center" vertical="center"/>
    </xf>
    <xf numFmtId="0" fontId="108" fillId="0" borderId="90" xfId="0" applyFont="1" applyBorder="1" applyAlignment="1">
      <alignment horizontal="center" vertical="center"/>
    </xf>
    <xf numFmtId="0" fontId="108" fillId="0" borderId="68" xfId="0" applyFont="1" applyBorder="1" applyAlignment="1">
      <alignment horizontal="center" vertical="center"/>
    </xf>
    <xf numFmtId="0" fontId="108" fillId="0" borderId="92" xfId="0" applyFont="1" applyBorder="1" applyAlignment="1">
      <alignment horizontal="center" vertical="center"/>
    </xf>
    <xf numFmtId="0" fontId="108" fillId="0" borderId="22" xfId="0" applyFont="1" applyBorder="1" applyAlignment="1">
      <alignment horizontal="center" vertical="center" wrapText="1"/>
    </xf>
    <xf numFmtId="0" fontId="108" fillId="0" borderId="93" xfId="0" applyFont="1" applyBorder="1" applyAlignment="1">
      <alignment horizontal="center" vertical="center" wrapText="1"/>
    </xf>
    <xf numFmtId="0" fontId="108" fillId="0" borderId="22" xfId="0" applyFont="1" applyBorder="1" applyAlignment="1">
      <alignment horizontal="center" vertical="center"/>
    </xf>
    <xf numFmtId="0" fontId="108" fillId="0" borderId="93" xfId="0" applyFont="1" applyBorder="1" applyAlignment="1">
      <alignment horizontal="center" vertical="center"/>
    </xf>
    <xf numFmtId="0" fontId="142" fillId="6" borderId="184" xfId="0" applyFont="1" applyFill="1" applyBorder="1" applyAlignment="1">
      <alignment horizontal="center" vertical="center"/>
    </xf>
    <xf numFmtId="0" fontId="142" fillId="6" borderId="110" xfId="0" applyFont="1" applyFill="1" applyBorder="1" applyAlignment="1">
      <alignment horizontal="center" vertical="center"/>
    </xf>
    <xf numFmtId="0" fontId="142" fillId="6" borderId="185" xfId="0" applyFont="1" applyFill="1" applyBorder="1" applyAlignment="1">
      <alignment horizontal="center" vertical="center"/>
    </xf>
    <xf numFmtId="0" fontId="109" fillId="0" borderId="12" xfId="587" applyFont="1" applyBorder="1" applyAlignment="1">
      <alignment horizontal="center" vertical="center"/>
    </xf>
    <xf numFmtId="0" fontId="108" fillId="0" borderId="183" xfId="0" applyFont="1" applyBorder="1" applyAlignment="1">
      <alignment horizontal="center" vertical="center" wrapText="1"/>
    </xf>
    <xf numFmtId="0" fontId="108" fillId="0" borderId="181" xfId="0" applyFont="1" applyBorder="1" applyAlignment="1">
      <alignment horizontal="center" vertical="center" wrapText="1"/>
    </xf>
    <xf numFmtId="0" fontId="108" fillId="0" borderId="182" xfId="0" applyFont="1" applyBorder="1" applyAlignment="1">
      <alignment horizontal="center" vertical="center" wrapText="1"/>
    </xf>
    <xf numFmtId="49" fontId="108" fillId="0" borderId="90" xfId="0" applyNumberFormat="1" applyFont="1" applyBorder="1" applyAlignment="1">
      <alignment horizontal="center" vertical="center"/>
    </xf>
    <xf numFmtId="49" fontId="108" fillId="0" borderId="92" xfId="0" applyNumberFormat="1" applyFont="1" applyBorder="1" applyAlignment="1">
      <alignment horizontal="center" vertical="center"/>
    </xf>
    <xf numFmtId="180" fontId="108" fillId="0" borderId="141" xfId="587" applyNumberFormat="1" applyFont="1" applyBorder="1" applyAlignment="1">
      <alignment horizontal="center" vertical="center"/>
    </xf>
    <xf numFmtId="180" fontId="108" fillId="0" borderId="142" xfId="587" applyNumberFormat="1" applyFont="1" applyBorder="1" applyAlignment="1">
      <alignment horizontal="center" vertical="center"/>
    </xf>
    <xf numFmtId="180" fontId="108" fillId="0" borderId="38" xfId="587" applyNumberFormat="1" applyFont="1" applyBorder="1" applyAlignment="1">
      <alignment horizontal="center" vertical="center"/>
    </xf>
    <xf numFmtId="180" fontId="108" fillId="0" borderId="21" xfId="587" applyNumberFormat="1" applyFont="1" applyBorder="1" applyAlignment="1">
      <alignment horizontal="center" vertical="center"/>
    </xf>
    <xf numFmtId="180" fontId="108" fillId="0" borderId="22" xfId="587" applyNumberFormat="1" applyFont="1" applyBorder="1" applyAlignment="1">
      <alignment horizontal="center" vertical="center"/>
    </xf>
    <xf numFmtId="180" fontId="108" fillId="0" borderId="19" xfId="587" applyNumberFormat="1" applyFont="1" applyBorder="1" applyAlignment="1">
      <alignment horizontal="center" vertical="center"/>
    </xf>
    <xf numFmtId="43" fontId="108" fillId="0" borderId="21" xfId="587" applyNumberFormat="1" applyFont="1" applyBorder="1" applyAlignment="1">
      <alignment horizontal="center" vertical="center"/>
    </xf>
    <xf numFmtId="43" fontId="108" fillId="0" borderId="22" xfId="587" applyNumberFormat="1" applyFont="1" applyBorder="1" applyAlignment="1">
      <alignment horizontal="center" vertical="center"/>
    </xf>
    <xf numFmtId="43" fontId="108" fillId="0" borderId="19" xfId="587" applyNumberFormat="1" applyFont="1" applyBorder="1" applyAlignment="1">
      <alignment horizontal="center" vertical="center"/>
    </xf>
    <xf numFmtId="0" fontId="107" fillId="6" borderId="122" xfId="0" applyFont="1" applyFill="1" applyBorder="1" applyAlignment="1">
      <alignment horizontal="center" vertical="center"/>
    </xf>
    <xf numFmtId="0" fontId="108" fillId="0" borderId="52" xfId="0" applyFont="1" applyBorder="1" applyAlignment="1">
      <alignment horizontal="center" vertical="center" wrapText="1"/>
    </xf>
    <xf numFmtId="0" fontId="108" fillId="0" borderId="42" xfId="0" applyFont="1" applyBorder="1" applyAlignment="1">
      <alignment horizontal="center" vertical="center"/>
    </xf>
    <xf numFmtId="0" fontId="108" fillId="0" borderId="46" xfId="0" applyFont="1" applyBorder="1" applyAlignment="1">
      <alignment horizontal="center" vertical="center"/>
    </xf>
    <xf numFmtId="43" fontId="108" fillId="0" borderId="10" xfId="587" applyNumberFormat="1" applyFont="1" applyBorder="1" applyAlignment="1">
      <alignment horizontal="center" vertical="center"/>
    </xf>
    <xf numFmtId="0" fontId="107" fillId="0" borderId="11" xfId="587" applyFont="1" applyBorder="1" applyAlignment="1">
      <alignment horizontal="center" vertical="center"/>
    </xf>
    <xf numFmtId="0" fontId="107" fillId="0" borderId="10" xfId="587" applyFont="1" applyBorder="1" applyAlignment="1">
      <alignment horizontal="center" vertical="center"/>
    </xf>
    <xf numFmtId="180" fontId="108" fillId="0" borderId="16" xfId="587" applyNumberFormat="1" applyFont="1" applyBorder="1" applyAlignment="1">
      <alignment horizontal="center" vertical="center"/>
    </xf>
    <xf numFmtId="0" fontId="107" fillId="0" borderId="21" xfId="587" applyFont="1" applyBorder="1" applyAlignment="1">
      <alignment horizontal="center" vertical="center"/>
    </xf>
    <xf numFmtId="0" fontId="107" fillId="0" borderId="22" xfId="587" applyFont="1" applyBorder="1" applyAlignment="1">
      <alignment horizontal="center" vertical="center"/>
    </xf>
    <xf numFmtId="180" fontId="146" fillId="0" borderId="16" xfId="587" applyNumberFormat="1" applyFont="1" applyBorder="1" applyAlignment="1">
      <alignment horizontal="center" vertical="center"/>
    </xf>
    <xf numFmtId="0" fontId="107" fillId="0" borderId="12" xfId="587" applyFont="1" applyBorder="1" applyAlignment="1">
      <alignment horizontal="center" vertical="center"/>
    </xf>
    <xf numFmtId="0" fontId="152" fillId="0" borderId="0" xfId="587" applyFont="1" applyAlignment="1">
      <alignment horizontal="center" vertical="center"/>
    </xf>
    <xf numFmtId="49" fontId="146" fillId="0" borderId="66" xfId="0" applyNumberFormat="1" applyFont="1" applyBorder="1" applyAlignment="1">
      <alignment horizontal="center" vertical="center"/>
    </xf>
    <xf numFmtId="49" fontId="146" fillId="0" borderId="129" xfId="0" applyNumberFormat="1" applyFont="1" applyBorder="1" applyAlignment="1">
      <alignment horizontal="center" vertical="center"/>
    </xf>
    <xf numFmtId="49" fontId="146" fillId="0" borderId="22" xfId="0" applyNumberFormat="1" applyFont="1" applyBorder="1" applyAlignment="1">
      <alignment horizontal="center" vertical="center"/>
    </xf>
    <xf numFmtId="49" fontId="146" fillId="0" borderId="93" xfId="0" applyNumberFormat="1" applyFont="1" applyBorder="1" applyAlignment="1">
      <alignment horizontal="center" vertical="center"/>
    </xf>
    <xf numFmtId="0" fontId="149" fillId="6" borderId="80" xfId="0" applyFont="1" applyFill="1" applyBorder="1" applyAlignment="1">
      <alignment horizontal="center" vertical="center"/>
    </xf>
    <xf numFmtId="0" fontId="149" fillId="6" borderId="121" xfId="0" applyFont="1" applyFill="1" applyBorder="1" applyAlignment="1">
      <alignment horizontal="center" vertical="center"/>
    </xf>
    <xf numFmtId="0" fontId="148" fillId="0" borderId="72" xfId="587" applyFont="1" applyBorder="1" applyAlignment="1">
      <alignment horizontal="left" vertical="center" wrapText="1"/>
    </xf>
    <xf numFmtId="0" fontId="109" fillId="0" borderId="29" xfId="587" applyFont="1" applyBorder="1" applyAlignment="1">
      <alignment horizontal="center" vertical="center"/>
    </xf>
    <xf numFmtId="0" fontId="109" fillId="0" borderId="83" xfId="587" applyFont="1" applyBorder="1" applyAlignment="1">
      <alignment horizontal="center" vertical="center"/>
    </xf>
    <xf numFmtId="0" fontId="109" fillId="0" borderId="21" xfId="587" applyFont="1" applyBorder="1" applyAlignment="1">
      <alignment horizontal="center" vertical="center"/>
    </xf>
    <xf numFmtId="0" fontId="109" fillId="0" borderId="22" xfId="587" applyFont="1" applyBorder="1" applyAlignment="1">
      <alignment horizontal="center" vertical="center"/>
    </xf>
    <xf numFmtId="0" fontId="109" fillId="0" borderId="19" xfId="587" applyFont="1" applyBorder="1" applyAlignment="1">
      <alignment horizontal="center" vertical="center"/>
    </xf>
    <xf numFmtId="0" fontId="107" fillId="14" borderId="140" xfId="0" applyFont="1" applyFill="1" applyBorder="1" applyAlignment="1">
      <alignment horizontal="center" vertical="center"/>
    </xf>
    <xf numFmtId="0" fontId="107" fillId="14" borderId="58" xfId="0" applyFont="1" applyFill="1" applyBorder="1" applyAlignment="1">
      <alignment horizontal="center" vertical="center"/>
    </xf>
    <xf numFmtId="0" fontId="107" fillId="14" borderId="61" xfId="0" applyFont="1" applyFill="1" applyBorder="1" applyAlignment="1">
      <alignment horizontal="center" vertical="center"/>
    </xf>
    <xf numFmtId="180" fontId="108" fillId="0" borderId="19" xfId="0" applyNumberFormat="1" applyFont="1" applyBorder="1" applyAlignment="1">
      <alignment horizontal="center" vertical="center"/>
    </xf>
    <xf numFmtId="180" fontId="108" fillId="0" borderId="21" xfId="0" applyNumberFormat="1" applyFont="1" applyBorder="1" applyAlignment="1">
      <alignment horizontal="center" vertical="center"/>
    </xf>
    <xf numFmtId="0" fontId="23" fillId="0" borderId="0" xfId="587" applyFont="1" applyAlignment="1">
      <alignment horizontal="center" vertical="center"/>
    </xf>
    <xf numFmtId="180" fontId="146" fillId="0" borderId="10" xfId="587" applyNumberFormat="1" applyFont="1" applyBorder="1" applyAlignment="1">
      <alignment horizontal="center" vertical="center"/>
    </xf>
    <xf numFmtId="0" fontId="85" fillId="0" borderId="0" xfId="614" applyFont="1" applyAlignment="1">
      <alignment horizontal="center" vertical="center"/>
    </xf>
    <xf numFmtId="0" fontId="108" fillId="0" borderId="10" xfId="614" applyFont="1" applyBorder="1" applyAlignment="1">
      <alignment horizontal="center" vertical="center"/>
    </xf>
    <xf numFmtId="0" fontId="108" fillId="0" borderId="14" xfId="614" applyFont="1" applyBorder="1" applyAlignment="1">
      <alignment horizontal="center" vertical="center"/>
    </xf>
    <xf numFmtId="180" fontId="108" fillId="0" borderId="39" xfId="614" applyNumberFormat="1" applyFont="1" applyBorder="1" applyAlignment="1">
      <alignment horizontal="center" vertical="center"/>
    </xf>
    <xf numFmtId="180" fontId="108" fillId="0" borderId="19" xfId="614" applyNumberFormat="1" applyFont="1" applyBorder="1" applyAlignment="1">
      <alignment horizontal="center" vertical="center"/>
    </xf>
    <xf numFmtId="180" fontId="108" fillId="0" borderId="28" xfId="614" applyNumberFormat="1" applyFont="1" applyBorder="1" applyAlignment="1">
      <alignment horizontal="center" vertical="center"/>
    </xf>
    <xf numFmtId="180" fontId="108" fillId="0" borderId="10" xfId="614" applyNumberFormat="1" applyFont="1" applyBorder="1" applyAlignment="1">
      <alignment horizontal="center" vertical="center"/>
    </xf>
    <xf numFmtId="0" fontId="107" fillId="0" borderId="82" xfId="614" applyFont="1" applyBorder="1" applyAlignment="1">
      <alignment horizontal="center" vertical="center"/>
    </xf>
    <xf numFmtId="0" fontId="107" fillId="0" borderId="12" xfId="614" applyFont="1" applyBorder="1" applyAlignment="1">
      <alignment horizontal="center" vertical="center"/>
    </xf>
    <xf numFmtId="0" fontId="108" fillId="0" borderId="56" xfId="614" quotePrefix="1" applyFont="1" applyBorder="1" applyAlignment="1">
      <alignment horizontal="center" vertical="center"/>
    </xf>
    <xf numFmtId="0" fontId="108" fillId="0" borderId="30" xfId="614" applyFont="1" applyBorder="1" applyAlignment="1">
      <alignment horizontal="center" vertical="center"/>
    </xf>
    <xf numFmtId="0" fontId="108" fillId="0" borderId="135" xfId="614" applyFont="1" applyBorder="1" applyAlignment="1">
      <alignment horizontal="center" vertical="center"/>
    </xf>
    <xf numFmtId="180" fontId="113" fillId="0" borderId="10" xfId="614" applyNumberFormat="1" applyFont="1" applyBorder="1" applyAlignment="1">
      <alignment horizontal="center" vertical="center"/>
    </xf>
    <xf numFmtId="0" fontId="107" fillId="0" borderId="77" xfId="614" applyFont="1" applyBorder="1" applyAlignment="1">
      <alignment horizontal="center" vertical="center"/>
    </xf>
    <xf numFmtId="0" fontId="107" fillId="0" borderId="11" xfId="614" applyFont="1" applyBorder="1" applyAlignment="1">
      <alignment horizontal="center" vertical="center"/>
    </xf>
    <xf numFmtId="0" fontId="107" fillId="0" borderId="40" xfId="614" applyFont="1" applyBorder="1" applyAlignment="1">
      <alignment horizontal="center" vertical="center"/>
    </xf>
    <xf numFmtId="0" fontId="107" fillId="0" borderId="10" xfId="614" applyFont="1" applyBorder="1" applyAlignment="1">
      <alignment horizontal="center" vertical="center"/>
    </xf>
    <xf numFmtId="0" fontId="108" fillId="0" borderId="11" xfId="614" applyFont="1" applyBorder="1" applyAlignment="1">
      <alignment horizontal="center" vertical="center"/>
    </xf>
    <xf numFmtId="0" fontId="108" fillId="0" borderId="13" xfId="614" applyFont="1" applyBorder="1" applyAlignment="1">
      <alignment horizontal="center" vertical="center"/>
    </xf>
    <xf numFmtId="0" fontId="108" fillId="0" borderId="28" xfId="614" applyFont="1" applyBorder="1" applyAlignment="1">
      <alignment horizontal="center" vertical="center"/>
    </xf>
    <xf numFmtId="0" fontId="108" fillId="0" borderId="83" xfId="614" applyFont="1" applyBorder="1" applyAlignment="1">
      <alignment horizontal="center" vertical="center"/>
    </xf>
    <xf numFmtId="180" fontId="108" fillId="0" borderId="21" xfId="614" applyNumberFormat="1" applyFont="1" applyBorder="1" applyAlignment="1">
      <alignment horizontal="center" vertical="center"/>
    </xf>
    <xf numFmtId="180" fontId="108" fillId="0" borderId="22" xfId="614" applyNumberFormat="1" applyFont="1" applyBorder="1" applyAlignment="1">
      <alignment horizontal="center" vertical="center"/>
    </xf>
    <xf numFmtId="0" fontId="108" fillId="0" borderId="12" xfId="614" quotePrefix="1" applyFont="1" applyBorder="1" applyAlignment="1">
      <alignment horizontal="center" vertical="center"/>
    </xf>
    <xf numFmtId="0" fontId="108" fillId="0" borderId="12" xfId="614" applyFont="1" applyBorder="1" applyAlignment="1">
      <alignment horizontal="center" vertical="center"/>
    </xf>
    <xf numFmtId="0" fontId="108" fillId="0" borderId="15" xfId="614" applyFont="1" applyBorder="1" applyAlignment="1">
      <alignment horizontal="center" vertical="center"/>
    </xf>
    <xf numFmtId="0" fontId="108" fillId="0" borderId="56" xfId="635" quotePrefix="1" applyFont="1" applyBorder="1" applyAlignment="1">
      <alignment horizontal="left" vertical="center"/>
    </xf>
    <xf numFmtId="0" fontId="108" fillId="0" borderId="135" xfId="635" applyFont="1" applyBorder="1" applyAlignment="1">
      <alignment horizontal="left" vertical="center"/>
    </xf>
    <xf numFmtId="180" fontId="108" fillId="0" borderId="17" xfId="626" applyNumberFormat="1" applyFont="1" applyBorder="1" applyAlignment="1">
      <alignment horizontal="center" vertical="center"/>
    </xf>
    <xf numFmtId="180" fontId="108" fillId="0" borderId="20" xfId="626" applyNumberFormat="1" applyFont="1" applyBorder="1" applyAlignment="1">
      <alignment horizontal="center" vertical="center"/>
    </xf>
    <xf numFmtId="180" fontId="108" fillId="0" borderId="65" xfId="626" applyNumberFormat="1" applyFont="1" applyBorder="1" applyAlignment="1">
      <alignment horizontal="center" vertical="center"/>
    </xf>
    <xf numFmtId="180" fontId="108" fillId="0" borderId="39" xfId="626" applyNumberFormat="1" applyFont="1" applyBorder="1" applyAlignment="1">
      <alignment horizontal="center" vertical="center"/>
    </xf>
    <xf numFmtId="180" fontId="108" fillId="0" borderId="28" xfId="632" applyNumberFormat="1" applyFont="1" applyBorder="1" applyAlignment="1">
      <alignment horizontal="center" vertical="center"/>
    </xf>
    <xf numFmtId="180" fontId="108" fillId="0" borderId="10" xfId="632" applyNumberFormat="1" applyFont="1" applyBorder="1" applyAlignment="1">
      <alignment horizontal="center" vertical="center"/>
    </xf>
    <xf numFmtId="180" fontId="108" fillId="0" borderId="10" xfId="629" applyNumberFormat="1" applyFont="1" applyBorder="1" applyAlignment="1">
      <alignment horizontal="center" vertical="center"/>
    </xf>
    <xf numFmtId="180" fontId="108" fillId="0" borderId="28" xfId="629" applyNumberFormat="1" applyFont="1" applyBorder="1" applyAlignment="1">
      <alignment horizontal="center" vertical="center"/>
    </xf>
    <xf numFmtId="180" fontId="108" fillId="0" borderId="39" xfId="629" applyNumberFormat="1" applyFont="1" applyBorder="1" applyAlignment="1">
      <alignment horizontal="center" vertical="center"/>
    </xf>
    <xf numFmtId="180" fontId="108" fillId="0" borderId="21" xfId="629" applyNumberFormat="1" applyFont="1" applyBorder="1" applyAlignment="1">
      <alignment horizontal="center" vertical="center"/>
    </xf>
    <xf numFmtId="180" fontId="108" fillId="0" borderId="22" xfId="629" applyNumberFormat="1" applyFont="1" applyBorder="1" applyAlignment="1">
      <alignment horizontal="center" vertical="center"/>
    </xf>
    <xf numFmtId="180" fontId="108" fillId="0" borderId="19" xfId="629" applyNumberFormat="1" applyFont="1" applyBorder="1" applyAlignment="1">
      <alignment horizontal="center" vertical="center"/>
    </xf>
    <xf numFmtId="0" fontId="86" fillId="0" borderId="0" xfId="615" applyFont="1" applyAlignment="1">
      <alignment horizontal="center" vertical="center"/>
    </xf>
    <xf numFmtId="0" fontId="108" fillId="0" borderId="56" xfId="629" quotePrefix="1" applyFont="1" applyBorder="1" applyAlignment="1">
      <alignment horizontal="left" vertical="center"/>
    </xf>
    <xf numFmtId="0" fontId="108" fillId="0" borderId="30" xfId="629" applyFont="1" applyBorder="1" applyAlignment="1">
      <alignment horizontal="left" vertical="center"/>
    </xf>
    <xf numFmtId="0" fontId="108" fillId="0" borderId="135" xfId="629" applyFont="1" applyBorder="1" applyAlignment="1">
      <alignment horizontal="left" vertical="center"/>
    </xf>
    <xf numFmtId="0" fontId="107" fillId="0" borderId="34" xfId="615" applyFont="1" applyBorder="1" applyAlignment="1">
      <alignment horizontal="left" vertical="center"/>
    </xf>
    <xf numFmtId="0" fontId="108" fillId="0" borderId="30" xfId="635" applyFont="1" applyBorder="1" applyAlignment="1">
      <alignment horizontal="left" vertical="center"/>
    </xf>
    <xf numFmtId="180" fontId="108" fillId="0" borderId="16" xfId="626" applyNumberFormat="1" applyFont="1" applyBorder="1" applyAlignment="1">
      <alignment horizontal="center" vertical="center"/>
    </xf>
    <xf numFmtId="180" fontId="108" fillId="0" borderId="28" xfId="626" applyNumberFormat="1" applyFont="1" applyBorder="1" applyAlignment="1">
      <alignment horizontal="center" vertical="center"/>
    </xf>
    <xf numFmtId="180" fontId="108" fillId="0" borderId="21" xfId="632" applyNumberFormat="1" applyFont="1" applyBorder="1" applyAlignment="1">
      <alignment horizontal="center" vertical="center"/>
    </xf>
    <xf numFmtId="180" fontId="108" fillId="0" borderId="22" xfId="632" applyNumberFormat="1" applyFont="1" applyBorder="1" applyAlignment="1">
      <alignment horizontal="center" vertical="center"/>
    </xf>
    <xf numFmtId="180" fontId="108" fillId="0" borderId="19" xfId="632" applyNumberFormat="1" applyFont="1" applyBorder="1" applyAlignment="1">
      <alignment horizontal="center" vertical="center"/>
    </xf>
    <xf numFmtId="180" fontId="109" fillId="0" borderId="10" xfId="615" applyNumberFormat="1" applyFont="1" applyBorder="1" applyAlignment="1">
      <alignment horizontal="center" vertical="center"/>
    </xf>
    <xf numFmtId="0" fontId="108" fillId="0" borderId="83" xfId="629" applyFont="1" applyBorder="1" applyAlignment="1">
      <alignment horizontal="center" vertical="center"/>
    </xf>
    <xf numFmtId="0" fontId="108" fillId="0" borderId="11" xfId="629" applyFont="1" applyBorder="1" applyAlignment="1">
      <alignment horizontal="center" vertical="center"/>
    </xf>
    <xf numFmtId="0" fontId="108" fillId="0" borderId="13" xfId="629" applyFont="1" applyBorder="1" applyAlignment="1">
      <alignment horizontal="center" vertical="center"/>
    </xf>
    <xf numFmtId="0" fontId="107" fillId="0" borderId="11" xfId="615" applyFont="1" applyBorder="1" applyAlignment="1">
      <alignment horizontal="center" vertical="center"/>
    </xf>
    <xf numFmtId="0" fontId="108" fillId="0" borderId="11" xfId="632" applyFont="1" applyBorder="1" applyAlignment="1">
      <alignment horizontal="center" vertical="center"/>
    </xf>
    <xf numFmtId="0" fontId="108" fillId="0" borderId="83" xfId="635" applyFont="1" applyBorder="1" applyAlignment="1">
      <alignment horizontal="center" vertical="center"/>
    </xf>
    <xf numFmtId="0" fontId="108" fillId="0" borderId="11" xfId="635" applyFont="1" applyBorder="1" applyAlignment="1">
      <alignment horizontal="center" vertical="center"/>
    </xf>
    <xf numFmtId="0" fontId="108" fillId="0" borderId="13" xfId="635" applyFont="1" applyBorder="1" applyAlignment="1">
      <alignment horizontal="center" vertical="center"/>
    </xf>
    <xf numFmtId="0" fontId="107" fillId="0" borderId="40" xfId="615" applyFont="1" applyBorder="1" applyAlignment="1">
      <alignment horizontal="center" vertical="center"/>
    </xf>
    <xf numFmtId="0" fontId="107" fillId="0" borderId="10" xfId="615" applyFont="1" applyBorder="1" applyAlignment="1">
      <alignment horizontal="center" vertical="center"/>
    </xf>
    <xf numFmtId="0" fontId="108" fillId="0" borderId="58" xfId="626" applyFont="1" applyBorder="1" applyAlignment="1">
      <alignment horizontal="center" vertical="center"/>
    </xf>
    <xf numFmtId="0" fontId="108" fillId="0" borderId="27" xfId="626" applyFont="1" applyBorder="1" applyAlignment="1">
      <alignment horizontal="center" vertical="center"/>
    </xf>
    <xf numFmtId="0" fontId="108" fillId="0" borderId="28" xfId="626" applyFont="1" applyBorder="1" applyAlignment="1">
      <alignment horizontal="center" vertical="center"/>
    </xf>
    <xf numFmtId="0" fontId="108" fillId="0" borderId="28" xfId="629" applyFont="1" applyBorder="1" applyAlignment="1">
      <alignment horizontal="center" vertical="center"/>
    </xf>
    <xf numFmtId="0" fontId="108" fillId="0" borderId="10" xfId="629" applyFont="1" applyBorder="1" applyAlignment="1">
      <alignment horizontal="center" vertical="center"/>
    </xf>
    <xf numFmtId="0" fontId="108" fillId="0" borderId="14" xfId="629" applyFont="1" applyBorder="1" applyAlignment="1">
      <alignment horizontal="center" vertical="center"/>
    </xf>
    <xf numFmtId="0" fontId="108" fillId="0" borderId="10" xfId="632" applyFont="1" applyBorder="1" applyAlignment="1">
      <alignment horizontal="center" vertical="center"/>
    </xf>
    <xf numFmtId="0" fontId="108" fillId="0" borderId="28" xfId="635" applyFont="1" applyBorder="1" applyAlignment="1">
      <alignment horizontal="center" vertical="center"/>
    </xf>
    <xf numFmtId="0" fontId="108" fillId="0" borderId="10" xfId="635" applyFont="1" applyBorder="1" applyAlignment="1">
      <alignment horizontal="center" vertical="center"/>
    </xf>
    <xf numFmtId="0" fontId="108" fillId="0" borderId="14" xfId="635" applyFont="1" applyBorder="1" applyAlignment="1">
      <alignment horizontal="center" vertical="center"/>
    </xf>
    <xf numFmtId="0" fontId="107" fillId="0" borderId="77" xfId="615" applyFont="1" applyBorder="1" applyAlignment="1">
      <alignment horizontal="center" vertical="center"/>
    </xf>
    <xf numFmtId="0" fontId="107" fillId="0" borderId="82" xfId="615" applyFont="1" applyBorder="1" applyAlignment="1">
      <alignment horizontal="center" vertical="center"/>
    </xf>
    <xf numFmtId="180" fontId="108" fillId="0" borderId="39" xfId="635" applyNumberFormat="1" applyFont="1" applyBorder="1" applyAlignment="1">
      <alignment horizontal="center" vertical="center"/>
    </xf>
    <xf numFmtId="180" fontId="108" fillId="0" borderId="28" xfId="635" applyNumberFormat="1" applyFont="1" applyBorder="1" applyAlignment="1">
      <alignment horizontal="center" vertical="center"/>
    </xf>
    <xf numFmtId="180" fontId="108" fillId="0" borderId="21" xfId="635" applyNumberFormat="1" applyFont="1" applyBorder="1" applyAlignment="1">
      <alignment horizontal="center" vertical="center"/>
    </xf>
    <xf numFmtId="180" fontId="108" fillId="0" borderId="22" xfId="635" applyNumberFormat="1" applyFont="1" applyBorder="1" applyAlignment="1">
      <alignment horizontal="center" vertical="center"/>
    </xf>
    <xf numFmtId="180" fontId="108" fillId="0" borderId="19" xfId="635" applyNumberFormat="1" applyFont="1" applyBorder="1" applyAlignment="1">
      <alignment horizontal="center" vertical="center"/>
    </xf>
    <xf numFmtId="180" fontId="108" fillId="0" borderId="10" xfId="635" applyNumberFormat="1" applyFont="1" applyBorder="1" applyAlignment="1">
      <alignment horizontal="center" vertical="center"/>
    </xf>
    <xf numFmtId="0" fontId="108" fillId="0" borderId="140" xfId="626" applyFont="1" applyBorder="1" applyAlignment="1">
      <alignment horizontal="center" vertical="center"/>
    </xf>
    <xf numFmtId="0" fontId="108" fillId="0" borderId="32" xfId="626" applyFont="1" applyBorder="1" applyAlignment="1">
      <alignment horizontal="center" vertical="center"/>
    </xf>
    <xf numFmtId="0" fontId="108" fillId="0" borderId="83" xfId="626" applyFont="1" applyBorder="1" applyAlignment="1">
      <alignment horizontal="center" vertical="center"/>
    </xf>
    <xf numFmtId="0" fontId="107" fillId="0" borderId="140" xfId="615" applyFont="1" applyBorder="1" applyAlignment="1">
      <alignment horizontal="center" vertical="center"/>
    </xf>
    <xf numFmtId="0" fontId="107" fillId="0" borderId="58" xfId="615" applyFont="1" applyBorder="1" applyAlignment="1">
      <alignment horizontal="center" vertical="center"/>
    </xf>
    <xf numFmtId="0" fontId="107" fillId="0" borderId="61" xfId="615" applyFont="1" applyBorder="1" applyAlignment="1">
      <alignment horizontal="center" vertical="center"/>
    </xf>
    <xf numFmtId="180" fontId="125" fillId="0" borderId="10" xfId="615" applyNumberFormat="1" applyFont="1" applyBorder="1" applyAlignment="1">
      <alignment horizontal="center" vertical="center"/>
    </xf>
    <xf numFmtId="0" fontId="107" fillId="0" borderId="150" xfId="615" applyFont="1" applyBorder="1" applyAlignment="1">
      <alignment horizontal="left" vertical="center"/>
    </xf>
    <xf numFmtId="180" fontId="125" fillId="0" borderId="14" xfId="615" applyNumberFormat="1" applyFont="1" applyBorder="1" applyAlignment="1">
      <alignment horizontal="center" vertical="center"/>
    </xf>
    <xf numFmtId="180" fontId="108" fillId="0" borderId="78" xfId="626" applyNumberFormat="1" applyFont="1" applyBorder="1" applyAlignment="1">
      <alignment horizontal="center" vertical="center"/>
    </xf>
    <xf numFmtId="180" fontId="108" fillId="0" borderId="120" xfId="626" applyNumberFormat="1" applyFont="1" applyBorder="1" applyAlignment="1">
      <alignment horizontal="center" vertical="center"/>
    </xf>
    <xf numFmtId="180" fontId="108" fillId="0" borderId="80" xfId="626" applyNumberFormat="1" applyFont="1" applyBorder="1" applyAlignment="1">
      <alignment horizontal="center" vertical="center"/>
    </xf>
    <xf numFmtId="180" fontId="108" fillId="0" borderId="21" xfId="626" applyNumberFormat="1" applyFont="1" applyBorder="1" applyAlignment="1">
      <alignment horizontal="center" vertical="center"/>
    </xf>
    <xf numFmtId="180" fontId="108" fillId="0" borderId="22" xfId="626" applyNumberFormat="1" applyFont="1" applyBorder="1" applyAlignment="1">
      <alignment horizontal="center" vertical="center"/>
    </xf>
    <xf numFmtId="180" fontId="108" fillId="0" borderId="19" xfId="626" applyNumberFormat="1" applyFont="1" applyBorder="1" applyAlignment="1">
      <alignment horizontal="center" vertical="center"/>
    </xf>
    <xf numFmtId="0" fontId="3" fillId="0" borderId="0" xfId="512" applyFont="1" applyAlignment="1">
      <alignment horizontal="center" vertical="center"/>
    </xf>
    <xf numFmtId="0" fontId="107" fillId="0" borderId="11" xfId="512" applyFont="1" applyBorder="1" applyAlignment="1">
      <alignment horizontal="center" vertical="center"/>
    </xf>
    <xf numFmtId="0" fontId="107" fillId="6" borderId="97" xfId="512" applyFont="1" applyFill="1" applyBorder="1" applyAlignment="1">
      <alignment horizontal="center" vertical="center"/>
    </xf>
    <xf numFmtId="0" fontId="107" fillId="6" borderId="100" xfId="512" applyFont="1" applyFill="1" applyBorder="1" applyAlignment="1">
      <alignment horizontal="center" vertical="center"/>
    </xf>
    <xf numFmtId="0" fontId="108" fillId="0" borderId="100" xfId="512" applyFont="1" applyBorder="1" applyAlignment="1">
      <alignment horizontal="center" vertical="center"/>
    </xf>
    <xf numFmtId="0" fontId="108" fillId="0" borderId="143" xfId="512" applyFont="1" applyBorder="1" applyAlignment="1">
      <alignment horizontal="center" vertical="center"/>
    </xf>
    <xf numFmtId="0" fontId="107" fillId="0" borderId="10" xfId="512" applyFont="1" applyBorder="1" applyAlignment="1">
      <alignment horizontal="center" vertical="center"/>
    </xf>
    <xf numFmtId="0" fontId="107" fillId="0" borderId="12" xfId="512" applyFont="1" applyBorder="1" applyAlignment="1">
      <alignment horizontal="center" vertical="center"/>
    </xf>
    <xf numFmtId="0" fontId="107" fillId="6" borderId="28" xfId="512" applyFont="1" applyFill="1" applyBorder="1" applyAlignment="1">
      <alignment horizontal="center" vertical="center"/>
    </xf>
    <xf numFmtId="0" fontId="107" fillId="6" borderId="65" xfId="512" applyFont="1" applyFill="1" applyBorder="1" applyAlignment="1">
      <alignment horizontal="center" vertical="center"/>
    </xf>
    <xf numFmtId="0" fontId="107" fillId="6" borderId="66" xfId="512" applyFont="1" applyFill="1" applyBorder="1" applyAlignment="1">
      <alignment horizontal="center" vertical="center"/>
    </xf>
    <xf numFmtId="0" fontId="107" fillId="6" borderId="39" xfId="512" applyFont="1" applyFill="1" applyBorder="1" applyAlignment="1">
      <alignment horizontal="center" vertical="center"/>
    </xf>
    <xf numFmtId="178" fontId="140" fillId="21" borderId="10" xfId="512" applyNumberFormat="1" applyFont="1" applyFill="1" applyBorder="1" applyAlignment="1">
      <alignment horizontal="center" vertical="center"/>
    </xf>
    <xf numFmtId="178" fontId="140" fillId="21" borderId="21" xfId="512" applyNumberFormat="1" applyFont="1" applyFill="1" applyBorder="1" applyAlignment="1">
      <alignment horizontal="center" vertical="center"/>
    </xf>
    <xf numFmtId="178" fontId="140" fillId="21" borderId="22" xfId="512" applyNumberFormat="1" applyFont="1" applyFill="1" applyBorder="1" applyAlignment="1">
      <alignment horizontal="center" vertical="center"/>
    </xf>
    <xf numFmtId="178" fontId="140" fillId="21" borderId="19" xfId="512" applyNumberFormat="1" applyFont="1" applyFill="1" applyBorder="1" applyAlignment="1">
      <alignment horizontal="center" vertical="center"/>
    </xf>
    <xf numFmtId="0" fontId="107" fillId="0" borderId="140" xfId="0" applyFont="1" applyBorder="1" applyAlignment="1">
      <alignment horizontal="center" vertical="center"/>
    </xf>
    <xf numFmtId="0" fontId="107" fillId="0" borderId="32" xfId="0" applyFont="1" applyBorder="1" applyAlignment="1">
      <alignment horizontal="center" vertical="center"/>
    </xf>
    <xf numFmtId="0" fontId="107" fillId="0" borderId="75" xfId="0" applyFont="1" applyBorder="1" applyAlignment="1">
      <alignment horizontal="center" vertical="center"/>
    </xf>
    <xf numFmtId="178" fontId="140" fillId="21" borderId="49" xfId="512" applyNumberFormat="1" applyFont="1" applyFill="1" applyBorder="1" applyAlignment="1">
      <alignment horizontal="center" vertical="center"/>
    </xf>
    <xf numFmtId="178" fontId="140" fillId="21" borderId="28" xfId="512" applyNumberFormat="1" applyFont="1" applyFill="1" applyBorder="1" applyAlignment="1">
      <alignment horizontal="center" vertical="center"/>
    </xf>
    <xf numFmtId="0" fontId="108" fillId="0" borderId="99" xfId="512" applyFont="1" applyBorder="1" applyAlignment="1">
      <alignment horizontal="center" vertical="center"/>
    </xf>
    <xf numFmtId="0" fontId="108" fillId="0" borderId="10" xfId="512" applyFont="1" applyBorder="1" applyAlignment="1">
      <alignment horizontal="center" vertical="center" wrapText="1"/>
    </xf>
    <xf numFmtId="0" fontId="108" fillId="0" borderId="10" xfId="512" applyFont="1" applyBorder="1" applyAlignment="1">
      <alignment horizontal="center" vertical="center"/>
    </xf>
    <xf numFmtId="0" fontId="113" fillId="0" borderId="70" xfId="512" quotePrefix="1" applyFont="1" applyBorder="1" applyAlignment="1">
      <alignment horizontal="center" vertical="center" wrapText="1"/>
    </xf>
    <xf numFmtId="0" fontId="113" fillId="0" borderId="24" xfId="512" applyFont="1" applyBorder="1" applyAlignment="1">
      <alignment horizontal="center" vertical="center" wrapText="1"/>
    </xf>
    <xf numFmtId="0" fontId="113" fillId="0" borderId="25" xfId="512" applyFont="1" applyBorder="1" applyAlignment="1">
      <alignment horizontal="center" vertical="center" wrapText="1"/>
    </xf>
    <xf numFmtId="0" fontId="108" fillId="0" borderId="136" xfId="0" applyFont="1" applyBorder="1" applyAlignment="1">
      <alignment horizontal="left" vertical="center" wrapText="1"/>
    </xf>
    <xf numFmtId="0" fontId="108" fillId="0" borderId="137" xfId="0" applyFont="1" applyBorder="1" applyAlignment="1">
      <alignment horizontal="left" vertical="center"/>
    </xf>
    <xf numFmtId="0" fontId="108" fillId="0" borderId="138" xfId="0" applyFont="1" applyBorder="1" applyAlignment="1">
      <alignment horizontal="left" vertical="center"/>
    </xf>
    <xf numFmtId="0" fontId="108" fillId="0" borderId="64" xfId="0" applyFont="1" applyBorder="1" applyAlignment="1">
      <alignment horizontal="left" vertical="center"/>
    </xf>
    <xf numFmtId="0" fontId="108" fillId="0" borderId="0" xfId="0" applyFont="1" applyAlignment="1">
      <alignment horizontal="left" vertical="center"/>
    </xf>
    <xf numFmtId="0" fontId="108" fillId="0" borderId="87" xfId="0" applyFont="1" applyBorder="1" applyAlignment="1">
      <alignment horizontal="left" vertical="center"/>
    </xf>
    <xf numFmtId="0" fontId="108" fillId="0" borderId="76" xfId="0" applyFont="1" applyBorder="1" applyAlignment="1">
      <alignment horizontal="left" vertical="center"/>
    </xf>
    <xf numFmtId="0" fontId="108" fillId="0" borderId="139" xfId="0" applyFont="1" applyBorder="1" applyAlignment="1">
      <alignment horizontal="left" vertical="center"/>
    </xf>
    <xf numFmtId="0" fontId="108" fillId="0" borderId="35" xfId="0" applyFont="1" applyBorder="1" applyAlignment="1">
      <alignment horizontal="left" vertical="center"/>
    </xf>
    <xf numFmtId="178" fontId="140" fillId="21" borderId="65" xfId="512" applyNumberFormat="1" applyFont="1" applyFill="1" applyBorder="1" applyAlignment="1">
      <alignment horizontal="center" vertical="center"/>
    </xf>
    <xf numFmtId="178" fontId="140" fillId="21" borderId="66" xfId="512" applyNumberFormat="1" applyFont="1" applyFill="1" applyBorder="1" applyAlignment="1">
      <alignment horizontal="center" vertical="center"/>
    </xf>
    <xf numFmtId="178" fontId="140" fillId="21" borderId="39" xfId="512" applyNumberFormat="1" applyFont="1" applyFill="1" applyBorder="1" applyAlignment="1">
      <alignment horizontal="center" vertical="center"/>
    </xf>
    <xf numFmtId="0" fontId="113" fillId="0" borderId="54" xfId="512" quotePrefix="1" applyFont="1" applyBorder="1" applyAlignment="1">
      <alignment horizontal="center" vertical="center" wrapText="1"/>
    </xf>
    <xf numFmtId="0" fontId="113" fillId="0" borderId="26" xfId="512" applyFont="1" applyBorder="1" applyAlignment="1">
      <alignment horizontal="center" vertical="center" wrapText="1"/>
    </xf>
    <xf numFmtId="178" fontId="140" fillId="21" borderId="50" xfId="512" applyNumberFormat="1" applyFont="1" applyFill="1" applyBorder="1" applyAlignment="1">
      <alignment horizontal="center" vertical="center"/>
    </xf>
    <xf numFmtId="178" fontId="140" fillId="21" borderId="68" xfId="512" applyNumberFormat="1" applyFont="1" applyFill="1" applyBorder="1" applyAlignment="1">
      <alignment horizontal="center" vertical="center"/>
    </xf>
    <xf numFmtId="178" fontId="140" fillId="21" borderId="53" xfId="512" applyNumberFormat="1" applyFont="1" applyFill="1" applyBorder="1" applyAlignment="1">
      <alignment horizontal="center" vertical="center"/>
    </xf>
    <xf numFmtId="0" fontId="113" fillId="0" borderId="24" xfId="512" quotePrefix="1" applyFont="1" applyBorder="1" applyAlignment="1">
      <alignment horizontal="center" vertical="center" wrapText="1"/>
    </xf>
    <xf numFmtId="0" fontId="107" fillId="8" borderId="77" xfId="512" applyFont="1" applyFill="1" applyBorder="1" applyAlignment="1">
      <alignment horizontal="center" vertical="center"/>
    </xf>
    <xf numFmtId="0" fontId="107" fillId="8" borderId="40" xfId="512" applyFont="1" applyFill="1" applyBorder="1" applyAlignment="1">
      <alignment horizontal="center" vertical="center"/>
    </xf>
    <xf numFmtId="0" fontId="107" fillId="8" borderId="82" xfId="512" applyFont="1" applyFill="1" applyBorder="1" applyAlignment="1">
      <alignment horizontal="center" vertical="center"/>
    </xf>
    <xf numFmtId="180" fontId="125" fillId="0" borderId="10" xfId="511" applyNumberFormat="1" applyFont="1" applyBorder="1" applyAlignment="1">
      <alignment horizontal="center" vertical="center"/>
    </xf>
    <xf numFmtId="0" fontId="107" fillId="6" borderId="70" xfId="512" applyFont="1" applyFill="1" applyBorder="1" applyAlignment="1">
      <alignment horizontal="center" vertical="center"/>
    </xf>
    <xf numFmtId="0" fontId="107" fillId="6" borderId="24" xfId="512" applyFont="1" applyFill="1" applyBorder="1" applyAlignment="1">
      <alignment horizontal="center" vertical="center"/>
    </xf>
    <xf numFmtId="196" fontId="109" fillId="0" borderId="10" xfId="512" applyNumberFormat="1" applyFont="1" applyBorder="1" applyAlignment="1">
      <alignment horizontal="center" vertical="center"/>
    </xf>
    <xf numFmtId="180" fontId="109" fillId="0" borderId="10" xfId="512" applyNumberFormat="1" applyFont="1" applyBorder="1" applyAlignment="1">
      <alignment horizontal="center" vertical="center"/>
    </xf>
    <xf numFmtId="0" fontId="108" fillId="0" borderId="99" xfId="512" applyFont="1" applyBorder="1" applyAlignment="1">
      <alignment horizontal="left" vertical="center"/>
    </xf>
    <xf numFmtId="0" fontId="108" fillId="0" borderId="100" xfId="512" applyFont="1" applyBorder="1" applyAlignment="1">
      <alignment horizontal="left" vertical="center"/>
    </xf>
    <xf numFmtId="0" fontId="108" fillId="0" borderId="98" xfId="512" applyFont="1" applyBorder="1" applyAlignment="1">
      <alignment horizontal="left" vertical="center"/>
    </xf>
    <xf numFmtId="0" fontId="108" fillId="0" borderId="97" xfId="512" applyFont="1" applyBorder="1" applyAlignment="1">
      <alignment horizontal="left" vertical="center" wrapText="1"/>
    </xf>
    <xf numFmtId="0" fontId="108" fillId="0" borderId="143" xfId="512" applyFont="1" applyBorder="1" applyAlignment="1">
      <alignment horizontal="left" vertical="center"/>
    </xf>
    <xf numFmtId="199" fontId="140" fillId="23" borderId="50" xfId="512" applyNumberFormat="1" applyFont="1" applyFill="1" applyBorder="1" applyAlignment="1">
      <alignment horizontal="center" vertical="center"/>
    </xf>
    <xf numFmtId="199" fontId="140" fillId="23" borderId="68" xfId="512" applyNumberFormat="1" applyFont="1" applyFill="1" applyBorder="1" applyAlignment="1">
      <alignment horizontal="center" vertical="center"/>
    </xf>
    <xf numFmtId="199" fontId="140" fillId="23" borderId="53" xfId="512" applyNumberFormat="1" applyFont="1" applyFill="1" applyBorder="1" applyAlignment="1">
      <alignment horizontal="center" vertical="center"/>
    </xf>
    <xf numFmtId="0" fontId="109" fillId="23" borderId="99" xfId="512" applyFont="1" applyFill="1" applyBorder="1" applyAlignment="1">
      <alignment horizontal="left" vertical="center"/>
    </xf>
    <xf numFmtId="0" fontId="109" fillId="23" borderId="100" xfId="512" applyFont="1" applyFill="1" applyBorder="1" applyAlignment="1">
      <alignment horizontal="left" vertical="center"/>
    </xf>
    <xf numFmtId="0" fontId="109" fillId="23" borderId="98" xfId="512" applyFont="1" applyFill="1" applyBorder="1" applyAlignment="1">
      <alignment horizontal="left" vertical="center"/>
    </xf>
    <xf numFmtId="199" fontId="140" fillId="23" borderId="21" xfId="512" applyNumberFormat="1" applyFont="1" applyFill="1" applyBorder="1" applyAlignment="1">
      <alignment horizontal="center" vertical="center"/>
    </xf>
    <xf numFmtId="199" fontId="140" fillId="23" borderId="22" xfId="512" applyNumberFormat="1" applyFont="1" applyFill="1" applyBorder="1" applyAlignment="1">
      <alignment horizontal="center" vertical="center"/>
    </xf>
    <xf numFmtId="199" fontId="140" fillId="23" borderId="19" xfId="512" applyNumberFormat="1" applyFont="1" applyFill="1" applyBorder="1" applyAlignment="1">
      <alignment horizontal="center" vertical="center"/>
    </xf>
    <xf numFmtId="0" fontId="107" fillId="0" borderId="11" xfId="512" applyFont="1" applyBorder="1" applyAlignment="1">
      <alignment horizontal="left" vertical="center"/>
    </xf>
    <xf numFmtId="0" fontId="3" fillId="0" borderId="139" xfId="512" applyFont="1" applyBorder="1" applyAlignment="1">
      <alignment horizontal="center" vertical="center"/>
    </xf>
    <xf numFmtId="0" fontId="109" fillId="23" borderId="54" xfId="512" applyFont="1" applyFill="1" applyBorder="1" applyAlignment="1">
      <alignment horizontal="center" vertical="center"/>
    </xf>
    <xf numFmtId="0" fontId="109" fillId="23" borderId="24" xfId="512" applyFont="1" applyFill="1" applyBorder="1" applyAlignment="1">
      <alignment horizontal="center" vertical="center"/>
    </xf>
    <xf numFmtId="0" fontId="109" fillId="23" borderId="26" xfId="512" applyFont="1" applyFill="1" applyBorder="1" applyAlignment="1">
      <alignment horizontal="center" vertical="center"/>
    </xf>
    <xf numFmtId="0" fontId="107" fillId="6" borderId="97" xfId="512" applyFont="1" applyFill="1" applyBorder="1" applyAlignment="1">
      <alignment horizontal="left" vertical="center"/>
    </xf>
    <xf numFmtId="0" fontId="107" fillId="6" borderId="100" xfId="512" applyFont="1" applyFill="1" applyBorder="1" applyAlignment="1">
      <alignment horizontal="left" vertical="center"/>
    </xf>
    <xf numFmtId="0" fontId="159" fillId="0" borderId="0" xfId="511" applyFont="1" applyAlignment="1">
      <alignment horizontal="center" vertical="center"/>
    </xf>
    <xf numFmtId="0" fontId="141" fillId="0" borderId="14" xfId="0" applyFont="1" applyBorder="1">
      <alignment vertical="center"/>
    </xf>
    <xf numFmtId="0" fontId="141" fillId="0" borderId="15" xfId="0" applyFont="1" applyBorder="1">
      <alignment vertical="center"/>
    </xf>
    <xf numFmtId="0" fontId="107" fillId="0" borderId="11" xfId="511" applyFont="1" applyBorder="1" applyAlignment="1">
      <alignment horizontal="center" vertical="center"/>
    </xf>
    <xf numFmtId="0" fontId="108" fillId="0" borderId="98" xfId="512" applyFont="1" applyBorder="1" applyAlignment="1">
      <alignment horizontal="center" vertical="center"/>
    </xf>
    <xf numFmtId="0" fontId="108" fillId="0" borderId="97" xfId="512" applyFont="1" applyBorder="1" applyAlignment="1">
      <alignment horizontal="center" vertical="center" wrapText="1"/>
    </xf>
    <xf numFmtId="196" fontId="109" fillId="0" borderId="10" xfId="511" applyNumberFormat="1" applyFont="1" applyBorder="1" applyAlignment="1">
      <alignment horizontal="center" vertical="center"/>
    </xf>
    <xf numFmtId="180" fontId="109" fillId="0" borderId="10" xfId="511" applyNumberFormat="1" applyFont="1" applyBorder="1" applyAlignment="1">
      <alignment horizontal="center" vertical="center"/>
    </xf>
    <xf numFmtId="0" fontId="107" fillId="0" borderId="10" xfId="511" applyFont="1" applyBorder="1" applyAlignment="1">
      <alignment horizontal="center" vertical="center"/>
    </xf>
    <xf numFmtId="0" fontId="107" fillId="0" borderId="12" xfId="511" applyFont="1" applyBorder="1" applyAlignment="1">
      <alignment horizontal="center" vertical="center"/>
    </xf>
    <xf numFmtId="0" fontId="107" fillId="8" borderId="77" xfId="511" applyFont="1" applyFill="1" applyBorder="1" applyAlignment="1">
      <alignment horizontal="center" vertical="center"/>
    </xf>
    <xf numFmtId="0" fontId="107" fillId="8" borderId="40" xfId="511" applyFont="1" applyFill="1" applyBorder="1" applyAlignment="1">
      <alignment horizontal="center" vertical="center"/>
    </xf>
    <xf numFmtId="0" fontId="107" fillId="8" borderId="82" xfId="511" applyFont="1" applyFill="1" applyBorder="1" applyAlignment="1">
      <alignment horizontal="center" vertical="center"/>
    </xf>
    <xf numFmtId="0" fontId="109" fillId="0" borderId="77" xfId="512" applyFont="1" applyBorder="1" applyAlignment="1">
      <alignment horizontal="center" vertical="center"/>
    </xf>
    <xf numFmtId="0" fontId="109" fillId="0" borderId="11" xfId="512" applyFont="1" applyBorder="1" applyAlignment="1">
      <alignment horizontal="center" vertical="center"/>
    </xf>
    <xf numFmtId="0" fontId="109" fillId="0" borderId="13" xfId="512" applyFont="1" applyBorder="1" applyAlignment="1">
      <alignment horizontal="center" vertical="center"/>
    </xf>
    <xf numFmtId="0" fontId="141" fillId="0" borderId="29" xfId="0" applyFont="1" applyBorder="1">
      <alignment vertical="center"/>
    </xf>
    <xf numFmtId="0" fontId="141" fillId="0" borderId="32" xfId="0" applyFont="1" applyBorder="1">
      <alignment vertical="center"/>
    </xf>
    <xf numFmtId="0" fontId="141" fillId="0" borderId="83" xfId="0" applyFont="1" applyBorder="1">
      <alignment vertical="center"/>
    </xf>
    <xf numFmtId="0" fontId="141" fillId="0" borderId="21" xfId="0" applyFont="1" applyBorder="1">
      <alignment vertical="center"/>
    </xf>
    <xf numFmtId="0" fontId="141" fillId="0" borderId="22" xfId="0" applyFont="1" applyBorder="1">
      <alignment vertical="center"/>
    </xf>
    <xf numFmtId="0" fontId="141" fillId="0" borderId="19" xfId="0" applyFont="1" applyBorder="1">
      <alignment vertical="center"/>
    </xf>
    <xf numFmtId="0" fontId="141" fillId="0" borderId="141" xfId="0" applyFont="1" applyBorder="1">
      <alignment vertical="center"/>
    </xf>
    <xf numFmtId="0" fontId="141" fillId="0" borderId="142" xfId="0" applyFont="1" applyBorder="1">
      <alignment vertical="center"/>
    </xf>
    <xf numFmtId="0" fontId="141" fillId="0" borderId="38" xfId="0" applyFont="1" applyBorder="1">
      <alignment vertical="center"/>
    </xf>
    <xf numFmtId="0" fontId="141" fillId="0" borderId="10" xfId="0" applyFont="1" applyBorder="1">
      <alignment vertical="center"/>
    </xf>
    <xf numFmtId="0" fontId="141" fillId="0" borderId="12" xfId="0" applyFont="1" applyBorder="1">
      <alignment vertical="center"/>
    </xf>
    <xf numFmtId="0" fontId="108" fillId="0" borderId="83" xfId="512" applyFont="1" applyBorder="1" applyAlignment="1">
      <alignment horizontal="center" vertical="center" wrapText="1"/>
    </xf>
    <xf numFmtId="0" fontId="108" fillId="0" borderId="11" xfId="512" applyFont="1" applyBorder="1" applyAlignment="1">
      <alignment horizontal="center" vertical="center"/>
    </xf>
    <xf numFmtId="0" fontId="108" fillId="0" borderId="29" xfId="512" applyFont="1" applyBorder="1" applyAlignment="1">
      <alignment horizontal="center" vertical="center"/>
    </xf>
    <xf numFmtId="0" fontId="113" fillId="0" borderId="146" xfId="512" quotePrefix="1" applyFont="1" applyBorder="1" applyAlignment="1">
      <alignment horizontal="center" vertical="center" wrapText="1"/>
    </xf>
    <xf numFmtId="0" fontId="113" fillId="0" borderId="12" xfId="512" applyFont="1" applyBorder="1" applyAlignment="1">
      <alignment horizontal="center" vertical="center" wrapText="1"/>
    </xf>
    <xf numFmtId="0" fontId="113" fillId="0" borderId="31" xfId="512" applyFont="1" applyBorder="1" applyAlignment="1">
      <alignment horizontal="center" vertical="center" wrapText="1"/>
    </xf>
    <xf numFmtId="0" fontId="159" fillId="0" borderId="139" xfId="511" applyFont="1" applyBorder="1" applyAlignment="1">
      <alignment horizontal="center" vertical="center"/>
    </xf>
    <xf numFmtId="0" fontId="107" fillId="0" borderId="40" xfId="511" applyFont="1" applyBorder="1" applyAlignment="1">
      <alignment horizontal="center" vertical="center"/>
    </xf>
    <xf numFmtId="0" fontId="107" fillId="6" borderId="82" xfId="512" applyFont="1" applyFill="1" applyBorder="1" applyAlignment="1">
      <alignment horizontal="center" vertical="center"/>
    </xf>
    <xf numFmtId="0" fontId="107" fillId="6" borderId="12" xfId="512" applyFont="1" applyFill="1" applyBorder="1" applyAlignment="1">
      <alignment horizontal="center" vertical="center"/>
    </xf>
    <xf numFmtId="0" fontId="113" fillId="0" borderId="12" xfId="512" quotePrefix="1" applyFont="1" applyBorder="1" applyAlignment="1">
      <alignment horizontal="center" vertical="center" wrapText="1"/>
    </xf>
    <xf numFmtId="0" fontId="113" fillId="0" borderId="56" xfId="512" applyFont="1" applyBorder="1" applyAlignment="1">
      <alignment horizontal="center" vertical="center" wrapText="1"/>
    </xf>
    <xf numFmtId="0" fontId="107" fillId="0" borderId="115" xfId="511" applyFont="1" applyBorder="1" applyAlignment="1">
      <alignment horizontal="center" vertical="center"/>
    </xf>
    <xf numFmtId="0" fontId="107" fillId="0" borderId="37" xfId="511" applyFont="1" applyBorder="1" applyAlignment="1">
      <alignment horizontal="center" vertical="center"/>
    </xf>
    <xf numFmtId="0" fontId="107" fillId="6" borderId="77" xfId="512" applyFont="1" applyFill="1" applyBorder="1" applyAlignment="1">
      <alignment horizontal="center" vertical="center"/>
    </xf>
    <xf numFmtId="0" fontId="107" fillId="6" borderId="11" xfId="512" applyFont="1" applyFill="1" applyBorder="1" applyAlignment="1">
      <alignment horizontal="center" vertical="center"/>
    </xf>
    <xf numFmtId="0" fontId="107" fillId="6" borderId="40" xfId="512" applyFont="1" applyFill="1" applyBorder="1" applyAlignment="1">
      <alignment horizontal="center" vertical="center"/>
    </xf>
    <xf numFmtId="0" fontId="107" fillId="8" borderId="112" xfId="511" applyFont="1" applyFill="1" applyBorder="1" applyAlignment="1">
      <alignment horizontal="center" vertical="center"/>
    </xf>
    <xf numFmtId="0" fontId="107" fillId="8" borderId="137" xfId="511" applyFont="1" applyFill="1" applyBorder="1" applyAlignment="1">
      <alignment horizontal="center" vertical="center"/>
    </xf>
    <xf numFmtId="0" fontId="107" fillId="8" borderId="138" xfId="511" applyFont="1" applyFill="1" applyBorder="1" applyAlignment="1">
      <alignment horizontal="center" vertical="center"/>
    </xf>
    <xf numFmtId="0" fontId="107" fillId="0" borderId="82" xfId="511" applyFont="1" applyBorder="1" applyAlignment="1">
      <alignment horizontal="center" vertical="center"/>
    </xf>
    <xf numFmtId="0" fontId="113" fillId="0" borderId="30" xfId="512" quotePrefix="1" applyFont="1" applyBorder="1" applyAlignment="1">
      <alignment horizontal="center" vertical="center" wrapText="1"/>
    </xf>
    <xf numFmtId="0" fontId="107" fillId="6" borderId="78" xfId="512" applyFont="1" applyFill="1" applyBorder="1" applyAlignment="1">
      <alignment horizontal="center" vertical="center"/>
    </xf>
    <xf numFmtId="0" fontId="107" fillId="6" borderId="120" xfId="512" applyFont="1" applyFill="1" applyBorder="1" applyAlignment="1">
      <alignment horizontal="center" vertical="center"/>
    </xf>
    <xf numFmtId="0" fontId="107" fillId="6" borderId="80" xfId="512" applyFont="1" applyFill="1" applyBorder="1" applyAlignment="1">
      <alignment horizontal="center" vertical="center"/>
    </xf>
    <xf numFmtId="0" fontId="107" fillId="0" borderId="77" xfId="511" applyFont="1" applyBorder="1" applyAlignment="1">
      <alignment horizontal="center" vertical="center"/>
    </xf>
    <xf numFmtId="0" fontId="108" fillId="0" borderId="144" xfId="512" applyFont="1" applyBorder="1" applyAlignment="1">
      <alignment horizontal="center" vertical="center"/>
    </xf>
    <xf numFmtId="0" fontId="108" fillId="0" borderId="145" xfId="512" applyFont="1" applyBorder="1" applyAlignment="1">
      <alignment horizontal="center" vertical="center"/>
    </xf>
    <xf numFmtId="0" fontId="109" fillId="0" borderId="29" xfId="512" applyFont="1" applyBorder="1" applyAlignment="1">
      <alignment horizontal="center" vertical="center"/>
    </xf>
    <xf numFmtId="0" fontId="141" fillId="0" borderId="16" xfId="0" applyFont="1" applyBorder="1">
      <alignment vertical="center"/>
    </xf>
    <xf numFmtId="0" fontId="141" fillId="0" borderId="56" xfId="0" applyFont="1" applyBorder="1">
      <alignment vertical="center"/>
    </xf>
    <xf numFmtId="0" fontId="67" fillId="0" borderId="0" xfId="512" applyFont="1" applyAlignment="1">
      <alignment horizontal="center" vertical="center"/>
    </xf>
    <xf numFmtId="0" fontId="108" fillId="0" borderId="100" xfId="511" applyFont="1" applyBorder="1" applyAlignment="1">
      <alignment horizontal="center" vertical="center"/>
    </xf>
    <xf numFmtId="0" fontId="108" fillId="0" borderId="143" xfId="511" applyFont="1" applyBorder="1" applyAlignment="1">
      <alignment horizontal="center" vertical="center"/>
    </xf>
    <xf numFmtId="0" fontId="108" fillId="0" borderId="99" xfId="511" applyFont="1" applyBorder="1" applyAlignment="1">
      <alignment horizontal="center" vertical="center"/>
    </xf>
    <xf numFmtId="0" fontId="108" fillId="0" borderId="98" xfId="511" applyFont="1" applyBorder="1" applyAlignment="1">
      <alignment horizontal="center" vertical="center"/>
    </xf>
    <xf numFmtId="0" fontId="108" fillId="0" borderId="97" xfId="511" applyFont="1" applyBorder="1" applyAlignment="1">
      <alignment horizontal="center" vertical="center" wrapText="1"/>
    </xf>
    <xf numFmtId="0" fontId="107" fillId="9" borderId="179" xfId="611" applyFont="1" applyFill="1" applyBorder="1" applyAlignment="1">
      <alignment horizontal="center" vertical="center"/>
    </xf>
    <xf numFmtId="0" fontId="107" fillId="9" borderId="177" xfId="611" applyFont="1" applyFill="1" applyBorder="1" applyAlignment="1">
      <alignment horizontal="center" vertical="center"/>
    </xf>
    <xf numFmtId="0" fontId="107" fillId="9" borderId="180" xfId="611" applyFont="1" applyFill="1" applyBorder="1" applyAlignment="1">
      <alignment horizontal="center" vertical="center"/>
    </xf>
    <xf numFmtId="0" fontId="107" fillId="6" borderId="104" xfId="511" applyFont="1" applyFill="1" applyBorder="1" applyAlignment="1">
      <alignment horizontal="center" vertical="center"/>
    </xf>
    <xf numFmtId="0" fontId="107" fillId="6" borderId="110" xfId="511" applyFont="1" applyFill="1" applyBorder="1" applyAlignment="1">
      <alignment horizontal="center" vertical="center"/>
    </xf>
    <xf numFmtId="0" fontId="107" fillId="6" borderId="107" xfId="511" applyFont="1" applyFill="1" applyBorder="1" applyAlignment="1">
      <alignment horizontal="center" vertical="center"/>
    </xf>
    <xf numFmtId="0" fontId="107" fillId="6" borderId="103" xfId="511" applyFont="1" applyFill="1" applyBorder="1" applyAlignment="1">
      <alignment horizontal="center" vertical="center"/>
    </xf>
    <xf numFmtId="0" fontId="107" fillId="6" borderId="108" xfId="511" applyFont="1" applyFill="1" applyBorder="1" applyAlignment="1">
      <alignment horizontal="center" vertical="center"/>
    </xf>
    <xf numFmtId="0" fontId="107" fillId="6" borderId="24" xfId="511" applyFont="1" applyFill="1" applyBorder="1" applyAlignment="1">
      <alignment horizontal="center" vertical="center"/>
    </xf>
    <xf numFmtId="0" fontId="107" fillId="6" borderId="109" xfId="511" applyFont="1" applyFill="1" applyBorder="1" applyAlignment="1">
      <alignment horizontal="center" vertical="center"/>
    </xf>
    <xf numFmtId="0" fontId="107" fillId="6" borderId="100" xfId="511" applyFont="1" applyFill="1" applyBorder="1" applyAlignment="1">
      <alignment horizontal="center" vertical="center"/>
    </xf>
    <xf numFmtId="180" fontId="146" fillId="0" borderId="10" xfId="512" applyNumberFormat="1" applyFont="1" applyBorder="1" applyAlignment="1">
      <alignment horizontal="center" vertical="center"/>
    </xf>
    <xf numFmtId="0" fontId="108" fillId="0" borderId="151" xfId="0" applyFont="1" applyBorder="1" applyAlignment="1">
      <alignment horizontal="left" vertical="center" wrapText="1"/>
    </xf>
    <xf numFmtId="0" fontId="108" fillId="0" borderId="152" xfId="0" applyFont="1" applyBorder="1" applyAlignment="1">
      <alignment horizontal="left" vertical="center"/>
    </xf>
    <xf numFmtId="0" fontId="108" fillId="0" borderId="153" xfId="0" applyFont="1" applyBorder="1" applyAlignment="1">
      <alignment horizontal="left" vertical="center"/>
    </xf>
    <xf numFmtId="0" fontId="108" fillId="0" borderId="73" xfId="0" applyFont="1" applyBorder="1" applyAlignment="1">
      <alignment horizontal="left" vertical="center"/>
    </xf>
    <xf numFmtId="0" fontId="108" fillId="0" borderId="154" xfId="0" applyFont="1" applyBorder="1" applyAlignment="1">
      <alignment horizontal="left" vertical="center"/>
    </xf>
    <xf numFmtId="0" fontId="108" fillId="0" borderId="155" xfId="0" applyFont="1" applyBorder="1" applyAlignment="1">
      <alignment horizontal="left" vertical="center"/>
    </xf>
    <xf numFmtId="0" fontId="108" fillId="0" borderId="156" xfId="0" applyFont="1" applyBorder="1" applyAlignment="1">
      <alignment horizontal="left" vertical="center"/>
    </xf>
    <xf numFmtId="0" fontId="107" fillId="0" borderId="99" xfId="0" applyFont="1" applyBorder="1" applyAlignment="1">
      <alignment horizontal="center" vertical="center"/>
    </xf>
    <xf numFmtId="0" fontId="107" fillId="0" borderId="100" xfId="0" applyFont="1" applyBorder="1" applyAlignment="1">
      <alignment horizontal="center" vertical="center"/>
    </xf>
    <xf numFmtId="0" fontId="107" fillId="0" borderId="157" xfId="0" applyFont="1" applyBorder="1" applyAlignment="1">
      <alignment horizontal="center" vertical="center"/>
    </xf>
    <xf numFmtId="178" fontId="140" fillId="21" borderId="151" xfId="511" applyNumberFormat="1" applyFont="1" applyFill="1" applyBorder="1" applyAlignment="1">
      <alignment horizontal="center" vertical="center"/>
    </xf>
    <xf numFmtId="178" fontId="140" fillId="21" borderId="152" xfId="511" applyNumberFormat="1" applyFont="1" applyFill="1" applyBorder="1" applyAlignment="1">
      <alignment horizontal="center" vertical="center"/>
    </xf>
    <xf numFmtId="178" fontId="140" fillId="21" borderId="158" xfId="511" applyNumberFormat="1" applyFont="1" applyFill="1" applyBorder="1" applyAlignment="1">
      <alignment horizontal="center" vertical="center"/>
    </xf>
    <xf numFmtId="178" fontId="140" fillId="21" borderId="64" xfId="511" applyNumberFormat="1" applyFont="1" applyFill="1" applyBorder="1" applyAlignment="1">
      <alignment horizontal="center" vertical="center"/>
    </xf>
    <xf numFmtId="178" fontId="140" fillId="21" borderId="0" xfId="511" applyNumberFormat="1" applyFont="1" applyFill="1" applyAlignment="1">
      <alignment horizontal="center" vertical="center"/>
    </xf>
    <xf numFmtId="178" fontId="140" fillId="21" borderId="119" xfId="511" applyNumberFormat="1" applyFont="1" applyFill="1" applyBorder="1" applyAlignment="1">
      <alignment horizontal="center" vertical="center"/>
    </xf>
    <xf numFmtId="178" fontId="140" fillId="21" borderId="49" xfId="511" applyNumberFormat="1" applyFont="1" applyFill="1" applyBorder="1" applyAlignment="1">
      <alignment horizontal="center" vertical="center"/>
    </xf>
    <xf numFmtId="178" fontId="140" fillId="21" borderId="10" xfId="511" applyNumberFormat="1" applyFont="1" applyFill="1" applyBorder="1" applyAlignment="1">
      <alignment horizontal="center" vertical="center"/>
    </xf>
    <xf numFmtId="0" fontId="66" fillId="0" borderId="0" xfId="512" applyFont="1" applyAlignment="1">
      <alignment horizontal="center" vertical="center"/>
    </xf>
    <xf numFmtId="0" fontId="66" fillId="0" borderId="139" xfId="512" applyFont="1" applyBorder="1" applyAlignment="1">
      <alignment horizontal="center" vertical="center"/>
    </xf>
    <xf numFmtId="0" fontId="115" fillId="8" borderId="147" xfId="512" applyFont="1" applyFill="1" applyBorder="1" applyAlignment="1">
      <alignment horizontal="center" vertical="center"/>
    </xf>
    <xf numFmtId="0" fontId="115" fillId="8" borderId="148" xfId="512" applyFont="1" applyFill="1" applyBorder="1" applyAlignment="1">
      <alignment horizontal="center" vertical="center"/>
    </xf>
    <xf numFmtId="0" fontId="115" fillId="8" borderId="149" xfId="512" applyFont="1" applyFill="1" applyBorder="1" applyAlignment="1">
      <alignment horizontal="center" vertical="center"/>
    </xf>
    <xf numFmtId="0" fontId="107" fillId="0" borderId="78" xfId="512" applyFont="1" applyBorder="1" applyAlignment="1">
      <alignment horizontal="center" vertical="center"/>
    </xf>
    <xf numFmtId="0" fontId="107" fillId="0" borderId="80" xfId="512" applyFont="1" applyBorder="1" applyAlignment="1">
      <alignment horizontal="center" vertical="center"/>
    </xf>
    <xf numFmtId="180" fontId="146" fillId="0" borderId="21" xfId="512" applyNumberFormat="1" applyFont="1" applyBorder="1" applyAlignment="1">
      <alignment horizontal="center" vertical="center"/>
    </xf>
    <xf numFmtId="180" fontId="146" fillId="0" borderId="22" xfId="512" applyNumberFormat="1" applyFont="1" applyBorder="1" applyAlignment="1">
      <alignment horizontal="center" vertical="center"/>
    </xf>
    <xf numFmtId="180" fontId="146" fillId="0" borderId="19" xfId="512" applyNumberFormat="1" applyFont="1" applyBorder="1" applyAlignment="1">
      <alignment horizontal="center" vertical="center"/>
    </xf>
    <xf numFmtId="0" fontId="107" fillId="0" borderId="58" xfId="512" applyFont="1" applyBorder="1" applyAlignment="1">
      <alignment horizontal="center" vertical="center"/>
    </xf>
    <xf numFmtId="0" fontId="107" fillId="0" borderId="28" xfId="512" applyFont="1" applyBorder="1" applyAlignment="1">
      <alignment horizontal="center" vertical="center"/>
    </xf>
    <xf numFmtId="0" fontId="107" fillId="0" borderId="140" xfId="512" applyFont="1" applyBorder="1" applyAlignment="1">
      <alignment horizontal="left" vertical="center"/>
    </xf>
    <xf numFmtId="0" fontId="107" fillId="0" borderId="83" xfId="512" applyFont="1" applyBorder="1" applyAlignment="1">
      <alignment horizontal="left" vertical="center"/>
    </xf>
    <xf numFmtId="0" fontId="107" fillId="0" borderId="61" xfId="512" applyFont="1" applyBorder="1" applyAlignment="1">
      <alignment horizontal="center" vertical="center"/>
    </xf>
    <xf numFmtId="0" fontId="107" fillId="0" borderId="30" xfId="512" applyFont="1" applyBorder="1" applyAlignment="1">
      <alignment horizontal="center" vertical="center"/>
    </xf>
    <xf numFmtId="0" fontId="107" fillId="9" borderId="159" xfId="611" applyFont="1" applyFill="1" applyBorder="1" applyAlignment="1">
      <alignment horizontal="center" vertical="center"/>
    </xf>
    <xf numFmtId="0" fontId="107" fillId="9" borderId="160" xfId="611" applyFont="1" applyFill="1" applyBorder="1" applyAlignment="1">
      <alignment horizontal="center" vertical="center"/>
    </xf>
    <xf numFmtId="0" fontId="107" fillId="9" borderId="161" xfId="611" applyFont="1" applyFill="1" applyBorder="1" applyAlignment="1">
      <alignment horizontal="center" vertical="center"/>
    </xf>
    <xf numFmtId="0" fontId="109" fillId="23" borderId="99" xfId="511" applyFont="1" applyFill="1" applyBorder="1" applyAlignment="1">
      <alignment horizontal="center" vertical="center"/>
    </xf>
    <xf numFmtId="0" fontId="109" fillId="23" borderId="100" xfId="511" applyFont="1" applyFill="1" applyBorder="1" applyAlignment="1">
      <alignment horizontal="center" vertical="center"/>
    </xf>
    <xf numFmtId="0" fontId="109" fillId="23" borderId="98" xfId="511" applyFont="1" applyFill="1" applyBorder="1" applyAlignment="1">
      <alignment horizontal="center" vertical="center"/>
    </xf>
    <xf numFmtId="199" fontId="140" fillId="23" borderId="50" xfId="511" applyNumberFormat="1" applyFont="1" applyFill="1" applyBorder="1" applyAlignment="1">
      <alignment horizontal="center" vertical="center"/>
    </xf>
    <xf numFmtId="199" fontId="140" fillId="23" borderId="68" xfId="511" applyNumberFormat="1" applyFont="1" applyFill="1" applyBorder="1" applyAlignment="1">
      <alignment horizontal="center" vertical="center"/>
    </xf>
    <xf numFmtId="199" fontId="140" fillId="23" borderId="53" xfId="511" applyNumberFormat="1" applyFont="1" applyFill="1" applyBorder="1" applyAlignment="1">
      <alignment horizontal="center" vertical="center"/>
    </xf>
    <xf numFmtId="0" fontId="109" fillId="23" borderId="162" xfId="511" quotePrefix="1" applyFont="1" applyFill="1" applyBorder="1" applyAlignment="1">
      <alignment horizontal="left" vertical="center" wrapText="1"/>
    </xf>
    <xf numFmtId="0" fontId="109" fillId="23" borderId="69" xfId="511" quotePrefix="1" applyFont="1" applyFill="1" applyBorder="1" applyAlignment="1">
      <alignment horizontal="left" vertical="center" wrapText="1"/>
    </xf>
    <xf numFmtId="0" fontId="109" fillId="23" borderId="163" xfId="511" quotePrefix="1" applyFont="1" applyFill="1" applyBorder="1" applyAlignment="1">
      <alignment horizontal="left" vertical="center" wrapText="1"/>
    </xf>
    <xf numFmtId="199" fontId="140" fillId="23" borderId="10" xfId="511" applyNumberFormat="1" applyFont="1" applyFill="1" applyBorder="1" applyAlignment="1">
      <alignment horizontal="center" vertical="center"/>
    </xf>
    <xf numFmtId="199" fontId="140" fillId="23" borderId="21" xfId="511" applyNumberFormat="1" applyFont="1" applyFill="1" applyBorder="1" applyAlignment="1">
      <alignment horizontal="center" vertical="center"/>
    </xf>
    <xf numFmtId="199" fontId="140" fillId="23" borderId="22" xfId="511" applyNumberFormat="1" applyFont="1" applyFill="1" applyBorder="1" applyAlignment="1">
      <alignment horizontal="center" vertical="center"/>
    </xf>
    <xf numFmtId="199" fontId="140" fillId="23" borderId="19" xfId="511" applyNumberFormat="1" applyFont="1" applyFill="1" applyBorder="1" applyAlignment="1">
      <alignment horizontal="center" vertical="center"/>
    </xf>
    <xf numFmtId="0" fontId="109" fillId="0" borderId="164" xfId="511" applyFont="1" applyBorder="1" applyAlignment="1">
      <alignment horizontal="center" vertical="center"/>
    </xf>
    <xf numFmtId="0" fontId="109" fillId="0" borderId="165" xfId="511" applyFont="1" applyBorder="1" applyAlignment="1">
      <alignment horizontal="center" vertical="center"/>
    </xf>
    <xf numFmtId="0" fontId="109" fillId="0" borderId="166" xfId="511" applyFont="1" applyBorder="1" applyAlignment="1">
      <alignment horizontal="center" vertical="center"/>
    </xf>
    <xf numFmtId="0" fontId="107" fillId="6" borderId="109" xfId="512" applyFont="1" applyFill="1" applyBorder="1" applyAlignment="1">
      <alignment horizontal="center" vertical="center"/>
    </xf>
    <xf numFmtId="0" fontId="108" fillId="0" borderId="101" xfId="512" applyFont="1" applyBorder="1" applyAlignment="1">
      <alignment horizontal="center" vertical="center" wrapText="1"/>
    </xf>
    <xf numFmtId="0" fontId="108" fillId="0" borderId="36" xfId="512" applyFont="1" applyBorder="1" applyAlignment="1">
      <alignment horizontal="center" vertical="center"/>
    </xf>
    <xf numFmtId="0" fontId="108" fillId="0" borderId="167" xfId="512" applyFont="1" applyBorder="1" applyAlignment="1">
      <alignment horizontal="center" vertical="center"/>
    </xf>
    <xf numFmtId="0" fontId="113" fillId="0" borderId="162" xfId="512" quotePrefix="1" applyFont="1" applyBorder="1" applyAlignment="1">
      <alignment horizontal="center" vertical="center" wrapText="1"/>
    </xf>
    <xf numFmtId="0" fontId="113" fillId="0" borderId="69" xfId="512" applyFont="1" applyBorder="1" applyAlignment="1">
      <alignment horizontal="center" vertical="center" wrapText="1"/>
    </xf>
    <xf numFmtId="0" fontId="113" fillId="0" borderId="163" xfId="512" applyFont="1" applyBorder="1" applyAlignment="1">
      <alignment horizontal="center" vertical="center" wrapText="1"/>
    </xf>
    <xf numFmtId="0" fontId="107" fillId="6" borderId="104" xfId="512" applyFont="1" applyFill="1" applyBorder="1" applyAlignment="1">
      <alignment horizontal="center" vertical="center"/>
    </xf>
    <xf numFmtId="0" fontId="107" fillId="6" borderId="110" xfId="512" applyFont="1" applyFill="1" applyBorder="1" applyAlignment="1">
      <alignment horizontal="center" vertical="center"/>
    </xf>
    <xf numFmtId="0" fontId="107" fillId="6" borderId="107" xfId="512" applyFont="1" applyFill="1" applyBorder="1" applyAlignment="1">
      <alignment horizontal="center" vertical="center"/>
    </xf>
    <xf numFmtId="0" fontId="107" fillId="6" borderId="103" xfId="512" applyFont="1" applyFill="1" applyBorder="1" applyAlignment="1">
      <alignment horizontal="center" vertical="center"/>
    </xf>
    <xf numFmtId="0" fontId="107" fillId="6" borderId="108" xfId="512" applyFont="1" applyFill="1" applyBorder="1" applyAlignment="1">
      <alignment horizontal="center" vertical="center"/>
    </xf>
    <xf numFmtId="0" fontId="120" fillId="6" borderId="108" xfId="512" applyFont="1" applyFill="1" applyBorder="1" applyAlignment="1">
      <alignment horizontal="center" vertical="center"/>
    </xf>
    <xf numFmtId="0" fontId="120" fillId="6" borderId="24" xfId="512" applyFont="1" applyFill="1" applyBorder="1" applyAlignment="1">
      <alignment horizontal="center" vertical="center"/>
    </xf>
    <xf numFmtId="0" fontId="118" fillId="0" borderId="24" xfId="512" quotePrefix="1" applyFont="1" applyBorder="1" applyAlignment="1">
      <alignment horizontal="center" vertical="center" wrapText="1"/>
    </xf>
    <xf numFmtId="0" fontId="118" fillId="0" borderId="24" xfId="512" applyFont="1" applyBorder="1" applyAlignment="1">
      <alignment horizontal="center" vertical="center" wrapText="1"/>
    </xf>
    <xf numFmtId="0" fontId="118" fillId="0" borderId="25" xfId="512" applyFont="1" applyBorder="1" applyAlignment="1">
      <alignment horizontal="center" vertical="center" wrapText="1"/>
    </xf>
    <xf numFmtId="0" fontId="118" fillId="0" borderId="54" xfId="512" quotePrefix="1" applyFont="1" applyBorder="1" applyAlignment="1">
      <alignment horizontal="center" vertical="center" wrapText="1"/>
    </xf>
    <xf numFmtId="0" fontId="118" fillId="0" borderId="26" xfId="512" applyFont="1" applyBorder="1" applyAlignment="1">
      <alignment horizontal="center" vertical="center" wrapText="1"/>
    </xf>
    <xf numFmtId="0" fontId="118" fillId="0" borderId="162" xfId="512" quotePrefix="1" applyFont="1" applyBorder="1" applyAlignment="1">
      <alignment horizontal="center" vertical="center" wrapText="1"/>
    </xf>
    <xf numFmtId="0" fontId="118" fillId="0" borderId="69" xfId="512" applyFont="1" applyBorder="1" applyAlignment="1">
      <alignment horizontal="center" vertical="center" wrapText="1"/>
    </xf>
    <xf numFmtId="0" fontId="118" fillId="0" borderId="163" xfId="512" applyFont="1" applyBorder="1" applyAlignment="1">
      <alignment horizontal="center" vertical="center" wrapText="1"/>
    </xf>
    <xf numFmtId="0" fontId="120" fillId="0" borderId="12" xfId="512" applyFont="1" applyBorder="1" applyAlignment="1">
      <alignment horizontal="center" vertical="center"/>
    </xf>
    <xf numFmtId="178" fontId="139" fillId="21" borderId="21" xfId="512" applyNumberFormat="1" applyFont="1" applyFill="1" applyBorder="1" applyAlignment="1">
      <alignment horizontal="center" vertical="center"/>
    </xf>
    <xf numFmtId="178" fontId="139" fillId="21" borderId="22" xfId="512" applyNumberFormat="1" applyFont="1" applyFill="1" applyBorder="1" applyAlignment="1">
      <alignment horizontal="center" vertical="center"/>
    </xf>
    <xf numFmtId="178" fontId="139" fillId="21" borderId="19" xfId="512" applyNumberFormat="1" applyFont="1" applyFill="1" applyBorder="1" applyAlignment="1">
      <alignment horizontal="center" vertical="center"/>
    </xf>
    <xf numFmtId="178" fontId="139" fillId="21" borderId="10" xfId="512" applyNumberFormat="1" applyFont="1" applyFill="1" applyBorder="1" applyAlignment="1">
      <alignment horizontal="center" vertical="center"/>
    </xf>
    <xf numFmtId="178" fontId="139" fillId="21" borderId="28" xfId="512" applyNumberFormat="1" applyFont="1" applyFill="1" applyBorder="1" applyAlignment="1">
      <alignment horizontal="center" vertical="center"/>
    </xf>
    <xf numFmtId="178" fontId="139" fillId="21" borderId="50" xfId="512" applyNumberFormat="1" applyFont="1" applyFill="1" applyBorder="1" applyAlignment="1">
      <alignment horizontal="center" vertical="center"/>
    </xf>
    <xf numFmtId="178" fontId="139" fillId="21" borderId="68" xfId="512" applyNumberFormat="1" applyFont="1" applyFill="1" applyBorder="1" applyAlignment="1">
      <alignment horizontal="center" vertical="center"/>
    </xf>
    <xf numFmtId="178" fontId="139" fillId="21" borderId="53" xfId="512" applyNumberFormat="1" applyFont="1" applyFill="1" applyBorder="1" applyAlignment="1">
      <alignment horizontal="center" vertical="center"/>
    </xf>
    <xf numFmtId="178" fontId="139" fillId="21" borderId="49" xfId="512" applyNumberFormat="1" applyFont="1" applyFill="1" applyBorder="1" applyAlignment="1">
      <alignment horizontal="center" vertical="center"/>
    </xf>
    <xf numFmtId="0" fontId="117" fillId="0" borderId="112" xfId="0" applyFont="1" applyBorder="1" applyAlignment="1">
      <alignment horizontal="left" vertical="center" wrapText="1"/>
    </xf>
    <xf numFmtId="0" fontId="117" fillId="0" borderId="137" xfId="0" applyFont="1" applyBorder="1" applyAlignment="1">
      <alignment horizontal="left" vertical="center"/>
    </xf>
    <xf numFmtId="0" fontId="117" fillId="0" borderId="138" xfId="0" applyFont="1" applyBorder="1" applyAlignment="1">
      <alignment horizontal="left" vertical="center"/>
    </xf>
    <xf numFmtId="0" fontId="117" fillId="0" borderId="113" xfId="0" applyFont="1" applyBorder="1" applyAlignment="1">
      <alignment horizontal="left" vertical="center"/>
    </xf>
    <xf numFmtId="0" fontId="117" fillId="0" borderId="0" xfId="0" applyFont="1" applyAlignment="1">
      <alignment horizontal="left" vertical="center"/>
    </xf>
    <xf numFmtId="0" fontId="117" fillId="0" borderId="87" xfId="0" applyFont="1" applyBorder="1" applyAlignment="1">
      <alignment horizontal="left" vertical="center"/>
    </xf>
    <xf numFmtId="0" fontId="117" fillId="0" borderId="114" xfId="0" applyFont="1" applyBorder="1" applyAlignment="1">
      <alignment horizontal="left" vertical="center"/>
    </xf>
    <xf numFmtId="0" fontId="117" fillId="0" borderId="139" xfId="0" applyFont="1" applyBorder="1" applyAlignment="1">
      <alignment horizontal="left" vertical="center"/>
    </xf>
    <xf numFmtId="0" fontId="117" fillId="0" borderId="35" xfId="0" applyFont="1" applyBorder="1" applyAlignment="1">
      <alignment horizontal="left" vertical="center"/>
    </xf>
    <xf numFmtId="0" fontId="120" fillId="0" borderId="11" xfId="512" applyFont="1" applyBorder="1" applyAlignment="1">
      <alignment horizontal="center" vertical="center"/>
    </xf>
    <xf numFmtId="0" fontId="120" fillId="6" borderId="109" xfId="512" applyFont="1" applyFill="1" applyBorder="1" applyAlignment="1">
      <alignment horizontal="center" vertical="center"/>
    </xf>
    <xf numFmtId="0" fontId="120" fillId="6" borderId="100" xfId="512" applyFont="1" applyFill="1" applyBorder="1" applyAlignment="1">
      <alignment horizontal="center" vertical="center"/>
    </xf>
    <xf numFmtId="0" fontId="117" fillId="0" borderId="100" xfId="512" applyFont="1" applyBorder="1" applyAlignment="1">
      <alignment horizontal="center" vertical="center"/>
    </xf>
    <xf numFmtId="0" fontId="117" fillId="0" borderId="143" xfId="512" applyFont="1" applyBorder="1" applyAlignment="1">
      <alignment horizontal="center" vertical="center"/>
    </xf>
    <xf numFmtId="0" fontId="117" fillId="0" borderId="99" xfId="512" applyFont="1" applyBorder="1" applyAlignment="1">
      <alignment horizontal="center" vertical="center"/>
    </xf>
    <xf numFmtId="0" fontId="117" fillId="0" borderId="98" xfId="512" applyFont="1" applyBorder="1" applyAlignment="1">
      <alignment horizontal="center" vertical="center"/>
    </xf>
    <xf numFmtId="0" fontId="117" fillId="0" borderId="101" xfId="512" applyFont="1" applyBorder="1" applyAlignment="1">
      <alignment horizontal="center" vertical="center" wrapText="1"/>
    </xf>
    <xf numFmtId="0" fontId="117" fillId="0" borderId="36" xfId="512" applyFont="1" applyBorder="1" applyAlignment="1">
      <alignment horizontal="center" vertical="center"/>
    </xf>
    <xf numFmtId="0" fontId="117" fillId="0" borderId="167" xfId="512" applyFont="1" applyBorder="1" applyAlignment="1">
      <alignment horizontal="center" vertical="center"/>
    </xf>
    <xf numFmtId="0" fontId="116" fillId="23" borderId="99" xfId="512" applyFont="1" applyFill="1" applyBorder="1" applyAlignment="1">
      <alignment horizontal="center" vertical="center"/>
    </xf>
    <xf numFmtId="0" fontId="116" fillId="23" borderId="100" xfId="512" applyFont="1" applyFill="1" applyBorder="1" applyAlignment="1">
      <alignment horizontal="center" vertical="center"/>
    </xf>
    <xf numFmtId="0" fontId="116" fillId="23" borderId="143" xfId="512" applyFont="1" applyFill="1" applyBorder="1" applyAlignment="1">
      <alignment horizontal="center" vertical="center"/>
    </xf>
    <xf numFmtId="0" fontId="120" fillId="0" borderId="10" xfId="512" applyFont="1" applyBorder="1" applyAlignment="1">
      <alignment horizontal="center" vertical="center"/>
    </xf>
    <xf numFmtId="0" fontId="116" fillId="23" borderId="162" xfId="512" quotePrefix="1" applyFont="1" applyFill="1" applyBorder="1" applyAlignment="1">
      <alignment horizontal="left" vertical="center" wrapText="1"/>
    </xf>
    <xf numFmtId="0" fontId="116" fillId="23" borderId="69" xfId="512" applyFont="1" applyFill="1" applyBorder="1" applyAlignment="1">
      <alignment horizontal="left" vertical="center" wrapText="1"/>
    </xf>
    <xf numFmtId="199" fontId="139" fillId="23" borderId="21" xfId="512" applyNumberFormat="1" applyFont="1" applyFill="1" applyBorder="1" applyAlignment="1">
      <alignment horizontal="center" vertical="center"/>
    </xf>
    <xf numFmtId="199" fontId="139" fillId="23" borderId="22" xfId="512" applyNumberFormat="1" applyFont="1" applyFill="1" applyBorder="1" applyAlignment="1">
      <alignment horizontal="center" vertical="center"/>
    </xf>
    <xf numFmtId="199" fontId="139" fillId="23" borderId="19" xfId="512" applyNumberFormat="1" applyFont="1" applyFill="1" applyBorder="1" applyAlignment="1">
      <alignment horizontal="center" vertical="center"/>
    </xf>
    <xf numFmtId="178" fontId="139" fillId="21" borderId="65" xfId="512" applyNumberFormat="1" applyFont="1" applyFill="1" applyBorder="1" applyAlignment="1">
      <alignment horizontal="center" vertical="center"/>
    </xf>
    <xf numFmtId="178" fontId="139" fillId="21" borderId="66" xfId="512" applyNumberFormat="1" applyFont="1" applyFill="1" applyBorder="1" applyAlignment="1">
      <alignment horizontal="center" vertical="center"/>
    </xf>
    <xf numFmtId="178" fontId="139" fillId="21" borderId="39" xfId="512" applyNumberFormat="1" applyFont="1" applyFill="1" applyBorder="1" applyAlignment="1">
      <alignment horizontal="center" vertical="center"/>
    </xf>
    <xf numFmtId="199" fontId="139" fillId="23" borderId="50" xfId="512" applyNumberFormat="1" applyFont="1" applyFill="1" applyBorder="1" applyAlignment="1">
      <alignment horizontal="center" vertical="center"/>
    </xf>
    <xf numFmtId="199" fontId="139" fillId="23" borderId="68" xfId="512" applyNumberFormat="1" applyFont="1" applyFill="1" applyBorder="1" applyAlignment="1">
      <alignment horizontal="center" vertical="center"/>
    </xf>
    <xf numFmtId="199" fontId="139" fillId="23" borderId="53" xfId="512" applyNumberFormat="1" applyFont="1" applyFill="1" applyBorder="1" applyAlignment="1">
      <alignment horizontal="center" vertical="center"/>
    </xf>
    <xf numFmtId="0" fontId="120" fillId="0" borderId="112" xfId="0" applyFont="1" applyBorder="1" applyAlignment="1">
      <alignment horizontal="center" vertical="center"/>
    </xf>
    <xf numFmtId="0" fontId="120" fillId="0" borderId="113" xfId="0" applyFont="1" applyBorder="1" applyAlignment="1">
      <alignment horizontal="center" vertical="center"/>
    </xf>
    <xf numFmtId="0" fontId="120" fillId="0" borderId="114" xfId="0" applyFont="1" applyBorder="1" applyAlignment="1">
      <alignment horizontal="center" vertical="center"/>
    </xf>
    <xf numFmtId="0" fontId="4" fillId="8" borderId="77" xfId="512" applyFont="1" applyFill="1" applyBorder="1" applyAlignment="1">
      <alignment horizontal="center" vertical="center"/>
    </xf>
    <xf numFmtId="0" fontId="4" fillId="8" borderId="40" xfId="512" applyFont="1" applyFill="1" applyBorder="1" applyAlignment="1">
      <alignment horizontal="center" vertical="center"/>
    </xf>
    <xf numFmtId="0" fontId="4" fillId="8" borderId="82" xfId="512" applyFont="1" applyFill="1" applyBorder="1" applyAlignment="1">
      <alignment horizontal="center" vertical="center"/>
    </xf>
    <xf numFmtId="180" fontId="145" fillId="0" borderId="10" xfId="511" applyNumberFormat="1" applyFont="1" applyBorder="1" applyAlignment="1">
      <alignment horizontal="center" vertical="center"/>
    </xf>
    <xf numFmtId="0" fontId="120" fillId="9" borderId="159" xfId="611" applyFont="1" applyFill="1" applyBorder="1" applyAlignment="1">
      <alignment horizontal="center" vertical="center"/>
    </xf>
    <xf numFmtId="0" fontId="120" fillId="9" borderId="160" xfId="611" applyFont="1" applyFill="1" applyBorder="1" applyAlignment="1">
      <alignment horizontal="center" vertical="center"/>
    </xf>
    <xf numFmtId="0" fontId="120" fillId="9" borderId="161" xfId="611" applyFont="1" applyFill="1" applyBorder="1" applyAlignment="1">
      <alignment horizontal="center" vertical="center"/>
    </xf>
    <xf numFmtId="0" fontId="120" fillId="6" borderId="104" xfId="512" applyFont="1" applyFill="1" applyBorder="1" applyAlignment="1">
      <alignment horizontal="center" vertical="center"/>
    </xf>
    <xf numFmtId="0" fontId="120" fillId="6" borderId="110" xfId="512" applyFont="1" applyFill="1" applyBorder="1" applyAlignment="1">
      <alignment horizontal="center" vertical="center"/>
    </xf>
    <xf numFmtId="0" fontId="120" fillId="6" borderId="107" xfId="512" applyFont="1" applyFill="1" applyBorder="1" applyAlignment="1">
      <alignment horizontal="center" vertical="center"/>
    </xf>
    <xf numFmtId="0" fontId="120" fillId="6" borderId="103" xfId="512" applyFont="1" applyFill="1" applyBorder="1" applyAlignment="1">
      <alignment horizontal="center" vertical="center"/>
    </xf>
    <xf numFmtId="0" fontId="16" fillId="0" borderId="0" xfId="611" applyFont="1" applyAlignment="1">
      <alignment horizontal="center" vertical="center"/>
    </xf>
    <xf numFmtId="180" fontId="109" fillId="24" borderId="10" xfId="611" applyNumberFormat="1" applyFont="1" applyFill="1" applyBorder="1" applyAlignment="1">
      <alignment horizontal="center" vertical="center"/>
    </xf>
    <xf numFmtId="180" fontId="109" fillId="24" borderId="10" xfId="614" applyNumberFormat="1" applyFont="1" applyFill="1" applyBorder="1" applyAlignment="1">
      <alignment horizontal="center" vertical="center"/>
    </xf>
    <xf numFmtId="0" fontId="107" fillId="0" borderId="11" xfId="611" applyFont="1" applyBorder="1" applyAlignment="1">
      <alignment horizontal="center" vertical="center"/>
    </xf>
    <xf numFmtId="0" fontId="107" fillId="0" borderId="10" xfId="611" applyFont="1" applyBorder="1" applyAlignment="1">
      <alignment horizontal="center" vertical="center"/>
    </xf>
    <xf numFmtId="0" fontId="107" fillId="9" borderId="77" xfId="611" applyFont="1" applyFill="1" applyBorder="1" applyAlignment="1">
      <alignment horizontal="center" vertical="center"/>
    </xf>
    <xf numFmtId="0" fontId="107" fillId="9" borderId="40" xfId="611" applyFont="1" applyFill="1" applyBorder="1" applyAlignment="1">
      <alignment horizontal="center" vertical="center"/>
    </xf>
    <xf numFmtId="0" fontId="107" fillId="9" borderId="82" xfId="611" applyFont="1" applyFill="1" applyBorder="1" applyAlignment="1">
      <alignment horizontal="center" vertical="center"/>
    </xf>
    <xf numFmtId="0" fontId="107" fillId="0" borderId="12" xfId="611" applyFont="1" applyBorder="1" applyAlignment="1">
      <alignment horizontal="center" vertical="center"/>
    </xf>
    <xf numFmtId="0" fontId="109" fillId="24" borderId="11" xfId="611" applyFont="1" applyFill="1" applyBorder="1" applyAlignment="1">
      <alignment horizontal="center" vertical="center"/>
    </xf>
    <xf numFmtId="0" fontId="109" fillId="24" borderId="10" xfId="611" applyFont="1" applyFill="1" applyBorder="1" applyAlignment="1">
      <alignment horizontal="center" vertical="center"/>
    </xf>
    <xf numFmtId="0" fontId="107" fillId="5" borderId="97" xfId="611" applyFont="1" applyFill="1" applyBorder="1" applyAlignment="1">
      <alignment horizontal="center" vertical="center"/>
    </xf>
    <xf numFmtId="0" fontId="107" fillId="5" borderId="100" xfId="611" applyFont="1" applyFill="1" applyBorder="1" applyAlignment="1">
      <alignment horizontal="center" vertical="center"/>
    </xf>
    <xf numFmtId="0" fontId="107" fillId="5" borderId="28" xfId="611" applyFont="1" applyFill="1" applyBorder="1" applyAlignment="1">
      <alignment horizontal="center" vertical="center"/>
    </xf>
    <xf numFmtId="0" fontId="107" fillId="5" borderId="10" xfId="611" applyFont="1" applyFill="1" applyBorder="1" applyAlignment="1">
      <alignment horizontal="center" vertical="center"/>
    </xf>
    <xf numFmtId="0" fontId="107" fillId="5" borderId="78" xfId="611" applyFont="1" applyFill="1" applyBorder="1" applyAlignment="1">
      <alignment horizontal="center" vertical="center"/>
    </xf>
    <xf numFmtId="0" fontId="107" fillId="5" borderId="120" xfId="611" applyFont="1" applyFill="1" applyBorder="1" applyAlignment="1">
      <alignment horizontal="center" vertical="center"/>
    </xf>
    <xf numFmtId="0" fontId="107" fillId="5" borderId="80" xfId="611" applyFont="1" applyFill="1" applyBorder="1" applyAlignment="1">
      <alignment horizontal="center" vertical="center"/>
    </xf>
    <xf numFmtId="0" fontId="107" fillId="5" borderId="70" xfId="611" applyFont="1" applyFill="1" applyBorder="1" applyAlignment="1">
      <alignment horizontal="center" vertical="center"/>
    </xf>
    <xf numFmtId="180" fontId="108" fillId="0" borderId="50" xfId="611" applyNumberFormat="1" applyFont="1" applyBorder="1" applyAlignment="1">
      <alignment horizontal="center" vertical="center"/>
    </xf>
    <xf numFmtId="180" fontId="108" fillId="0" borderId="92" xfId="611" applyNumberFormat="1" applyFont="1" applyBorder="1" applyAlignment="1">
      <alignment horizontal="center" vertical="center"/>
    </xf>
    <xf numFmtId="180" fontId="108" fillId="0" borderId="65" xfId="611" applyNumberFormat="1" applyFont="1" applyBorder="1" applyAlignment="1">
      <alignment horizontal="center" vertical="center"/>
    </xf>
    <xf numFmtId="180" fontId="108" fillId="0" borderId="66" xfId="611" applyNumberFormat="1" applyFont="1" applyBorder="1" applyAlignment="1">
      <alignment horizontal="center" vertical="center"/>
    </xf>
    <xf numFmtId="180" fontId="108" fillId="0" borderId="39" xfId="611" applyNumberFormat="1" applyFont="1" applyBorder="1" applyAlignment="1">
      <alignment horizontal="center" vertical="center"/>
    </xf>
    <xf numFmtId="180" fontId="108" fillId="0" borderId="28" xfId="611" applyNumberFormat="1" applyFont="1" applyBorder="1" applyAlignment="1">
      <alignment horizontal="center" vertical="center"/>
    </xf>
    <xf numFmtId="180" fontId="108" fillId="0" borderId="70" xfId="611" applyNumberFormat="1" applyFont="1" applyBorder="1" applyAlignment="1">
      <alignment horizontal="center" vertical="center"/>
    </xf>
    <xf numFmtId="0" fontId="108" fillId="0" borderId="100" xfId="611" applyFont="1" applyBorder="1" applyAlignment="1">
      <alignment horizontal="center" vertical="center"/>
    </xf>
    <xf numFmtId="0" fontId="108" fillId="0" borderId="143" xfId="611" applyFont="1" applyBorder="1" applyAlignment="1">
      <alignment horizontal="center" vertical="center"/>
    </xf>
    <xf numFmtId="0" fontId="108" fillId="0" borderId="10" xfId="611" applyFont="1" applyBorder="1" applyAlignment="1">
      <alignment horizontal="center" vertical="center"/>
    </xf>
    <xf numFmtId="0" fontId="108" fillId="0" borderId="16" xfId="611" applyFont="1" applyBorder="1" applyAlignment="1">
      <alignment horizontal="center" vertical="center"/>
    </xf>
    <xf numFmtId="180" fontId="108" fillId="7" borderId="21" xfId="611" applyNumberFormat="1" applyFont="1" applyFill="1" applyBorder="1" applyAlignment="1">
      <alignment horizontal="center" vertical="center"/>
    </xf>
    <xf numFmtId="180" fontId="108" fillId="7" borderId="22" xfId="611" applyNumberFormat="1" applyFont="1" applyFill="1" applyBorder="1" applyAlignment="1">
      <alignment horizontal="center" vertical="center"/>
    </xf>
    <xf numFmtId="180" fontId="108" fillId="7" borderId="19" xfId="611" applyNumberFormat="1" applyFont="1" applyFill="1" applyBorder="1" applyAlignment="1">
      <alignment horizontal="center" vertical="center"/>
    </xf>
    <xf numFmtId="180" fontId="108" fillId="7" borderId="93" xfId="611" applyNumberFormat="1" applyFont="1" applyFill="1" applyBorder="1" applyAlignment="1">
      <alignment horizontal="center" vertical="center"/>
    </xf>
    <xf numFmtId="180" fontId="108" fillId="0" borderId="21" xfId="611" applyNumberFormat="1" applyFont="1" applyBorder="1" applyAlignment="1">
      <alignment horizontal="center" vertical="center"/>
    </xf>
    <xf numFmtId="180" fontId="108" fillId="0" borderId="22" xfId="611" applyNumberFormat="1" applyFont="1" applyBorder="1" applyAlignment="1">
      <alignment horizontal="center" vertical="center"/>
    </xf>
    <xf numFmtId="180" fontId="108" fillId="0" borderId="19" xfId="611" applyNumberFormat="1" applyFont="1" applyBorder="1" applyAlignment="1">
      <alignment horizontal="center" vertical="center"/>
    </xf>
    <xf numFmtId="0" fontId="108" fillId="0" borderId="99" xfId="611" applyFont="1" applyBorder="1" applyAlignment="1">
      <alignment horizontal="center" vertical="center" wrapText="1"/>
    </xf>
    <xf numFmtId="0" fontId="108" fillId="0" borderId="170" xfId="611" applyFont="1" applyBorder="1" applyAlignment="1">
      <alignment horizontal="center" vertical="center"/>
    </xf>
    <xf numFmtId="0" fontId="108" fillId="0" borderId="49" xfId="611" applyFont="1" applyBorder="1" applyAlignment="1">
      <alignment horizontal="center" vertical="center"/>
    </xf>
    <xf numFmtId="0" fontId="108" fillId="0" borderId="14" xfId="611" applyFont="1" applyBorder="1" applyAlignment="1">
      <alignment horizontal="center" vertical="center"/>
    </xf>
    <xf numFmtId="180" fontId="108" fillId="0" borderId="68" xfId="611" applyNumberFormat="1" applyFont="1" applyBorder="1" applyAlignment="1">
      <alignment horizontal="center" vertical="center"/>
    </xf>
    <xf numFmtId="180" fontId="108" fillId="0" borderId="53" xfId="611" applyNumberFormat="1" applyFont="1" applyBorder="1" applyAlignment="1">
      <alignment horizontal="center" vertical="center"/>
    </xf>
    <xf numFmtId="0" fontId="107" fillId="0" borderId="168" xfId="0" applyFont="1" applyBorder="1" applyAlignment="1">
      <alignment horizontal="center" vertical="center"/>
    </xf>
    <xf numFmtId="0" fontId="107" fillId="0" borderId="97" xfId="0" applyFont="1" applyBorder="1" applyAlignment="1">
      <alignment horizontal="center" vertical="center"/>
    </xf>
    <xf numFmtId="0" fontId="108" fillId="0" borderId="78" xfId="0" applyFont="1" applyBorder="1" applyAlignment="1">
      <alignment horizontal="left" vertical="center"/>
    </xf>
    <xf numFmtId="0" fontId="108" fillId="0" borderId="120" xfId="0" applyFont="1" applyBorder="1" applyAlignment="1">
      <alignment horizontal="left" vertical="center"/>
    </xf>
    <xf numFmtId="0" fontId="108" fillId="0" borderId="169" xfId="0" applyFont="1" applyBorder="1" applyAlignment="1">
      <alignment horizontal="left" vertical="center"/>
    </xf>
    <xf numFmtId="0" fontId="108" fillId="0" borderId="21" xfId="0" applyFont="1" applyBorder="1" applyAlignment="1">
      <alignment horizontal="left" vertical="center"/>
    </xf>
    <xf numFmtId="0" fontId="108" fillId="0" borderId="22" xfId="0" applyFont="1" applyBorder="1" applyAlignment="1">
      <alignment horizontal="left" vertical="center"/>
    </xf>
    <xf numFmtId="0" fontId="108" fillId="0" borderId="93" xfId="0" applyFont="1" applyBorder="1" applyAlignment="1">
      <alignment horizontal="left" vertical="center"/>
    </xf>
    <xf numFmtId="0" fontId="108" fillId="0" borderId="94" xfId="0" applyFont="1" applyBorder="1">
      <alignment vertical="center"/>
    </xf>
    <xf numFmtId="0" fontId="108" fillId="0" borderId="95" xfId="0" applyFont="1" applyBorder="1">
      <alignment vertical="center"/>
    </xf>
    <xf numFmtId="0" fontId="108" fillId="0" borderId="96" xfId="0" applyFont="1" applyBorder="1">
      <alignment vertical="center"/>
    </xf>
    <xf numFmtId="0" fontId="107" fillId="0" borderId="11" xfId="0" applyFont="1" applyBorder="1">
      <alignment vertical="center"/>
    </xf>
    <xf numFmtId="180" fontId="109" fillId="24" borderId="10" xfId="0" applyNumberFormat="1" applyFont="1" applyFill="1" applyBorder="1" applyAlignment="1">
      <alignment horizontal="center" vertical="center"/>
    </xf>
    <xf numFmtId="0" fontId="108" fillId="24" borderId="11" xfId="0" applyFont="1" applyFill="1" applyBorder="1" applyAlignment="1">
      <alignment horizontal="left" vertical="center"/>
    </xf>
    <xf numFmtId="0" fontId="108" fillId="24" borderId="10" xfId="0" applyFont="1" applyFill="1" applyBorder="1" applyAlignment="1">
      <alignment horizontal="left" vertical="center"/>
    </xf>
    <xf numFmtId="0" fontId="108" fillId="24" borderId="10" xfId="0" applyFont="1" applyFill="1" applyBorder="1" applyAlignment="1">
      <alignment horizontal="center" vertical="center"/>
    </xf>
    <xf numFmtId="0" fontId="107" fillId="0" borderId="12" xfId="0" applyFont="1" applyBorder="1" applyAlignment="1">
      <alignment horizontal="left" vertical="center"/>
    </xf>
    <xf numFmtId="0" fontId="3" fillId="0" borderId="0" xfId="0" applyFont="1" applyAlignment="1">
      <alignment horizontal="center" vertical="center"/>
    </xf>
    <xf numFmtId="0" fontId="107" fillId="0" borderId="10" xfId="0" applyFont="1" applyBorder="1">
      <alignment vertical="center"/>
    </xf>
    <xf numFmtId="0" fontId="107" fillId="5" borderId="24" xfId="611" applyFont="1" applyFill="1" applyBorder="1" applyAlignment="1">
      <alignment horizontal="center" vertical="center"/>
    </xf>
    <xf numFmtId="180" fontId="108" fillId="0" borderId="93" xfId="611" applyNumberFormat="1" applyFont="1" applyBorder="1" applyAlignment="1">
      <alignment horizontal="center" vertical="center"/>
    </xf>
    <xf numFmtId="0" fontId="108" fillId="0" borderId="36" xfId="611" applyFont="1" applyBorder="1" applyAlignment="1">
      <alignment horizontal="center" vertical="center"/>
    </xf>
    <xf numFmtId="0" fontId="108" fillId="0" borderId="27" xfId="611" applyFont="1" applyBorder="1" applyAlignment="1">
      <alignment horizontal="center" vertical="center"/>
    </xf>
    <xf numFmtId="180" fontId="108" fillId="0" borderId="10" xfId="611" applyNumberFormat="1" applyFont="1" applyBorder="1" applyAlignment="1">
      <alignment horizontal="center" vertical="center"/>
    </xf>
    <xf numFmtId="180" fontId="108" fillId="0" borderId="24" xfId="611" applyNumberFormat="1" applyFont="1" applyBorder="1" applyAlignment="1">
      <alignment horizontal="center" vertical="center"/>
    </xf>
    <xf numFmtId="180" fontId="108" fillId="7" borderId="50" xfId="611" applyNumberFormat="1" applyFont="1" applyFill="1" applyBorder="1" applyAlignment="1">
      <alignment horizontal="center" vertical="center"/>
    </xf>
    <xf numFmtId="180" fontId="108" fillId="7" borderId="68" xfId="611" applyNumberFormat="1" applyFont="1" applyFill="1" applyBorder="1" applyAlignment="1">
      <alignment horizontal="center" vertical="center"/>
    </xf>
    <xf numFmtId="180" fontId="108" fillId="7" borderId="53" xfId="611" applyNumberFormat="1" applyFont="1" applyFill="1" applyBorder="1" applyAlignment="1">
      <alignment horizontal="center" vertical="center"/>
    </xf>
    <xf numFmtId="0" fontId="108" fillId="0" borderId="101" xfId="611" applyFont="1" applyBorder="1" applyAlignment="1">
      <alignment horizontal="center" vertical="center"/>
    </xf>
    <xf numFmtId="0" fontId="108" fillId="0" borderId="167" xfId="611" applyFont="1" applyBorder="1" applyAlignment="1">
      <alignment horizontal="center" vertical="center"/>
    </xf>
    <xf numFmtId="0" fontId="108" fillId="0" borderId="174" xfId="611" applyFont="1" applyBorder="1" applyAlignment="1">
      <alignment horizontal="center" vertical="center"/>
    </xf>
    <xf numFmtId="0" fontId="108" fillId="0" borderId="175" xfId="611" applyFont="1" applyBorder="1" applyAlignment="1">
      <alignment horizontal="center" vertical="center"/>
    </xf>
    <xf numFmtId="180" fontId="108" fillId="7" borderId="92" xfId="611" applyNumberFormat="1" applyFont="1" applyFill="1" applyBorder="1" applyAlignment="1">
      <alignment horizontal="center" vertical="center"/>
    </xf>
    <xf numFmtId="0" fontId="46" fillId="0" borderId="0" xfId="611" applyFont="1" applyAlignment="1">
      <alignment horizontal="center" vertical="center"/>
    </xf>
    <xf numFmtId="180" fontId="109" fillId="24" borderId="12" xfId="611" applyNumberFormat="1" applyFont="1" applyFill="1" applyBorder="1" applyAlignment="1">
      <alignment horizontal="left" vertical="center" wrapText="1"/>
    </xf>
    <xf numFmtId="0" fontId="107" fillId="6" borderId="97" xfId="611" applyFont="1" applyFill="1" applyBorder="1" applyAlignment="1">
      <alignment horizontal="center" vertical="center"/>
    </xf>
    <xf numFmtId="0" fontId="107" fillId="6" borderId="100" xfId="611" applyFont="1" applyFill="1" applyBorder="1" applyAlignment="1">
      <alignment horizontal="center" vertical="center"/>
    </xf>
    <xf numFmtId="0" fontId="107" fillId="6" borderId="28" xfId="611" applyFont="1" applyFill="1" applyBorder="1" applyAlignment="1">
      <alignment horizontal="center" vertical="center"/>
    </xf>
    <xf numFmtId="0" fontId="107" fillId="6" borderId="10" xfId="611" applyFont="1" applyFill="1" applyBorder="1" applyAlignment="1">
      <alignment horizontal="center" vertical="center"/>
    </xf>
    <xf numFmtId="0" fontId="107" fillId="6" borderId="65" xfId="611" applyFont="1" applyFill="1" applyBorder="1" applyAlignment="1">
      <alignment horizontal="center" vertical="center"/>
    </xf>
    <xf numFmtId="0" fontId="107" fillId="6" borderId="66" xfId="611" applyFont="1" applyFill="1" applyBorder="1" applyAlignment="1">
      <alignment horizontal="center" vertical="center"/>
    </xf>
    <xf numFmtId="0" fontId="107" fillId="6" borderId="39" xfId="611" applyFont="1" applyFill="1" applyBorder="1" applyAlignment="1">
      <alignment horizontal="center" vertical="center"/>
    </xf>
    <xf numFmtId="0" fontId="107" fillId="6" borderId="70" xfId="611" applyFont="1" applyFill="1" applyBorder="1" applyAlignment="1">
      <alignment horizontal="center" vertical="center"/>
    </xf>
    <xf numFmtId="0" fontId="46" fillId="0" borderId="0" xfId="0" applyFont="1" applyAlignment="1">
      <alignment horizontal="center" vertical="center"/>
    </xf>
    <xf numFmtId="0" fontId="108" fillId="25" borderId="99" xfId="558" applyFont="1" applyFill="1" applyBorder="1" applyAlignment="1">
      <alignment horizontal="center" vertical="center" wrapText="1"/>
    </xf>
    <xf numFmtId="0" fontId="108" fillId="25" borderId="100" xfId="558" applyFont="1" applyFill="1" applyBorder="1" applyAlignment="1">
      <alignment horizontal="center" vertical="center" wrapText="1"/>
    </xf>
    <xf numFmtId="0" fontId="108" fillId="25" borderId="98" xfId="558" applyFont="1" applyFill="1" applyBorder="1" applyAlignment="1">
      <alignment horizontal="center" vertical="center" wrapText="1"/>
    </xf>
    <xf numFmtId="180" fontId="109" fillId="24" borderId="14" xfId="0" applyNumberFormat="1" applyFont="1" applyFill="1" applyBorder="1" applyAlignment="1">
      <alignment horizontal="center" vertical="center"/>
    </xf>
    <xf numFmtId="0" fontId="47" fillId="9" borderId="77" xfId="611" applyFont="1" applyFill="1" applyBorder="1" applyAlignment="1">
      <alignment horizontal="center" vertical="center"/>
    </xf>
    <xf numFmtId="0" fontId="47" fillId="9" borderId="40" xfId="611" applyFont="1" applyFill="1" applyBorder="1" applyAlignment="1">
      <alignment horizontal="center" vertical="center"/>
    </xf>
    <xf numFmtId="0" fontId="47" fillId="9" borderId="82" xfId="611" applyFont="1" applyFill="1" applyBorder="1" applyAlignment="1">
      <alignment horizontal="center" vertical="center"/>
    </xf>
    <xf numFmtId="0" fontId="15" fillId="0" borderId="0" xfId="659" applyFont="1" applyAlignment="1">
      <alignment horizontal="center" vertical="center"/>
    </xf>
    <xf numFmtId="0" fontId="16" fillId="0" borderId="0" xfId="659" applyFont="1" applyAlignment="1">
      <alignment horizontal="center" vertical="center"/>
    </xf>
    <xf numFmtId="0" fontId="108" fillId="0" borderId="50" xfId="0" applyFont="1" applyBorder="1" applyAlignment="1">
      <alignment horizontal="left" vertical="center"/>
    </xf>
    <xf numFmtId="0" fontId="108" fillId="0" borderId="68" xfId="0" applyFont="1" applyBorder="1" applyAlignment="1">
      <alignment horizontal="left" vertical="center"/>
    </xf>
    <xf numFmtId="0" fontId="108" fillId="0" borderId="176" xfId="0" applyFont="1" applyBorder="1" applyAlignment="1">
      <alignment horizontal="left" vertical="center"/>
    </xf>
    <xf numFmtId="0" fontId="108" fillId="0" borderId="34" xfId="0" applyFont="1" applyBorder="1" applyAlignment="1">
      <alignment horizontal="left" vertical="center"/>
    </xf>
    <xf numFmtId="180" fontId="108" fillId="0" borderId="10" xfId="659" applyNumberFormat="1" applyFont="1" applyBorder="1" applyAlignment="1">
      <alignment horizontal="center" vertical="center"/>
    </xf>
    <xf numFmtId="180" fontId="108" fillId="0" borderId="12" xfId="659" applyNumberFormat="1" applyFont="1" applyBorder="1" applyAlignment="1">
      <alignment horizontal="center" vertical="center"/>
    </xf>
    <xf numFmtId="0" fontId="107" fillId="6" borderId="28" xfId="659" applyFont="1" applyFill="1" applyBorder="1" applyAlignment="1">
      <alignment horizontal="center" vertical="center"/>
    </xf>
    <xf numFmtId="0" fontId="107" fillId="6" borderId="30" xfId="659" applyFont="1" applyFill="1" applyBorder="1" applyAlignment="1">
      <alignment horizontal="center" vertical="center"/>
    </xf>
    <xf numFmtId="0" fontId="107" fillId="9" borderId="77" xfId="659" applyFont="1" applyFill="1" applyBorder="1" applyAlignment="1">
      <alignment horizontal="center" vertical="center"/>
    </xf>
    <xf numFmtId="0" fontId="107" fillId="9" borderId="40" xfId="659" applyFont="1" applyFill="1" applyBorder="1" applyAlignment="1">
      <alignment horizontal="center" vertical="center"/>
    </xf>
    <xf numFmtId="0" fontId="107" fillId="9" borderId="82" xfId="659" applyFont="1" applyFill="1" applyBorder="1" applyAlignment="1">
      <alignment horizontal="center" vertical="center"/>
    </xf>
    <xf numFmtId="0" fontId="107" fillId="8" borderId="10" xfId="659" applyFont="1" applyFill="1" applyBorder="1" applyAlignment="1">
      <alignment horizontal="center" vertical="center"/>
    </xf>
    <xf numFmtId="0" fontId="107" fillId="8" borderId="12" xfId="659" applyFont="1" applyFill="1" applyBorder="1" applyAlignment="1">
      <alignment horizontal="center" vertical="center"/>
    </xf>
    <xf numFmtId="0" fontId="108" fillId="0" borderId="141" xfId="0" applyFont="1" applyBorder="1" applyAlignment="1">
      <alignment horizontal="left" vertical="center"/>
    </xf>
    <xf numFmtId="0" fontId="108" fillId="0" borderId="142" xfId="0" applyFont="1" applyBorder="1" applyAlignment="1">
      <alignment horizontal="left" vertical="center"/>
    </xf>
    <xf numFmtId="0" fontId="108" fillId="0" borderId="74" xfId="0" applyFont="1" applyBorder="1" applyAlignment="1">
      <alignment horizontal="left" vertical="center"/>
    </xf>
    <xf numFmtId="0" fontId="107" fillId="8" borderId="11" xfId="659" applyFont="1" applyFill="1" applyBorder="1" applyAlignment="1">
      <alignment horizontal="left" vertical="center"/>
    </xf>
    <xf numFmtId="0" fontId="107" fillId="6" borderId="83" xfId="659" applyFont="1" applyFill="1" applyBorder="1" applyAlignment="1">
      <alignment horizontal="left" vertical="center"/>
    </xf>
    <xf numFmtId="0" fontId="107" fillId="6" borderId="11" xfId="659" applyFont="1" applyFill="1" applyBorder="1" applyAlignment="1">
      <alignment horizontal="left" vertical="center"/>
    </xf>
    <xf numFmtId="0" fontId="108" fillId="0" borderId="11" xfId="659" applyFont="1" applyBorder="1" applyAlignment="1">
      <alignment horizontal="left" vertical="center"/>
    </xf>
    <xf numFmtId="0" fontId="108" fillId="0" borderId="145" xfId="659" applyFont="1" applyBorder="1" applyAlignment="1">
      <alignment horizontal="left" vertical="center"/>
    </xf>
    <xf numFmtId="0" fontId="108" fillId="0" borderId="144" xfId="0" applyFont="1" applyBorder="1" applyAlignment="1">
      <alignment horizontal="left" vertical="center"/>
    </xf>
    <xf numFmtId="0" fontId="108" fillId="0" borderId="11" xfId="0" applyFont="1" applyBorder="1" applyAlignment="1">
      <alignment horizontal="left" vertical="center"/>
    </xf>
    <xf numFmtId="0" fontId="108" fillId="0" borderId="13" xfId="0" applyFont="1" applyBorder="1" applyAlignment="1">
      <alignment horizontal="left" vertical="center"/>
    </xf>
    <xf numFmtId="0" fontId="107" fillId="6" borderId="10" xfId="659" applyFont="1" applyFill="1" applyBorder="1" applyAlignment="1">
      <alignment horizontal="center" vertical="center"/>
    </xf>
    <xf numFmtId="180" fontId="109" fillId="0" borderId="10" xfId="614" applyNumberFormat="1" applyFont="1" applyBorder="1" applyAlignment="1">
      <alignment horizontal="center" vertical="center"/>
    </xf>
    <xf numFmtId="180" fontId="109" fillId="0" borderId="10" xfId="659" applyNumberFormat="1" applyFont="1" applyBorder="1" applyAlignment="1">
      <alignment horizontal="center" vertical="center"/>
    </xf>
    <xf numFmtId="180" fontId="108" fillId="0" borderId="21" xfId="659" applyNumberFormat="1" applyFont="1" applyBorder="1" applyAlignment="1">
      <alignment horizontal="center" vertical="center"/>
    </xf>
    <xf numFmtId="180" fontId="108" fillId="0" borderId="22" xfId="659" applyNumberFormat="1" applyFont="1" applyBorder="1" applyAlignment="1">
      <alignment horizontal="center" vertical="center"/>
    </xf>
    <xf numFmtId="180" fontId="108" fillId="0" borderId="19" xfId="659" applyNumberFormat="1" applyFont="1" applyBorder="1" applyAlignment="1">
      <alignment horizontal="center" vertical="center"/>
    </xf>
    <xf numFmtId="0" fontId="107" fillId="8" borderId="28" xfId="659" applyFont="1" applyFill="1" applyBorder="1" applyAlignment="1">
      <alignment horizontal="center" vertical="center"/>
    </xf>
    <xf numFmtId="0" fontId="108" fillId="0" borderId="11" xfId="659" applyFont="1" applyBorder="1" applyAlignment="1">
      <alignment horizontal="center" vertical="center"/>
    </xf>
    <xf numFmtId="0" fontId="108" fillId="0" borderId="145" xfId="659" applyFont="1" applyBorder="1" applyAlignment="1">
      <alignment horizontal="center" vertical="center"/>
    </xf>
    <xf numFmtId="0" fontId="3" fillId="0" borderId="0" xfId="659" applyFont="1" applyAlignment="1">
      <alignment horizontal="center" vertical="center"/>
    </xf>
    <xf numFmtId="0" fontId="3" fillId="0" borderId="139" xfId="659" applyFont="1" applyBorder="1" applyAlignment="1">
      <alignment horizontal="center" vertical="center"/>
    </xf>
    <xf numFmtId="0" fontId="107" fillId="8" borderId="83" xfId="659" applyFont="1" applyFill="1" applyBorder="1" applyAlignment="1">
      <alignment horizontal="center" vertical="center"/>
    </xf>
    <xf numFmtId="0" fontId="107" fillId="8" borderId="11" xfId="659" applyFont="1" applyFill="1" applyBorder="1" applyAlignment="1">
      <alignment horizontal="center" vertical="center"/>
    </xf>
    <xf numFmtId="0" fontId="107" fillId="8" borderId="78" xfId="659" applyFont="1" applyFill="1" applyBorder="1" applyAlignment="1">
      <alignment horizontal="center" vertical="center"/>
    </xf>
    <xf numFmtId="0" fontId="107" fillId="8" borderId="120" xfId="659" applyFont="1" applyFill="1" applyBorder="1" applyAlignment="1">
      <alignment horizontal="center" vertical="center"/>
    </xf>
    <xf numFmtId="0" fontId="107" fillId="8" borderId="80" xfId="659" applyFont="1" applyFill="1" applyBorder="1" applyAlignment="1">
      <alignment horizontal="center" vertical="center"/>
    </xf>
    <xf numFmtId="0" fontId="107" fillId="9" borderId="172" xfId="659" applyFont="1" applyFill="1" applyBorder="1" applyAlignment="1">
      <alignment horizontal="center" vertical="center"/>
    </xf>
    <xf numFmtId="0" fontId="107" fillId="9" borderId="171" xfId="659" applyFont="1" applyFill="1" applyBorder="1" applyAlignment="1">
      <alignment horizontal="center" vertical="center"/>
    </xf>
    <xf numFmtId="0" fontId="107" fillId="9" borderId="173" xfId="659" applyFont="1" applyFill="1" applyBorder="1" applyAlignment="1">
      <alignment horizontal="center" vertical="center"/>
    </xf>
    <xf numFmtId="0" fontId="107" fillId="8" borderId="30" xfId="659" applyFont="1" applyFill="1" applyBorder="1" applyAlignment="1">
      <alignment horizontal="left" vertical="center"/>
    </xf>
    <xf numFmtId="0" fontId="107" fillId="8" borderId="12" xfId="659" applyFont="1" applyFill="1" applyBorder="1" applyAlignment="1">
      <alignment horizontal="left" vertical="center"/>
    </xf>
    <xf numFmtId="0" fontId="108" fillId="0" borderId="144" xfId="0" applyFont="1" applyBorder="1" applyAlignment="1">
      <alignment horizontal="center" vertical="center"/>
    </xf>
    <xf numFmtId="0" fontId="108" fillId="0" borderId="11" xfId="0" applyFont="1" applyBorder="1" applyAlignment="1">
      <alignment horizontal="center" vertical="center"/>
    </xf>
    <xf numFmtId="0" fontId="108" fillId="0" borderId="13" xfId="0" applyFont="1" applyBorder="1" applyAlignment="1">
      <alignment horizontal="center" vertical="center"/>
    </xf>
    <xf numFmtId="0" fontId="107" fillId="6" borderId="83" xfId="659" applyFont="1" applyFill="1" applyBorder="1" applyAlignment="1">
      <alignment horizontal="center" vertical="center"/>
    </xf>
    <xf numFmtId="0" fontId="107" fillId="6" borderId="11" xfId="659" applyFont="1" applyFill="1" applyBorder="1" applyAlignment="1">
      <alignment horizontal="center" vertical="center"/>
    </xf>
    <xf numFmtId="180" fontId="110" fillId="0" borderId="21" xfId="659" applyNumberFormat="1" applyFont="1" applyBorder="1" applyAlignment="1">
      <alignment horizontal="center" vertical="center"/>
    </xf>
    <xf numFmtId="180" fontId="110" fillId="0" borderId="22" xfId="659" applyNumberFormat="1" applyFont="1" applyBorder="1" applyAlignment="1">
      <alignment horizontal="center" vertical="center"/>
    </xf>
    <xf numFmtId="180" fontId="110" fillId="0" borderId="19" xfId="659" applyNumberFormat="1" applyFont="1" applyBorder="1" applyAlignment="1">
      <alignment horizontal="center" vertical="center"/>
    </xf>
    <xf numFmtId="0" fontId="135" fillId="8" borderId="40" xfId="659" applyFont="1" applyFill="1" applyBorder="1" applyAlignment="1">
      <alignment horizontal="center" vertical="center"/>
    </xf>
    <xf numFmtId="0" fontId="135" fillId="8" borderId="10" xfId="659" applyFont="1" applyFill="1" applyBorder="1" applyAlignment="1">
      <alignment horizontal="center" vertical="center"/>
    </xf>
    <xf numFmtId="180" fontId="110" fillId="0" borderId="10" xfId="659" applyNumberFormat="1" applyFont="1" applyBorder="1" applyAlignment="1">
      <alignment horizontal="center" vertical="center"/>
    </xf>
    <xf numFmtId="0" fontId="135" fillId="6" borderId="10" xfId="659" applyFont="1" applyFill="1" applyBorder="1" applyAlignment="1">
      <alignment horizontal="center" vertical="center"/>
    </xf>
    <xf numFmtId="0" fontId="110" fillId="0" borderId="11" xfId="659" applyFont="1" applyBorder="1" applyAlignment="1">
      <alignment horizontal="center" vertical="center"/>
    </xf>
    <xf numFmtId="0" fontId="110" fillId="0" borderId="145" xfId="659" applyFont="1" applyBorder="1" applyAlignment="1">
      <alignment horizontal="center" vertical="center"/>
    </xf>
    <xf numFmtId="180" fontId="110" fillId="0" borderId="12" xfId="659" applyNumberFormat="1" applyFont="1" applyBorder="1" applyAlignment="1">
      <alignment horizontal="center" vertical="center"/>
    </xf>
    <xf numFmtId="0" fontId="135" fillId="8" borderId="77" xfId="659" applyFont="1" applyFill="1" applyBorder="1" applyAlignment="1">
      <alignment horizontal="center" vertical="center"/>
    </xf>
    <xf numFmtId="0" fontId="135" fillId="8" borderId="11" xfId="659" applyFont="1" applyFill="1" applyBorder="1" applyAlignment="1">
      <alignment horizontal="center" vertical="center"/>
    </xf>
    <xf numFmtId="0" fontId="135" fillId="8" borderId="78" xfId="659" applyFont="1" applyFill="1" applyBorder="1" applyAlignment="1">
      <alignment horizontal="center" vertical="center"/>
    </xf>
    <xf numFmtId="0" fontId="135" fillId="8" borderId="120" xfId="659" applyFont="1" applyFill="1" applyBorder="1" applyAlignment="1">
      <alignment horizontal="center" vertical="center"/>
    </xf>
    <xf numFmtId="0" fontId="135" fillId="8" borderId="80" xfId="659" applyFont="1" applyFill="1" applyBorder="1" applyAlignment="1">
      <alignment horizontal="center" vertical="center"/>
    </xf>
    <xf numFmtId="0" fontId="135" fillId="9" borderId="172" xfId="659" applyFont="1" applyFill="1" applyBorder="1" applyAlignment="1">
      <alignment horizontal="center" vertical="center"/>
    </xf>
    <xf numFmtId="0" fontId="135" fillId="9" borderId="171" xfId="659" applyFont="1" applyFill="1" applyBorder="1" applyAlignment="1">
      <alignment horizontal="center" vertical="center"/>
    </xf>
    <xf numFmtId="0" fontId="135" fillId="9" borderId="173" xfId="659" applyFont="1" applyFill="1" applyBorder="1" applyAlignment="1">
      <alignment horizontal="center" vertical="center"/>
    </xf>
    <xf numFmtId="0" fontId="135" fillId="8" borderId="82" xfId="659" applyFont="1" applyFill="1" applyBorder="1" applyAlignment="1">
      <alignment horizontal="left" vertical="center"/>
    </xf>
    <xf numFmtId="0" fontId="135" fillId="8" borderId="12" xfId="659" applyFont="1" applyFill="1" applyBorder="1" applyAlignment="1">
      <alignment horizontal="left" vertical="center"/>
    </xf>
    <xf numFmtId="0" fontId="110" fillId="0" borderId="144" xfId="0" applyFont="1" applyBorder="1" applyAlignment="1">
      <alignment horizontal="center" vertical="center"/>
    </xf>
    <xf numFmtId="0" fontId="110" fillId="0" borderId="11" xfId="0" applyFont="1" applyBorder="1" applyAlignment="1">
      <alignment horizontal="center" vertical="center"/>
    </xf>
    <xf numFmtId="0" fontId="110" fillId="0" borderId="13" xfId="0" applyFont="1" applyBorder="1" applyAlignment="1">
      <alignment horizontal="center" vertical="center"/>
    </xf>
    <xf numFmtId="0" fontId="135" fillId="6" borderId="11" xfId="659" applyFont="1" applyFill="1" applyBorder="1" applyAlignment="1">
      <alignment horizontal="center" vertical="center"/>
    </xf>
    <xf numFmtId="0" fontId="110" fillId="0" borderId="141" xfId="0" applyFont="1" applyBorder="1" applyAlignment="1">
      <alignment horizontal="left" vertical="center"/>
    </xf>
    <xf numFmtId="0" fontId="110" fillId="0" borderId="142" xfId="0" applyFont="1" applyBorder="1" applyAlignment="1">
      <alignment horizontal="left" vertical="center"/>
    </xf>
    <xf numFmtId="0" fontId="110" fillId="0" borderId="74" xfId="0" applyFont="1" applyBorder="1" applyAlignment="1">
      <alignment horizontal="left" vertical="center"/>
    </xf>
    <xf numFmtId="0" fontId="110" fillId="0" borderId="21" xfId="0" applyFont="1" applyBorder="1" applyAlignment="1">
      <alignment horizontal="left" vertical="center"/>
    </xf>
    <xf numFmtId="0" fontId="110" fillId="0" borderId="22" xfId="0" applyFont="1" applyBorder="1" applyAlignment="1">
      <alignment horizontal="left" vertical="center"/>
    </xf>
    <xf numFmtId="0" fontId="110" fillId="0" borderId="34" xfId="0" applyFont="1" applyBorder="1" applyAlignment="1">
      <alignment horizontal="left" vertical="center"/>
    </xf>
    <xf numFmtId="0" fontId="110" fillId="0" borderId="50" xfId="0" applyFont="1" applyBorder="1" applyAlignment="1">
      <alignment horizontal="left" vertical="center"/>
    </xf>
    <xf numFmtId="0" fontId="110" fillId="0" borderId="68" xfId="0" applyFont="1" applyBorder="1" applyAlignment="1">
      <alignment horizontal="left" vertical="center"/>
    </xf>
    <xf numFmtId="0" fontId="110" fillId="0" borderId="176" xfId="0" applyFont="1" applyBorder="1" applyAlignment="1">
      <alignment horizontal="left" vertical="center"/>
    </xf>
    <xf numFmtId="0" fontId="135" fillId="6" borderId="12" xfId="659" applyFont="1" applyFill="1" applyBorder="1" applyAlignment="1">
      <alignment horizontal="center" vertical="center"/>
    </xf>
    <xf numFmtId="0" fontId="3" fillId="0" borderId="112" xfId="0" applyFont="1" applyBorder="1" applyAlignment="1">
      <alignment horizontal="center" vertical="center"/>
    </xf>
    <xf numFmtId="0" fontId="3" fillId="0" borderId="137" xfId="0" applyFont="1" applyBorder="1" applyAlignment="1">
      <alignment horizontal="center" vertical="center"/>
    </xf>
    <xf numFmtId="0" fontId="3" fillId="0" borderId="138" xfId="0" applyFont="1" applyBorder="1" applyAlignment="1">
      <alignment horizontal="center" vertical="center"/>
    </xf>
    <xf numFmtId="0" fontId="3" fillId="0" borderId="113" xfId="0" applyFont="1" applyBorder="1" applyAlignment="1">
      <alignment horizontal="center" vertical="center"/>
    </xf>
    <xf numFmtId="0" fontId="3" fillId="0" borderId="87" xfId="0" applyFont="1" applyBorder="1" applyAlignment="1">
      <alignment horizontal="center" vertical="center"/>
    </xf>
    <xf numFmtId="0" fontId="107" fillId="14" borderId="113" xfId="0" applyFont="1" applyFill="1" applyBorder="1" applyAlignment="1">
      <alignment horizontal="center" vertical="center"/>
    </xf>
    <xf numFmtId="0" fontId="107" fillId="14" borderId="87" xfId="0" applyFont="1" applyFill="1" applyBorder="1" applyAlignment="1">
      <alignment horizontal="center" vertical="center"/>
    </xf>
    <xf numFmtId="180" fontId="108" fillId="0" borderId="12" xfId="611" applyNumberFormat="1" applyFont="1" applyBorder="1" applyAlignment="1">
      <alignment horizontal="center" vertical="center"/>
    </xf>
    <xf numFmtId="0" fontId="108" fillId="0" borderId="137" xfId="0" applyFont="1" applyBorder="1" applyAlignment="1">
      <alignment horizontal="center" vertical="center"/>
    </xf>
    <xf numFmtId="180" fontId="146" fillId="24" borderId="21" xfId="0" applyNumberFormat="1" applyFont="1" applyFill="1" applyBorder="1" applyAlignment="1">
      <alignment horizontal="center" vertical="center"/>
    </xf>
    <xf numFmtId="180" fontId="146" fillId="24" borderId="22" xfId="0" applyNumberFormat="1" applyFont="1" applyFill="1" applyBorder="1" applyAlignment="1">
      <alignment horizontal="center" vertical="center"/>
    </xf>
    <xf numFmtId="180" fontId="146" fillId="24" borderId="19" xfId="0" applyNumberFormat="1" applyFont="1" applyFill="1" applyBorder="1" applyAlignment="1">
      <alignment horizontal="center" vertical="center"/>
    </xf>
    <xf numFmtId="0" fontId="108" fillId="0" borderId="10" xfId="0" applyFont="1" applyBorder="1" applyAlignment="1">
      <alignment horizontal="left" vertical="center"/>
    </xf>
    <xf numFmtId="0" fontId="108" fillId="0" borderId="12" xfId="0" applyFont="1" applyBorder="1" applyAlignment="1">
      <alignment horizontal="left" vertical="center"/>
    </xf>
    <xf numFmtId="0" fontId="108" fillId="0" borderId="14" xfId="0" applyFont="1" applyBorder="1" applyAlignment="1">
      <alignment horizontal="left" vertical="center" wrapText="1"/>
    </xf>
    <xf numFmtId="0" fontId="108" fillId="0" borderId="15" xfId="0" applyFont="1" applyBorder="1" applyAlignment="1">
      <alignment horizontal="left" vertical="center" wrapText="1"/>
    </xf>
    <xf numFmtId="0" fontId="115" fillId="24" borderId="77" xfId="0" applyFont="1" applyFill="1" applyBorder="1" applyAlignment="1">
      <alignment horizontal="center" vertical="center"/>
    </xf>
    <xf numFmtId="0" fontId="115" fillId="24" borderId="11" xfId="0" applyFont="1" applyFill="1" applyBorder="1" applyAlignment="1">
      <alignment horizontal="center" vertical="center"/>
    </xf>
    <xf numFmtId="0" fontId="107" fillId="6" borderId="83" xfId="611" applyFont="1" applyFill="1" applyBorder="1" applyAlignment="1">
      <alignment horizontal="center" vertical="center"/>
    </xf>
    <xf numFmtId="0" fontId="107" fillId="6" borderId="11" xfId="611" applyFont="1" applyFill="1" applyBorder="1" applyAlignment="1">
      <alignment horizontal="center" vertical="center"/>
    </xf>
    <xf numFmtId="0" fontId="108" fillId="0" borderId="11" xfId="611" applyFont="1" applyBorder="1" applyAlignment="1">
      <alignment horizontal="center" vertical="center"/>
    </xf>
    <xf numFmtId="0" fontId="108" fillId="0" borderId="29" xfId="611" applyFont="1" applyBorder="1" applyAlignment="1">
      <alignment horizontal="center" vertical="center"/>
    </xf>
    <xf numFmtId="0" fontId="108" fillId="0" borderId="144" xfId="611" applyFont="1" applyBorder="1" applyAlignment="1">
      <alignment horizontal="center" vertical="center"/>
    </xf>
    <xf numFmtId="0" fontId="108" fillId="0" borderId="145" xfId="611" applyFont="1" applyBorder="1" applyAlignment="1">
      <alignment horizontal="center" vertical="center"/>
    </xf>
    <xf numFmtId="0" fontId="108" fillId="0" borderId="144" xfId="611" applyFont="1" applyBorder="1" applyAlignment="1">
      <alignment horizontal="center" vertical="center" wrapText="1"/>
    </xf>
    <xf numFmtId="0" fontId="107" fillId="0" borderId="83" xfId="0" applyFont="1" applyBorder="1" applyAlignment="1">
      <alignment horizontal="center" vertical="center"/>
    </xf>
    <xf numFmtId="0" fontId="107" fillId="0" borderId="13" xfId="0" applyFont="1" applyBorder="1" applyAlignment="1">
      <alignment horizontal="center" vertical="center"/>
    </xf>
    <xf numFmtId="0" fontId="115" fillId="24" borderId="40" xfId="0" applyFont="1" applyFill="1" applyBorder="1" applyAlignment="1">
      <alignment horizontal="center" vertical="center"/>
    </xf>
    <xf numFmtId="0" fontId="115" fillId="24" borderId="10" xfId="0" applyFont="1" applyFill="1" applyBorder="1" applyAlignment="1">
      <alignment horizontal="center" vertical="center"/>
    </xf>
    <xf numFmtId="0" fontId="108" fillId="0" borderId="23" xfId="611" applyFont="1" applyBorder="1" applyAlignment="1">
      <alignment horizontal="center" vertical="center"/>
    </xf>
    <xf numFmtId="0" fontId="108" fillId="0" borderId="10" xfId="0" applyFont="1" applyBorder="1">
      <alignment vertical="center"/>
    </xf>
    <xf numFmtId="0" fontId="108" fillId="0" borderId="12" xfId="0" applyFont="1" applyBorder="1">
      <alignment vertical="center"/>
    </xf>
    <xf numFmtId="0" fontId="108" fillId="0" borderId="0" xfId="0" applyFont="1">
      <alignment vertical="center"/>
    </xf>
    <xf numFmtId="0" fontId="108" fillId="0" borderId="87" xfId="0" applyFont="1" applyBorder="1">
      <alignment vertical="center"/>
    </xf>
    <xf numFmtId="180" fontId="146" fillId="24" borderId="10" xfId="0" applyNumberFormat="1" applyFont="1" applyFill="1" applyBorder="1" applyAlignment="1">
      <alignment horizontal="center" vertical="center"/>
    </xf>
    <xf numFmtId="180" fontId="125" fillId="24" borderId="10" xfId="0" applyNumberFormat="1" applyFont="1" applyFill="1" applyBorder="1" applyAlignment="1">
      <alignment horizontal="center" vertical="center"/>
    </xf>
    <xf numFmtId="0" fontId="3" fillId="0" borderId="114" xfId="0" applyFont="1" applyBorder="1" applyAlignment="1">
      <alignment horizontal="center" vertical="center"/>
    </xf>
    <xf numFmtId="0" fontId="3" fillId="0" borderId="139" xfId="0" applyFont="1" applyBorder="1" applyAlignment="1">
      <alignment horizontal="center" vertical="center"/>
    </xf>
    <xf numFmtId="0" fontId="3" fillId="0" borderId="35" xfId="0" applyFont="1" applyBorder="1" applyAlignment="1">
      <alignment horizontal="center" vertical="center"/>
    </xf>
    <xf numFmtId="0" fontId="108" fillId="0" borderId="28" xfId="0" applyFont="1" applyBorder="1">
      <alignment vertical="center"/>
    </xf>
    <xf numFmtId="0" fontId="108" fillId="0" borderId="30" xfId="0" applyFont="1" applyBorder="1">
      <alignment vertical="center"/>
    </xf>
    <xf numFmtId="0" fontId="108" fillId="0" borderId="77" xfId="0" applyFont="1" applyBorder="1" applyAlignment="1">
      <alignment horizontal="center" vertical="center"/>
    </xf>
    <xf numFmtId="0" fontId="108" fillId="0" borderId="40" xfId="0" applyFont="1" applyBorder="1" applyAlignment="1">
      <alignment horizontal="center" vertical="center"/>
    </xf>
    <xf numFmtId="0" fontId="108" fillId="0" borderId="82" xfId="0" applyFont="1" applyBorder="1" applyAlignment="1">
      <alignment horizontal="center" vertical="center"/>
    </xf>
    <xf numFmtId="0" fontId="108" fillId="0" borderId="83" xfId="0" applyFont="1" applyBorder="1" applyAlignment="1">
      <alignment horizontal="left" vertical="center"/>
    </xf>
    <xf numFmtId="0" fontId="108" fillId="0" borderId="12" xfId="0" applyFont="1" applyBorder="1" applyAlignment="1">
      <alignment horizontal="center" vertical="center"/>
    </xf>
    <xf numFmtId="0" fontId="108" fillId="0" borderId="14" xfId="0" applyFont="1" applyBorder="1">
      <alignment vertical="center"/>
    </xf>
    <xf numFmtId="0" fontId="108" fillId="0" borderId="15" xfId="0" applyFont="1" applyBorder="1">
      <alignment vertical="center"/>
    </xf>
    <xf numFmtId="0" fontId="108" fillId="0" borderId="14" xfId="0" applyFont="1" applyBorder="1" applyAlignment="1">
      <alignment horizontal="center" vertical="center"/>
    </xf>
    <xf numFmtId="0" fontId="108" fillId="0" borderId="15" xfId="0" applyFont="1" applyBorder="1" applyAlignment="1">
      <alignment horizontal="center" vertical="center"/>
    </xf>
    <xf numFmtId="0" fontId="108" fillId="0" borderId="83" xfId="0" applyFont="1" applyBorder="1" applyAlignment="1">
      <alignment horizontal="center" vertical="center"/>
    </xf>
    <xf numFmtId="0" fontId="108" fillId="0" borderId="28" xfId="0" applyFont="1" applyBorder="1" applyAlignment="1">
      <alignment horizontal="center" vertical="center"/>
    </xf>
    <xf numFmtId="0" fontId="108" fillId="0" borderId="30" xfId="0" applyFont="1" applyBorder="1" applyAlignment="1">
      <alignment horizontal="center" vertical="center"/>
    </xf>
    <xf numFmtId="0" fontId="108" fillId="24" borderId="11" xfId="0" applyFont="1" applyFill="1" applyBorder="1" applyAlignment="1">
      <alignment horizontal="center" vertical="center"/>
    </xf>
    <xf numFmtId="0" fontId="0" fillId="0" borderId="0" xfId="0">
      <alignment vertical="center"/>
    </xf>
    <xf numFmtId="0" fontId="0" fillId="0" borderId="77" xfId="0" applyBorder="1">
      <alignment vertical="center"/>
    </xf>
    <xf numFmtId="0" fontId="0" fillId="0" borderId="11" xfId="0" applyBorder="1">
      <alignment vertical="center"/>
    </xf>
    <xf numFmtId="0" fontId="0" fillId="0" borderId="13" xfId="0" applyBorder="1">
      <alignment vertical="center"/>
    </xf>
    <xf numFmtId="0" fontId="0" fillId="0" borderId="40" xfId="0" applyBorder="1">
      <alignment vertical="center"/>
    </xf>
    <xf numFmtId="0" fontId="0" fillId="0" borderId="10" xfId="0" applyBorder="1">
      <alignment vertical="center"/>
    </xf>
    <xf numFmtId="0" fontId="0" fillId="0" borderId="14" xfId="0" applyBorder="1">
      <alignment vertical="center"/>
    </xf>
    <xf numFmtId="0" fontId="0" fillId="0" borderId="0" xfId="0" applyAlignment="1">
      <alignment horizontal="center" vertical="center"/>
    </xf>
    <xf numFmtId="0" fontId="0" fillId="0" borderId="82" xfId="0" applyBorder="1">
      <alignment vertical="center"/>
    </xf>
    <xf numFmtId="0" fontId="0" fillId="0" borderId="12" xfId="0" applyBorder="1">
      <alignment vertical="center"/>
    </xf>
    <xf numFmtId="0" fontId="0" fillId="0" borderId="28" xfId="0" applyBorder="1">
      <alignment vertical="center"/>
    </xf>
    <xf numFmtId="0" fontId="0" fillId="0" borderId="83" xfId="0" applyBorder="1">
      <alignment vertical="center"/>
    </xf>
    <xf numFmtId="0" fontId="119" fillId="0" borderId="0" xfId="0" applyFont="1" applyAlignment="1">
      <alignment horizontal="center" vertical="center"/>
    </xf>
    <xf numFmtId="0" fontId="108" fillId="0" borderId="11" xfId="0" applyFont="1" applyBorder="1">
      <alignment vertical="center"/>
    </xf>
    <xf numFmtId="0" fontId="108" fillId="0" borderId="77" xfId="0" applyFont="1" applyBorder="1">
      <alignment vertical="center"/>
    </xf>
    <xf numFmtId="0" fontId="108" fillId="0" borderId="13" xfId="0" applyFont="1" applyBorder="1">
      <alignment vertical="center"/>
    </xf>
    <xf numFmtId="0" fontId="108" fillId="0" borderId="40" xfId="0" applyFont="1" applyBorder="1">
      <alignment vertical="center"/>
    </xf>
    <xf numFmtId="0" fontId="108" fillId="0" borderId="82" xfId="0" applyFont="1" applyBorder="1">
      <alignment vertical="center"/>
    </xf>
    <xf numFmtId="0" fontId="108" fillId="0" borderId="83" xfId="0" applyFont="1" applyBorder="1">
      <alignment vertical="center"/>
    </xf>
    <xf numFmtId="0" fontId="32" fillId="0" borderId="0" xfId="0" applyFont="1" applyAlignment="1">
      <alignment horizontal="center" vertical="center"/>
    </xf>
    <xf numFmtId="0" fontId="108" fillId="0" borderId="21" xfId="0" applyFont="1" applyBorder="1" applyAlignment="1">
      <alignment horizontal="center" vertical="center"/>
    </xf>
    <xf numFmtId="0" fontId="107" fillId="0" borderId="28" xfId="0" applyFont="1" applyBorder="1" applyAlignment="1">
      <alignment horizontal="center" vertical="center"/>
    </xf>
    <xf numFmtId="0" fontId="61" fillId="0" borderId="10" xfId="0" applyFont="1" applyBorder="1" applyAlignment="1">
      <alignment horizontal="left" vertical="center"/>
    </xf>
    <xf numFmtId="0" fontId="3" fillId="0" borderId="66" xfId="0" applyFont="1" applyBorder="1" applyAlignment="1">
      <alignment horizontal="center" vertical="center"/>
    </xf>
    <xf numFmtId="0" fontId="100" fillId="0" borderId="77" xfId="0" applyFont="1" applyBorder="1" applyAlignment="1">
      <alignment horizontal="center" vertical="center"/>
    </xf>
    <xf numFmtId="0" fontId="100" fillId="0" borderId="11" xfId="0" applyFont="1" applyBorder="1" applyAlignment="1">
      <alignment horizontal="center" vertical="center"/>
    </xf>
    <xf numFmtId="0" fontId="100" fillId="0" borderId="40" xfId="0" applyFont="1" applyBorder="1" applyAlignment="1">
      <alignment horizontal="center" vertical="center"/>
    </xf>
    <xf numFmtId="0" fontId="100" fillId="0" borderId="10" xfId="0" applyFont="1" applyBorder="1" applyAlignment="1">
      <alignment horizontal="center" vertical="center"/>
    </xf>
    <xf numFmtId="0" fontId="98" fillId="0" borderId="10" xfId="0" applyFont="1" applyBorder="1" applyAlignment="1">
      <alignment horizontal="center" vertical="center"/>
    </xf>
    <xf numFmtId="0" fontId="98" fillId="0" borderId="16" xfId="0" applyFont="1" applyBorder="1" applyAlignment="1">
      <alignment horizontal="center" vertical="center"/>
    </xf>
    <xf numFmtId="0" fontId="98" fillId="0" borderId="14" xfId="0" applyFont="1" applyBorder="1" applyAlignment="1">
      <alignment horizontal="center" vertical="center"/>
    </xf>
    <xf numFmtId="0" fontId="100" fillId="0" borderId="82" xfId="0" applyFont="1" applyBorder="1" applyAlignment="1">
      <alignment horizontal="center" vertical="center"/>
    </xf>
    <xf numFmtId="0" fontId="100" fillId="0" borderId="12" xfId="0" applyFont="1" applyBorder="1" applyAlignment="1">
      <alignment horizontal="center" vertical="center"/>
    </xf>
    <xf numFmtId="0" fontId="4" fillId="14" borderId="16" xfId="0" applyFont="1" applyFill="1" applyBorder="1" applyAlignment="1">
      <alignment horizontal="center" vertical="center"/>
    </xf>
    <xf numFmtId="0" fontId="98" fillId="0" borderId="40" xfId="0" applyFont="1" applyBorder="1" applyAlignment="1">
      <alignment horizontal="center" vertical="center"/>
    </xf>
    <xf numFmtId="0" fontId="0" fillId="0" borderId="15" xfId="0" applyBorder="1">
      <alignment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77" xfId="0" applyBorder="1" applyAlignment="1">
      <alignment horizontal="center" vertical="center"/>
    </xf>
    <xf numFmtId="0" fontId="0" fillId="0" borderId="40" xfId="0" applyBorder="1" applyAlignment="1">
      <alignment horizontal="center" vertical="center"/>
    </xf>
    <xf numFmtId="0" fontId="0" fillId="0" borderId="82" xfId="0" applyBorder="1" applyAlignment="1">
      <alignment horizontal="center" vertical="center"/>
    </xf>
    <xf numFmtId="0" fontId="106" fillId="0" borderId="11" xfId="0" applyFont="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6" fillId="6" borderId="12" xfId="512" applyFont="1" applyFill="1" applyBorder="1" applyAlignment="1">
      <alignment horizontal="center" vertical="center"/>
    </xf>
    <xf numFmtId="0" fontId="64" fillId="0" borderId="12" xfId="512" applyFont="1" applyBorder="1" applyAlignment="1">
      <alignment horizontal="center" vertical="center" wrapText="1"/>
    </xf>
    <xf numFmtId="178" fontId="65" fillId="21" borderId="10" xfId="512" applyNumberFormat="1"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6" fillId="6" borderId="11" xfId="512" applyFont="1" applyFill="1" applyBorder="1" applyAlignment="1">
      <alignment horizontal="center" vertical="center"/>
    </xf>
    <xf numFmtId="0" fontId="6" fillId="6" borderId="10" xfId="512" applyFont="1" applyFill="1" applyBorder="1" applyAlignment="1">
      <alignment horizontal="center" vertical="center"/>
    </xf>
    <xf numFmtId="0" fontId="120" fillId="8" borderId="77" xfId="512" applyFont="1" applyFill="1" applyBorder="1" applyAlignment="1">
      <alignment horizontal="center" vertical="center"/>
    </xf>
    <xf numFmtId="0" fontId="120" fillId="8" borderId="40" xfId="512" applyFont="1" applyFill="1" applyBorder="1" applyAlignment="1">
      <alignment horizontal="center" vertical="center"/>
    </xf>
    <xf numFmtId="0" fontId="120" fillId="8" borderId="82" xfId="512" applyFont="1" applyFill="1" applyBorder="1" applyAlignment="1">
      <alignment horizontal="center" vertical="center"/>
    </xf>
    <xf numFmtId="0" fontId="117" fillId="0" borderId="10" xfId="0" applyFont="1" applyBorder="1" applyAlignment="1">
      <alignment horizontal="center" vertical="center"/>
    </xf>
    <xf numFmtId="0" fontId="117" fillId="0" borderId="16" xfId="0" applyFont="1" applyBorder="1">
      <alignment vertical="center"/>
    </xf>
    <xf numFmtId="0" fontId="117" fillId="0" borderId="14" xfId="0" applyFont="1" applyBorder="1">
      <alignment vertical="center"/>
    </xf>
    <xf numFmtId="0" fontId="4" fillId="0" borderId="10" xfId="512" applyFont="1" applyBorder="1" applyAlignment="1">
      <alignment horizontal="center" vertical="center"/>
    </xf>
    <xf numFmtId="0" fontId="4" fillId="0" borderId="12" xfId="512" applyFont="1" applyBorder="1" applyAlignment="1">
      <alignment horizontal="center" vertical="center"/>
    </xf>
    <xf numFmtId="0" fontId="4" fillId="0" borderId="11" xfId="512" applyFont="1" applyBorder="1" applyAlignment="1">
      <alignment horizontal="center" vertical="center"/>
    </xf>
    <xf numFmtId="0" fontId="6" fillId="6" borderId="77" xfId="512" applyFont="1" applyFill="1" applyBorder="1" applyAlignment="1">
      <alignment horizontal="center" vertical="center"/>
    </xf>
    <xf numFmtId="0" fontId="106" fillId="0" borderId="11" xfId="0" applyFont="1" applyBorder="1">
      <alignment vertical="center"/>
    </xf>
    <xf numFmtId="0" fontId="0" fillId="0" borderId="29" xfId="0" applyBorder="1" applyAlignment="1">
      <alignment horizontal="center" vertical="center"/>
    </xf>
    <xf numFmtId="0" fontId="6" fillId="6" borderId="82" xfId="512" applyFont="1" applyFill="1" applyBorder="1" applyAlignment="1">
      <alignment horizontal="center" vertical="center"/>
    </xf>
    <xf numFmtId="181" fontId="108" fillId="0" borderId="10" xfId="0" applyNumberFormat="1" applyFont="1" applyBorder="1" applyAlignment="1">
      <alignment horizontal="center" vertical="center"/>
    </xf>
    <xf numFmtId="0" fontId="107" fillId="0" borderId="177" xfId="0" applyFont="1" applyBorder="1" applyAlignment="1">
      <alignment horizontal="center" vertical="center"/>
    </xf>
    <xf numFmtId="0" fontId="107" fillId="0" borderId="135" xfId="0" applyFont="1" applyBorder="1" applyAlignment="1">
      <alignment horizontal="center" vertical="center"/>
    </xf>
    <xf numFmtId="0" fontId="123" fillId="0" borderId="0" xfId="0" applyFont="1" applyAlignment="1">
      <alignment horizontal="center" vertical="center"/>
    </xf>
    <xf numFmtId="0" fontId="124" fillId="0" borderId="0" xfId="0" applyFont="1" applyAlignment="1">
      <alignment horizontal="center" vertical="center"/>
    </xf>
    <xf numFmtId="0" fontId="124" fillId="0" borderId="0" xfId="0" applyFont="1">
      <alignment vertical="center"/>
    </xf>
    <xf numFmtId="0" fontId="32" fillId="0" borderId="10" xfId="0" applyFont="1" applyBorder="1" applyAlignment="1">
      <alignment horizontal="center" vertical="center"/>
    </xf>
    <xf numFmtId="0" fontId="32" fillId="0" borderId="16" xfId="0" applyFont="1" applyBorder="1" applyAlignment="1">
      <alignment horizontal="center" vertical="center"/>
    </xf>
    <xf numFmtId="0" fontId="0" fillId="0" borderId="1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7" xfId="0" applyBorder="1" applyAlignment="1">
      <alignment horizontal="center" vertical="center"/>
    </xf>
    <xf numFmtId="0" fontId="0" fillId="0" borderId="28" xfId="0" applyBorder="1" applyAlignment="1">
      <alignment horizontal="center" vertical="center"/>
    </xf>
  </cellXfs>
  <cellStyles count="1352">
    <cellStyle name="20% - 輔色1" xfId="1" xr:uid="{7F40EE9C-3999-4FEE-9C6D-EA5B2D775457}"/>
    <cellStyle name="20% - 輔色1 2" xfId="2" xr:uid="{94C7C03F-FC93-40B0-8796-7D0A1F86D98E}"/>
    <cellStyle name="20% - 輔色1 2 2" xfId="3" xr:uid="{54710D8B-3F83-433C-9B61-2FE2342EF36D}"/>
    <cellStyle name="20% - 輔色1 2 2 2" xfId="4" xr:uid="{ECB43061-1A26-4739-BD1E-3568D5F951D0}"/>
    <cellStyle name="20% - 輔色1 3" xfId="5" xr:uid="{AE7323F6-B514-40BD-BD6B-E27842A0C1A3}"/>
    <cellStyle name="20% - 輔色1 3 2" xfId="6" xr:uid="{6F38D18C-C720-467A-BB47-4035DEA4F324}"/>
    <cellStyle name="20% - 輔色1 3 2 2" xfId="7" xr:uid="{81C140C5-490D-4994-A097-3EACF0E1DC14}"/>
    <cellStyle name="20% - 輔色1 4" xfId="8" xr:uid="{80782325-389F-4D88-8047-9B180B6448C5}"/>
    <cellStyle name="20% - 輔色1 4 2" xfId="9" xr:uid="{0C27FE03-1E7C-4139-AAEB-83D4FB25B2CB}"/>
    <cellStyle name="20% - 輔色2" xfId="10" xr:uid="{89D844DB-1E1C-4E77-8D46-17C6E8355CBC}"/>
    <cellStyle name="20% - 輔色2 2" xfId="11" xr:uid="{DFFA4D45-8D8B-4F7A-8E20-84B3FAE1CC8D}"/>
    <cellStyle name="20% - 輔色2 2 2" xfId="12" xr:uid="{757EB347-7AAB-4C8A-9739-BF48B12376DE}"/>
    <cellStyle name="20% - 輔色2 2 2 2" xfId="13" xr:uid="{373B34DD-ED6F-442E-8580-19380FE37732}"/>
    <cellStyle name="20% - 輔色2 3" xfId="14" xr:uid="{C8F21FEC-D5D7-4FA7-A92A-81EA16E9F955}"/>
    <cellStyle name="20% - 輔色2 3 2" xfId="15" xr:uid="{ED7C2C50-AFE6-4370-AD36-88528C9B0EE9}"/>
    <cellStyle name="20% - 輔色2 3 2 2" xfId="16" xr:uid="{CE5F8967-8F60-4731-ACAE-AA6B7D500323}"/>
    <cellStyle name="20% - 輔色2 4" xfId="17" xr:uid="{0B455342-6B67-4D11-8E19-D50F8A633E0B}"/>
    <cellStyle name="20% - 輔色2 4 2" xfId="18" xr:uid="{B1BAF140-9F0C-4742-8E61-99DE88EEB662}"/>
    <cellStyle name="20% - 輔色3" xfId="19" xr:uid="{58C57EF6-D968-4182-B6FE-5D7464DFEBC1}"/>
    <cellStyle name="20% - 輔色3 2" xfId="20" xr:uid="{3D68E065-6DFD-4417-882A-82A7E80FE00C}"/>
    <cellStyle name="20% - 輔色3 2 2" xfId="21" xr:uid="{95E926FB-9744-404A-A226-D97F7570E962}"/>
    <cellStyle name="20% - 輔色3 2 2 2" xfId="22" xr:uid="{8FAED84A-EE1C-46F7-AAB2-5F36F5EED0DF}"/>
    <cellStyle name="20% - 輔色3 3" xfId="23" xr:uid="{F3A7C381-94BB-4AAA-9076-C6C0384F96FB}"/>
    <cellStyle name="20% - 輔色3 3 2" xfId="24" xr:uid="{A9B8D82E-618E-4018-BD99-2D83A3DEF331}"/>
    <cellStyle name="20% - 輔色3 3 2 2" xfId="25" xr:uid="{A3A9D6B6-88E6-438F-BE3F-F374ACEDC0F5}"/>
    <cellStyle name="20% - 輔色3 4" xfId="26" xr:uid="{6102F538-ADEC-44B8-AD53-0077EEA379F4}"/>
    <cellStyle name="20% - 輔色3 4 2" xfId="27" xr:uid="{518134DA-7722-43E9-93D6-2B7E73B1FFD0}"/>
    <cellStyle name="20% - 輔色4" xfId="28" xr:uid="{6507FAE2-6D4B-4547-B43A-A3605C87B182}"/>
    <cellStyle name="20% - 輔色4 2" xfId="29" xr:uid="{1E84A8A0-4F0D-42DD-8650-88F35E897404}"/>
    <cellStyle name="20% - 輔色4 2 2" xfId="30" xr:uid="{9098A5F9-1F76-4E5A-8559-2B83B683ED5B}"/>
    <cellStyle name="20% - 輔色4 2 2 2" xfId="31" xr:uid="{BC8E91D3-D9A0-413A-A363-0DDC4603FAE1}"/>
    <cellStyle name="20% - 輔色4 3" xfId="32" xr:uid="{1362424B-FFA5-473D-B85D-F8C47FB5C143}"/>
    <cellStyle name="20% - 輔色4 3 2" xfId="33" xr:uid="{4176B142-1CFC-4DAB-A48E-8A01C2908146}"/>
    <cellStyle name="20% - 輔色4 3 2 2" xfId="34" xr:uid="{C2BF8016-3F55-4374-AF1B-66B1650B425A}"/>
    <cellStyle name="20% - 輔色4 4" xfId="35" xr:uid="{092BD5E5-BAB6-41F2-82B8-175DD45894CB}"/>
    <cellStyle name="20% - 輔色4 4 2" xfId="36" xr:uid="{8CD6F96B-8B24-4208-91D0-CDEBF3A386A8}"/>
    <cellStyle name="20% - 輔色5" xfId="37" xr:uid="{9ECB98DE-0487-41B1-ACF0-2A6AC55E5624}"/>
    <cellStyle name="20% - 輔色5 2" xfId="38" xr:uid="{A36CF3F3-1F42-4B6D-B015-6D07CC0C8704}"/>
    <cellStyle name="20% - 輔色5 2 2" xfId="39" xr:uid="{10D37412-8FA3-419C-92DB-F21D3BBDAB0C}"/>
    <cellStyle name="20% - 輔色5 2 2 2" xfId="40" xr:uid="{7D74E74F-F10A-4CA7-B0C7-442BCE03176F}"/>
    <cellStyle name="20% - 輔色5 3" xfId="41" xr:uid="{A1117244-2851-4D37-9463-BA75C31CA573}"/>
    <cellStyle name="20% - 輔色5 3 2" xfId="42" xr:uid="{8493C1B3-BB35-4815-A3E8-F1B3DC4B6C83}"/>
    <cellStyle name="20% - 輔色5 3 2 2" xfId="43" xr:uid="{45FC270E-C5E5-4594-AB27-CB6F644E028A}"/>
    <cellStyle name="20% - 輔色5 4" xfId="44" xr:uid="{536520D5-AB29-419C-842A-40A2D6BF7116}"/>
    <cellStyle name="20% - 輔色5 4 2" xfId="45" xr:uid="{BE8C367A-044C-4FC4-A7C7-DA9912A07D1B}"/>
    <cellStyle name="20% - 輔色6" xfId="46" xr:uid="{36065028-6F3C-43C1-B66C-402D4EF4577F}"/>
    <cellStyle name="20% - 輔色6 2" xfId="47" xr:uid="{0C1AB841-7552-439B-A6E3-3FC7B906BB85}"/>
    <cellStyle name="20% - 輔色6 2 2" xfId="48" xr:uid="{41176492-EDDE-4F36-B78E-5062C2FB9C90}"/>
    <cellStyle name="20% - 輔色6 2 2 2" xfId="49" xr:uid="{448FFDF6-B87C-4E6E-9FF9-1D73099F30FA}"/>
    <cellStyle name="20% - 輔色6 3" xfId="50" xr:uid="{84D5E92D-DD95-46A3-888E-9ACBF2447A3C}"/>
    <cellStyle name="20% - 輔色6 3 2" xfId="51" xr:uid="{288A06D5-C6A0-4BEB-B616-79F08535EAF8}"/>
    <cellStyle name="20% - 輔色6 3 2 2" xfId="52" xr:uid="{A5522C77-4BA7-4C99-B1F6-FF80F31F38C3}"/>
    <cellStyle name="20% - 輔色6 4" xfId="53" xr:uid="{5357C189-47F5-4DA5-B2C5-130AAA916208}"/>
    <cellStyle name="20% - 輔色6 4 2" xfId="54" xr:uid="{3230C84E-50F3-488E-BBC1-C9B5C237CAEE}"/>
    <cellStyle name="40% - 輔色1" xfId="55" xr:uid="{DE948C1F-1E79-497E-A38E-6CC59E9E699D}"/>
    <cellStyle name="40% - 輔色1 2" xfId="56" xr:uid="{116B988B-4203-4A67-BEE0-B86E6F61FC35}"/>
    <cellStyle name="40% - 輔色1 2 2" xfId="57" xr:uid="{2744DB5F-1E1A-4765-9173-A93E3E423BA2}"/>
    <cellStyle name="40% - 輔色1 2 2 2" xfId="58" xr:uid="{6089882A-D031-42D1-8505-21FB09023B97}"/>
    <cellStyle name="40% - 輔色1 3" xfId="59" xr:uid="{6A79B160-F99C-4604-B5BC-4275DDB60181}"/>
    <cellStyle name="40% - 輔色1 3 2" xfId="60" xr:uid="{2EF7C40C-DAD8-4A03-BEE3-ACE1F6A585CE}"/>
    <cellStyle name="40% - 輔色1 3 2 2" xfId="61" xr:uid="{B0CBB13C-B252-4A78-867B-4CFF7160544E}"/>
    <cellStyle name="40% - 輔色1 4" xfId="62" xr:uid="{7ABB0F49-604D-4A72-BAFD-E0F316AEA7B9}"/>
    <cellStyle name="40% - 輔色1 4 2" xfId="63" xr:uid="{7E8C8231-A089-4F95-8125-356DBC6F810A}"/>
    <cellStyle name="40% - 輔色2" xfId="64" xr:uid="{947681DA-1469-49D4-B8BD-A943DFEEFA28}"/>
    <cellStyle name="40% - 輔色2 2" xfId="65" xr:uid="{B6F03746-95DA-4360-B698-11C4031EA3F2}"/>
    <cellStyle name="40% - 輔色2 2 2" xfId="66" xr:uid="{33FEE376-7154-48D9-881F-AA0668CE0311}"/>
    <cellStyle name="40% - 輔色2 2 2 2" xfId="67" xr:uid="{D6A27AD7-5A60-43C7-94F3-D490518123D1}"/>
    <cellStyle name="40% - 輔色2 3" xfId="68" xr:uid="{1271AEF5-6EA4-4A72-A828-E3390B1031F7}"/>
    <cellStyle name="40% - 輔色2 3 2" xfId="69" xr:uid="{2940B448-C6E7-408E-ACC9-DEAF88BE9596}"/>
    <cellStyle name="40% - 輔色2 3 2 2" xfId="70" xr:uid="{EAB62646-BDD3-4FCE-9FDB-B19A6B49D31F}"/>
    <cellStyle name="40% - 輔色2 4" xfId="71" xr:uid="{FED6B126-7DB3-4AC9-BDEA-FDA419C25B4B}"/>
    <cellStyle name="40% - 輔色2 4 2" xfId="72" xr:uid="{695B5DBB-37BC-48BD-96D5-8158326D4144}"/>
    <cellStyle name="40% - 輔色3" xfId="73" xr:uid="{BE08074B-FD09-4A67-8E51-4B33DECA362A}"/>
    <cellStyle name="40% - 輔色3 2" xfId="74" xr:uid="{9A5A3D77-0358-48F7-B5FE-32F63B6752CF}"/>
    <cellStyle name="40% - 輔色3 2 2" xfId="75" xr:uid="{3391785E-F33E-4960-B1B2-FC255A1DF924}"/>
    <cellStyle name="40% - 輔色3 2 2 2" xfId="76" xr:uid="{69786F78-4737-4979-8FB6-01E8B68D260B}"/>
    <cellStyle name="40% - 輔色3 3" xfId="77" xr:uid="{2C9A9C67-BC3B-4D87-9813-C5DABBF8A85D}"/>
    <cellStyle name="40% - 輔色3 3 2" xfId="78" xr:uid="{2C6249CC-CB9F-444C-9961-57C8220BD8CC}"/>
    <cellStyle name="40% - 輔色3 3 2 2" xfId="79" xr:uid="{34903775-FC5E-41C5-8AC8-CDEAE55F7D34}"/>
    <cellStyle name="40% - 輔色3 4" xfId="80" xr:uid="{30B04110-121C-41E0-A2F7-CC8B2E7483FB}"/>
    <cellStyle name="40% - 輔色3 4 2" xfId="81" xr:uid="{BEB450B5-61E8-47BB-B8E2-14A914DAD361}"/>
    <cellStyle name="40% - 輔色4" xfId="82" xr:uid="{4EDDB413-8197-4602-8441-4D8D64572347}"/>
    <cellStyle name="40% - 輔色4 2" xfId="83" xr:uid="{5BAE985A-B12B-4471-B06C-C4A38F832C64}"/>
    <cellStyle name="40% - 輔色4 2 2" xfId="84" xr:uid="{9ADEB76E-FD2E-4364-8749-F8FF84B1252C}"/>
    <cellStyle name="40% - 輔色4 2 2 2" xfId="85" xr:uid="{E7005FDF-158E-483F-A418-B2D2C568C5D3}"/>
    <cellStyle name="40% - 輔色4 3" xfId="86" xr:uid="{ACCF4FB7-7632-4255-8078-FB65542CC6C8}"/>
    <cellStyle name="40% - 輔色4 3 2" xfId="87" xr:uid="{1AF133B9-AF73-4A9B-BE05-B129B0FABD0B}"/>
    <cellStyle name="40% - 輔色4 3 2 2" xfId="88" xr:uid="{6AEC15FB-D36D-4DFA-B533-663B1D4C4A1A}"/>
    <cellStyle name="40% - 輔色4 4" xfId="89" xr:uid="{EAC0592C-1526-4514-B012-76BC810DC25D}"/>
    <cellStyle name="40% - 輔色4 4 2" xfId="90" xr:uid="{A412A734-7565-48F9-A8B4-EAB42DFF0745}"/>
    <cellStyle name="40% - 輔色5" xfId="91" xr:uid="{B6E5F192-3420-42AE-810D-1BA3837146DE}"/>
    <cellStyle name="40% - 輔色5 2" xfId="92" xr:uid="{ADC97084-72F1-409C-9514-F3C399B87A77}"/>
    <cellStyle name="40% - 輔色5 2 2" xfId="93" xr:uid="{1E9178FD-337C-4B39-81A0-516D326239BF}"/>
    <cellStyle name="40% - 輔色5 2 2 2" xfId="94" xr:uid="{EA8713B9-DCF8-4DE4-9FE9-AC06EB6B9C31}"/>
    <cellStyle name="40% - 輔色5 3" xfId="95" xr:uid="{BE7F33FF-F021-4691-A8A9-61FAE964C315}"/>
    <cellStyle name="40% - 輔色5 3 2" xfId="96" xr:uid="{348D92EE-5E11-4EA9-A4E7-CC33CB4D344F}"/>
    <cellStyle name="40% - 輔色5 3 2 2" xfId="97" xr:uid="{0640729E-203B-464A-908B-7FFFE006869D}"/>
    <cellStyle name="40% - 輔色5 4" xfId="98" xr:uid="{4BDA8A13-C7F4-4BAC-B162-FCB596BC5146}"/>
    <cellStyle name="40% - 輔色5 4 2" xfId="99" xr:uid="{6C3AB356-1831-43E7-8E77-62D41CE3F0EE}"/>
    <cellStyle name="40% - 輔色6" xfId="100" xr:uid="{24033DA6-1E1A-4AE1-B48F-1AAEAEF5EDE1}"/>
    <cellStyle name="40% - 輔色6 2" xfId="101" xr:uid="{8B0878E2-5DF2-447E-AEB3-DEE60C1ED460}"/>
    <cellStyle name="40% - 輔色6 2 2" xfId="102" xr:uid="{3A033FC7-C9F8-46D7-865E-AD9F9F98748F}"/>
    <cellStyle name="40% - 輔色6 2 2 2" xfId="103" xr:uid="{92F59136-280D-4BA7-AACC-2ECD8CE00F12}"/>
    <cellStyle name="40% - 輔色6 3" xfId="104" xr:uid="{2EC00D05-E6B9-4760-BF56-3AD17C71E73A}"/>
    <cellStyle name="40% - 輔色6 3 2" xfId="105" xr:uid="{E56FDCB1-AAD2-41D8-A56D-B127A9CE9D09}"/>
    <cellStyle name="40% - 輔色6 3 2 2" xfId="106" xr:uid="{E87CA642-83B9-4234-B92F-E114B859936B}"/>
    <cellStyle name="40% - 輔色6 4" xfId="107" xr:uid="{851F54DD-E7A4-49A6-B74B-E567AC9DBAA6}"/>
    <cellStyle name="40% - 輔色6 4 2" xfId="108" xr:uid="{21773557-56BE-4596-B8EF-969EBE2CEB06}"/>
    <cellStyle name="60% - 輔色1" xfId="109" xr:uid="{5E227C8B-43F2-4A9F-AA96-8C51BC41ED04}"/>
    <cellStyle name="60% - 輔色1 2" xfId="110" xr:uid="{C796490E-BE56-4845-B843-5A1C801B06CA}"/>
    <cellStyle name="60% - 輔色1 2 10" xfId="111" xr:uid="{09C74EB0-6788-4B39-82AB-579F08446DA3}"/>
    <cellStyle name="60% - 輔色1 2 10 2" xfId="112" xr:uid="{66C8F9E3-3347-4CA3-B873-5E5E915EA27D}"/>
    <cellStyle name="60% - 輔色1 2 10 2 2" xfId="113" xr:uid="{08217F3D-CDBD-41CB-B2FA-D43335865E7F}"/>
    <cellStyle name="60% - 輔色1 2 11" xfId="114" xr:uid="{4C142A81-11B8-4B52-BF3C-8592921BCCA8}"/>
    <cellStyle name="60% - 輔色1 2 11 2" xfId="115" xr:uid="{ABDB53C0-DF40-4E54-8DAB-8F23418C87F9}"/>
    <cellStyle name="60% - 輔色1 2 2" xfId="116" xr:uid="{7C75CD4F-57BC-4CCD-B49F-B7BB3B364A3D}"/>
    <cellStyle name="60% - 輔色1 2 2 2" xfId="117" xr:uid="{D7AAA99F-D8F2-4ADA-A3DB-C583C73D6029}"/>
    <cellStyle name="60% - 輔色1 2 2 2 2" xfId="118" xr:uid="{69206E40-EDD1-44A3-95F6-2AA019DC6D49}"/>
    <cellStyle name="60% - 輔色1 2 3" xfId="119" xr:uid="{14398830-7337-4DC8-A7F6-239CFD942C51}"/>
    <cellStyle name="60% - 輔色1 2 3 2" xfId="120" xr:uid="{51AF27F7-03B6-42BF-B15D-D87A7E3CAD1F}"/>
    <cellStyle name="60% - 輔色1 2 3 2 2" xfId="121" xr:uid="{3828DA86-05F0-4C24-8E61-7B30BC941E3F}"/>
    <cellStyle name="60% - 輔色1 2 4" xfId="122" xr:uid="{450DA585-9C43-41D0-B3B0-ED43DD80D25E}"/>
    <cellStyle name="60% - 輔色1 2 4 2" xfId="123" xr:uid="{6B28EC25-EE94-4C45-95B0-5C30AA1F9534}"/>
    <cellStyle name="60% - 輔色1 2 4 2 2" xfId="124" xr:uid="{2E6D97E1-1D91-4DDA-BA09-A2F3D263B204}"/>
    <cellStyle name="60% - 輔色1 2 5" xfId="125" xr:uid="{F22723BF-F3F4-44AD-B780-9C2CE03B828F}"/>
    <cellStyle name="60% - 輔色1 2 5 2" xfId="126" xr:uid="{57FA6C9D-075A-470D-B1D4-CC8F4FE0FA26}"/>
    <cellStyle name="60% - 輔色1 2 5 2 2" xfId="127" xr:uid="{9E0CD3EA-224E-4F6F-A4D3-E66337AEC88E}"/>
    <cellStyle name="60% - 輔色1 2 6" xfId="128" xr:uid="{71B3A157-6726-4E01-99AC-4079E6BD12E6}"/>
    <cellStyle name="60% - 輔色1 2 6 2" xfId="129" xr:uid="{6183E87E-C7A6-47CA-8E92-D6E52053E55E}"/>
    <cellStyle name="60% - 輔色1 2 6 2 2" xfId="130" xr:uid="{AE254F0E-840E-41A8-9042-A429FA486D85}"/>
    <cellStyle name="60% - 輔色1 2 7" xfId="131" xr:uid="{F7B0EE66-0B22-48A0-8B45-CF6640B56DBA}"/>
    <cellStyle name="60% - 輔色1 2 7 2" xfId="132" xr:uid="{6B6679B3-66CC-4612-9502-CD0DDCD750D1}"/>
    <cellStyle name="60% - 輔色1 2 7 2 2" xfId="133" xr:uid="{941DF508-4A25-426E-A02A-9172F4D35CB8}"/>
    <cellStyle name="60% - 輔色1 2 8" xfId="134" xr:uid="{C25B9370-53BB-4ADA-B6D1-9C900192972D}"/>
    <cellStyle name="60% - 輔色1 2 8 2" xfId="135" xr:uid="{C07200C6-5C68-45E5-9030-DC234E7D5D19}"/>
    <cellStyle name="60% - 輔色1 2 8 2 2" xfId="136" xr:uid="{916D048A-6FC1-4D38-8794-762EE5C0E371}"/>
    <cellStyle name="60% - 輔色1 2 9" xfId="137" xr:uid="{BE1749B6-E859-400D-8692-B4614E3E5836}"/>
    <cellStyle name="60% - 輔色1 2 9 2" xfId="138" xr:uid="{005D54CD-8276-44F4-8AC3-006B8D1A5EBA}"/>
    <cellStyle name="60% - 輔色1 2 9 2 2" xfId="139" xr:uid="{4F4ABD5C-660B-425B-918C-95B3F2745B11}"/>
    <cellStyle name="60% - 輔色1 3" xfId="140" xr:uid="{69B80DDE-CDEC-4284-8761-E27A0168BE38}"/>
    <cellStyle name="60% - 輔色1 3 10" xfId="141" xr:uid="{3C8968B5-9A83-4AD9-AF75-DED85102CB09}"/>
    <cellStyle name="60% - 輔色1 3 10 2" xfId="142" xr:uid="{755241BF-47A2-4585-99C7-5E5875EA1A16}"/>
    <cellStyle name="60% - 輔色1 3 10 2 2" xfId="143" xr:uid="{CFFBCDDA-21DD-4F2D-883C-66BA53F92728}"/>
    <cellStyle name="60% - 輔色1 3 11" xfId="144" xr:uid="{677F1CCB-C26A-4B36-AA7E-54D51BAAF480}"/>
    <cellStyle name="60% - 輔色1 3 11 2" xfId="145" xr:uid="{2D5FA240-B75C-4427-89B0-FA98A7AFFB7C}"/>
    <cellStyle name="60% - 輔色1 3 2" xfId="146" xr:uid="{BCD749C1-29E4-4A58-97CF-C68434F4B1DF}"/>
    <cellStyle name="60% - 輔色1 3 2 2" xfId="147" xr:uid="{554787C0-F404-4CAC-84D5-E7983047988A}"/>
    <cellStyle name="60% - 輔色1 3 2 2 2" xfId="148" xr:uid="{873A3D64-9545-4DF4-9D6B-8BF8827140C7}"/>
    <cellStyle name="60% - 輔色1 3 3" xfId="149" xr:uid="{0AE4D6E4-992F-4FB4-9801-453929881F08}"/>
    <cellStyle name="60% - 輔色1 3 3 2" xfId="150" xr:uid="{4A6E0D54-D5A6-45AB-B3F6-BA53A7CFCE93}"/>
    <cellStyle name="60% - 輔色1 3 3 2 2" xfId="151" xr:uid="{CFEED583-421B-401B-A3C4-47A6157948FF}"/>
    <cellStyle name="60% - 輔色1 3 4" xfId="152" xr:uid="{3C9D0D94-7C0E-43CD-A871-290DC16CFC2F}"/>
    <cellStyle name="60% - 輔色1 3 4 2" xfId="153" xr:uid="{87D2B38A-E75E-4E48-AFBA-B507F86CBC6A}"/>
    <cellStyle name="60% - 輔色1 3 4 2 2" xfId="154" xr:uid="{2DBC4B71-7260-4A73-A90F-D53D0557B483}"/>
    <cellStyle name="60% - 輔色1 3 5" xfId="155" xr:uid="{27867534-8B7D-4081-BC3C-08E67B7D2068}"/>
    <cellStyle name="60% - 輔色1 3 5 2" xfId="156" xr:uid="{4B4234B1-2236-4140-9E2F-F474950F0028}"/>
    <cellStyle name="60% - 輔色1 3 5 2 2" xfId="157" xr:uid="{CCFCC1E0-014F-44AA-85AF-9B2EDE2F8C79}"/>
    <cellStyle name="60% - 輔色1 3 6" xfId="158" xr:uid="{6FB8C1D0-61A8-4FE2-BFD1-CE8274E23CD7}"/>
    <cellStyle name="60% - 輔色1 3 6 2" xfId="159" xr:uid="{EDB89887-4BE6-4FF8-8A40-E3E8886E463F}"/>
    <cellStyle name="60% - 輔色1 3 6 2 2" xfId="160" xr:uid="{7FEA39C3-F073-402A-A63E-CD867C511804}"/>
    <cellStyle name="60% - 輔色1 3 7" xfId="161" xr:uid="{E0D6ADAE-D81C-457A-8CDF-63D3E1AE5275}"/>
    <cellStyle name="60% - 輔色1 3 7 2" xfId="162" xr:uid="{62D51647-62E3-4671-94F6-BEC18842353F}"/>
    <cellStyle name="60% - 輔色1 3 7 2 2" xfId="163" xr:uid="{472BD4F7-8420-4163-99E1-DCE512DD9349}"/>
    <cellStyle name="60% - 輔色1 3 8" xfId="164" xr:uid="{8FAAFA6A-637D-4B2F-94A8-05BE988D0685}"/>
    <cellStyle name="60% - 輔色1 3 8 2" xfId="165" xr:uid="{E22FFA80-C66E-4E03-94B1-332033A95608}"/>
    <cellStyle name="60% - 輔色1 3 8 2 2" xfId="166" xr:uid="{3A1C946D-0D24-4FAB-849C-26C9727B14C2}"/>
    <cellStyle name="60% - 輔色1 3 9" xfId="167" xr:uid="{F3462E30-1D3B-41D2-9A30-E43833058BD2}"/>
    <cellStyle name="60% - 輔色1 3 9 2" xfId="168" xr:uid="{61110BB4-E24B-4AEB-8FBC-7800D97AD394}"/>
    <cellStyle name="60% - 輔色1 3 9 2 2" xfId="169" xr:uid="{242964CD-25AD-4AA4-8569-0DDB5E017663}"/>
    <cellStyle name="60% - 輔色1 4" xfId="170" xr:uid="{3CD39589-FD3B-4E94-A980-D7B8391C1B84}"/>
    <cellStyle name="60% - 輔色1 4 2" xfId="171" xr:uid="{91F736A8-2F2A-456C-8A0B-86859FF98B16}"/>
    <cellStyle name="60% - 輔色2" xfId="172" xr:uid="{CB3A606E-7315-4601-98DE-F8506E2ECB4C}"/>
    <cellStyle name="60% - 輔色2 2" xfId="173" xr:uid="{8049BD8B-94FA-40B9-BAAF-5A4D5483F501}"/>
    <cellStyle name="60% - 輔色2 2 10" xfId="174" xr:uid="{6CF1373C-59DC-40F3-A1F2-316FDD2A0F33}"/>
    <cellStyle name="60% - 輔色2 2 10 2" xfId="175" xr:uid="{255C69A7-B307-40BC-A344-7FABD8B39277}"/>
    <cellStyle name="60% - 輔色2 2 10 2 2" xfId="176" xr:uid="{E06E7F94-BFFB-456B-BBF7-E9767FEE54F2}"/>
    <cellStyle name="60% - 輔色2 2 11" xfId="177" xr:uid="{3038FC0F-2B4B-435D-B300-745235C82832}"/>
    <cellStyle name="60% - 輔色2 2 11 2" xfId="178" xr:uid="{FCBD8675-6DDC-47D4-82EE-DDA56D2A5253}"/>
    <cellStyle name="60% - 輔色2 2 2" xfId="179" xr:uid="{C2EA68B6-B08B-4B6D-A2B0-7DECB34E72A0}"/>
    <cellStyle name="60% - 輔色2 2 2 2" xfId="180" xr:uid="{51BEC605-5B5D-4903-97E8-E52933D2ADC8}"/>
    <cellStyle name="60% - 輔色2 2 2 2 2" xfId="181" xr:uid="{63F84177-C9FD-4E17-90B6-E25E79C1DEC9}"/>
    <cellStyle name="60% - 輔色2 2 3" xfId="182" xr:uid="{1CFF96C6-5670-41DD-95D5-32DD14EE5CD9}"/>
    <cellStyle name="60% - 輔色2 2 3 2" xfId="183" xr:uid="{61E1496F-6997-4556-B6FA-5034E390E3AC}"/>
    <cellStyle name="60% - 輔色2 2 3 2 2" xfId="184" xr:uid="{E5A77444-0083-4E5E-B09C-071CD7C38AD4}"/>
    <cellStyle name="60% - 輔色2 2 4" xfId="185" xr:uid="{CFE86210-89EE-4281-8189-E2A23B89FFEB}"/>
    <cellStyle name="60% - 輔色2 2 4 2" xfId="186" xr:uid="{BDF985B5-67B0-4218-ADE4-38B48A0D45DC}"/>
    <cellStyle name="60% - 輔色2 2 4 2 2" xfId="187" xr:uid="{67D0B0F0-F1FA-4128-B857-C8197A35AAF3}"/>
    <cellStyle name="60% - 輔色2 2 5" xfId="188" xr:uid="{5BB24B42-CFA9-4BED-A804-C71AF543FFF7}"/>
    <cellStyle name="60% - 輔色2 2 5 2" xfId="189" xr:uid="{E6D47F2E-C9DC-4A35-81F5-DCBE74331AFC}"/>
    <cellStyle name="60% - 輔色2 2 5 2 2" xfId="190" xr:uid="{368B1233-C22D-4E55-A5A8-87584D318AAD}"/>
    <cellStyle name="60% - 輔色2 2 6" xfId="191" xr:uid="{4112DFBC-7B87-4F35-9AC7-42A2F8AE1B73}"/>
    <cellStyle name="60% - 輔色2 2 6 2" xfId="192" xr:uid="{AB7ADFD6-84A5-4C0F-9DC3-B438616DB9E5}"/>
    <cellStyle name="60% - 輔色2 2 6 2 2" xfId="193" xr:uid="{48B68B9B-392D-410B-95BD-9AEC3B567127}"/>
    <cellStyle name="60% - 輔色2 2 7" xfId="194" xr:uid="{5EE0F20C-6DC6-4027-88B5-1061BA012536}"/>
    <cellStyle name="60% - 輔色2 2 7 2" xfId="195" xr:uid="{C196F6E3-CD9D-46F3-94B8-579A49274C6A}"/>
    <cellStyle name="60% - 輔色2 2 7 2 2" xfId="196" xr:uid="{CBB66ED9-C58C-41E8-8705-1F3A6FC8B5FB}"/>
    <cellStyle name="60% - 輔色2 2 8" xfId="197" xr:uid="{D2790C6B-4400-4039-B345-F75E185F332E}"/>
    <cellStyle name="60% - 輔色2 2 8 2" xfId="198" xr:uid="{F128E74F-9EB1-4CE6-A158-DEC044BC50B9}"/>
    <cellStyle name="60% - 輔色2 2 8 2 2" xfId="199" xr:uid="{C4E36D8E-2E7D-4148-B287-B45AB93EFD8F}"/>
    <cellStyle name="60% - 輔色2 2 9" xfId="200" xr:uid="{3C40E102-D564-4A6F-96FD-2363F1A35005}"/>
    <cellStyle name="60% - 輔色2 2 9 2" xfId="201" xr:uid="{FBDA438D-30CF-4D32-B1FC-8BE87D3E0109}"/>
    <cellStyle name="60% - 輔色2 2 9 2 2" xfId="202" xr:uid="{DAC7535E-553D-4B53-B48C-CAB3996D865E}"/>
    <cellStyle name="60% - 輔色2 3" xfId="203" xr:uid="{108B6BA0-5D28-4F65-AAB9-C7DEB10AF75E}"/>
    <cellStyle name="60% - 輔色2 3 10" xfId="204" xr:uid="{F259A388-5D19-4B5B-87D2-BB0DB5542DF6}"/>
    <cellStyle name="60% - 輔色2 3 10 2" xfId="205" xr:uid="{5FCE76B9-BBE2-457B-9825-88D098163D3B}"/>
    <cellStyle name="60% - 輔色2 3 10 2 2" xfId="206" xr:uid="{EFB69AF0-4BCD-471B-B84B-CC3A119DFF43}"/>
    <cellStyle name="60% - 輔色2 3 11" xfId="207" xr:uid="{9C39D2C6-C71B-49BC-84F7-5284038C6EB5}"/>
    <cellStyle name="60% - 輔色2 3 11 2" xfId="208" xr:uid="{A628B7D6-52C9-4AD0-839E-E1B2C4FCAF7C}"/>
    <cellStyle name="60% - 輔色2 3 2" xfId="209" xr:uid="{419F70CB-26DF-41A3-88FE-0B5443153971}"/>
    <cellStyle name="60% - 輔色2 3 2 2" xfId="210" xr:uid="{32F5B44D-990F-4BD8-B1BA-6794CA6C88AA}"/>
    <cellStyle name="60% - 輔色2 3 2 2 2" xfId="211" xr:uid="{71DA8E9D-5602-4495-83F7-F5BD120CFC9C}"/>
    <cellStyle name="60% - 輔色2 3 3" xfId="212" xr:uid="{67BAE049-1561-4094-BD75-D0CA205B45D6}"/>
    <cellStyle name="60% - 輔色2 3 3 2" xfId="213" xr:uid="{3688F4E6-67DB-4791-87D7-5A2918C6FC61}"/>
    <cellStyle name="60% - 輔色2 3 3 2 2" xfId="214" xr:uid="{E7D86753-F328-4750-BC36-BB1007C03628}"/>
    <cellStyle name="60% - 輔色2 3 4" xfId="215" xr:uid="{8DA0F391-100C-459F-9E1B-7E9536220A71}"/>
    <cellStyle name="60% - 輔色2 3 4 2" xfId="216" xr:uid="{8616B49F-DE3F-40FE-85E6-BB815E90DDF3}"/>
    <cellStyle name="60% - 輔色2 3 4 2 2" xfId="217" xr:uid="{E531C268-C1B9-4118-BA48-DF0D911554D0}"/>
    <cellStyle name="60% - 輔色2 3 5" xfId="218" xr:uid="{71C90EE7-90E8-4A2E-B42D-B3B2C9A1FC22}"/>
    <cellStyle name="60% - 輔色2 3 5 2" xfId="219" xr:uid="{6B487E45-B8AF-4B04-9DD8-A1154E5F70EC}"/>
    <cellStyle name="60% - 輔色2 3 5 2 2" xfId="220" xr:uid="{EBB72537-AA1B-45F2-A6EA-D571085F153A}"/>
    <cellStyle name="60% - 輔色2 3 6" xfId="221" xr:uid="{A929C55B-25F4-49DB-B2EB-84CC7F5C2BE3}"/>
    <cellStyle name="60% - 輔色2 3 6 2" xfId="222" xr:uid="{F80D32E5-7398-4FBA-8EC1-98947B135099}"/>
    <cellStyle name="60% - 輔色2 3 6 2 2" xfId="223" xr:uid="{66FE1C13-D295-4F9B-9464-4DC3FD99120B}"/>
    <cellStyle name="60% - 輔色2 3 7" xfId="224" xr:uid="{E3CD8DEC-91C0-4286-A89E-960F1E447959}"/>
    <cellStyle name="60% - 輔色2 3 7 2" xfId="225" xr:uid="{E8D8C216-7695-492F-AB93-588EA872DBDA}"/>
    <cellStyle name="60% - 輔色2 3 7 2 2" xfId="226" xr:uid="{C474AAEE-6364-40F1-B71E-F4A57236FF27}"/>
    <cellStyle name="60% - 輔色2 3 8" xfId="227" xr:uid="{105D91E5-EECA-45F4-8E51-F559B176247F}"/>
    <cellStyle name="60% - 輔色2 3 8 2" xfId="228" xr:uid="{5CAEA1EB-C9B7-4E93-A7EE-106D724D2C8E}"/>
    <cellStyle name="60% - 輔色2 3 8 2 2" xfId="229" xr:uid="{CD3F5D36-AA17-4A1A-98D2-D92624D743A4}"/>
    <cellStyle name="60% - 輔色2 3 9" xfId="230" xr:uid="{CCB07083-F82D-477B-A93A-C96ED0990799}"/>
    <cellStyle name="60% - 輔色2 3 9 2" xfId="231" xr:uid="{8A24CB15-1977-4628-A8F7-3EFCDDA85134}"/>
    <cellStyle name="60% - 輔色2 3 9 2 2" xfId="232" xr:uid="{2951179B-41C0-4718-80C8-031A343F8DC8}"/>
    <cellStyle name="60% - 輔色2 4" xfId="233" xr:uid="{72D138BC-D15A-48ED-9D62-9A5BDAA3DCF5}"/>
    <cellStyle name="60% - 輔色2 4 2" xfId="234" xr:uid="{47AA0867-965B-46CA-9E81-EE144FB7958C}"/>
    <cellStyle name="60% - 輔色3" xfId="235" xr:uid="{02A0826D-25BF-4870-9176-39C13D7DE5FB}"/>
    <cellStyle name="60% - 輔色3 2" xfId="236" xr:uid="{63286E28-191A-461C-AA2F-75DBB83B1D14}"/>
    <cellStyle name="60% - 輔色3 2 10" xfId="237" xr:uid="{AB219976-68AE-4D44-A664-4D01B0264AEA}"/>
    <cellStyle name="60% - 輔色3 2 10 2" xfId="238" xr:uid="{A97F11EF-104C-461F-B96B-06A1A9980D04}"/>
    <cellStyle name="60% - 輔色3 2 10 2 2" xfId="239" xr:uid="{70AF5B7B-82B1-4AB1-AC96-5AD04DD9234F}"/>
    <cellStyle name="60% - 輔色3 2 11" xfId="240" xr:uid="{E773C874-344E-4A00-8B02-35A1AEF0DC21}"/>
    <cellStyle name="60% - 輔色3 2 11 2" xfId="241" xr:uid="{773CE205-C9E4-41B2-B534-A48B1E8822C9}"/>
    <cellStyle name="60% - 輔色3 2 2" xfId="242" xr:uid="{8A8F6744-C702-4CF0-9AA1-58778C7BA0D6}"/>
    <cellStyle name="60% - 輔色3 2 2 2" xfId="243" xr:uid="{EE6E35A8-B43A-4047-B756-EE74DD07150C}"/>
    <cellStyle name="60% - 輔色3 2 2 2 2" xfId="244" xr:uid="{42B7FB6C-AE8A-4968-91C7-028DAF9AF23B}"/>
    <cellStyle name="60% - 輔色3 2 3" xfId="245" xr:uid="{21BB9621-14CB-4106-BC33-5E99396348EE}"/>
    <cellStyle name="60% - 輔色3 2 3 2" xfId="246" xr:uid="{FB97E7E5-F8C4-4B0B-A840-58DE61B0EE8B}"/>
    <cellStyle name="60% - 輔色3 2 3 2 2" xfId="247" xr:uid="{CC73564B-CAC3-49C3-A647-30BE91F41EE8}"/>
    <cellStyle name="60% - 輔色3 2 4" xfId="248" xr:uid="{C06BFD0C-10C5-4AAD-B2E1-7C4375237CD7}"/>
    <cellStyle name="60% - 輔色3 2 4 2" xfId="249" xr:uid="{C2005D0A-622A-4D47-BD16-08F8724502B7}"/>
    <cellStyle name="60% - 輔色3 2 4 2 2" xfId="250" xr:uid="{63878153-70C1-4C97-9A09-5157C8CC24F9}"/>
    <cellStyle name="60% - 輔色3 2 5" xfId="251" xr:uid="{A4AF3D3D-3B6C-4D81-83A1-FD55DD42B32C}"/>
    <cellStyle name="60% - 輔色3 2 5 2" xfId="252" xr:uid="{351496E7-9181-4CEF-8382-0CD924BAE7E7}"/>
    <cellStyle name="60% - 輔色3 2 5 2 2" xfId="253" xr:uid="{9078D86E-A53D-4B96-A030-0085E4BF9538}"/>
    <cellStyle name="60% - 輔色3 2 6" xfId="254" xr:uid="{DBB6090F-6CFC-4638-855C-143DF6D54E5D}"/>
    <cellStyle name="60% - 輔色3 2 6 2" xfId="255" xr:uid="{947D3BAE-B175-46A9-843C-1FD5F3DDFBDB}"/>
    <cellStyle name="60% - 輔色3 2 6 2 2" xfId="256" xr:uid="{FB6DC7BA-15B8-47E6-889A-C0080170294C}"/>
    <cellStyle name="60% - 輔色3 2 7" xfId="257" xr:uid="{823DEDAB-AE55-482D-BBD0-865302BAE556}"/>
    <cellStyle name="60% - 輔色3 2 7 2" xfId="258" xr:uid="{68A26FE5-9F6B-453F-8EC9-B433E81DFC4D}"/>
    <cellStyle name="60% - 輔色3 2 7 2 2" xfId="259" xr:uid="{7A06F1EA-E1F7-41E5-AA9C-3F2F170C0750}"/>
    <cellStyle name="60% - 輔色3 2 8" xfId="260" xr:uid="{514B28E9-7911-4BB7-814C-F1271D58BF7E}"/>
    <cellStyle name="60% - 輔色3 2 8 2" xfId="261" xr:uid="{EE2551CC-E129-4795-91DC-E3EDBDDD1849}"/>
    <cellStyle name="60% - 輔色3 2 8 2 2" xfId="262" xr:uid="{FF28889F-2EE3-46C1-88CE-2EC81B07B7A9}"/>
    <cellStyle name="60% - 輔色3 2 9" xfId="263" xr:uid="{90C27370-A582-48B3-8B41-108ACB6EAD6F}"/>
    <cellStyle name="60% - 輔色3 2 9 2" xfId="264" xr:uid="{839B6EAC-6CD3-47BE-AE4F-9C73F7F99419}"/>
    <cellStyle name="60% - 輔色3 2 9 2 2" xfId="265" xr:uid="{95292115-5C56-41BC-9664-2AA3CCE12CF7}"/>
    <cellStyle name="60% - 輔色3 3" xfId="266" xr:uid="{4152B5DA-4CB4-405F-88D1-C3B0FBB5AAA8}"/>
    <cellStyle name="60% - 輔色3 3 10" xfId="267" xr:uid="{EE26758E-E32D-4D7C-BE2E-AE8E4F16BB7C}"/>
    <cellStyle name="60% - 輔色3 3 10 2" xfId="268" xr:uid="{22420818-64B9-44BB-8565-0E9A46E44258}"/>
    <cellStyle name="60% - 輔色3 3 10 2 2" xfId="269" xr:uid="{19CDBFD4-40B6-4B1C-B7D4-9480029AB1A4}"/>
    <cellStyle name="60% - 輔色3 3 11" xfId="270" xr:uid="{6A766AFB-5C03-4E10-8CE5-114617B1A028}"/>
    <cellStyle name="60% - 輔色3 3 11 2" xfId="271" xr:uid="{F87CE249-BEEF-424E-9784-1EA00342F8DE}"/>
    <cellStyle name="60% - 輔色3 3 2" xfId="272" xr:uid="{57B2A864-D3B0-48EF-A0F1-2217DF7D2519}"/>
    <cellStyle name="60% - 輔色3 3 2 2" xfId="273" xr:uid="{00A6045C-37F6-4652-A516-80615DC1ABE5}"/>
    <cellStyle name="60% - 輔色3 3 2 2 2" xfId="274" xr:uid="{8135F64F-9FA3-40AA-8D64-68FF2A4E285B}"/>
    <cellStyle name="60% - 輔色3 3 3" xfId="275" xr:uid="{8B343FF4-E1C9-4586-B533-19C80FCF395C}"/>
    <cellStyle name="60% - 輔色3 3 3 2" xfId="276" xr:uid="{690BB9DC-9D42-4C0E-A7A8-717E3FD54C7E}"/>
    <cellStyle name="60% - 輔色3 3 3 2 2" xfId="277" xr:uid="{8810FE4B-4E9B-4F9A-B1EF-5498F55BF87C}"/>
    <cellStyle name="60% - 輔色3 3 4" xfId="278" xr:uid="{12F94B94-D782-4037-8F1F-45B6A5DEA677}"/>
    <cellStyle name="60% - 輔色3 3 4 2" xfId="279" xr:uid="{FC02FE6A-57B4-47A0-89C6-FCF416960C38}"/>
    <cellStyle name="60% - 輔色3 3 4 2 2" xfId="280" xr:uid="{9A9DD1EC-6217-418D-8F12-6C492C8765F3}"/>
    <cellStyle name="60% - 輔色3 3 5" xfId="281" xr:uid="{ECE2B445-8304-4D59-94C6-C4418FDD9005}"/>
    <cellStyle name="60% - 輔色3 3 5 2" xfId="282" xr:uid="{92D7FEB2-55EA-4F6C-852F-F6BBAD5ED0D4}"/>
    <cellStyle name="60% - 輔色3 3 5 2 2" xfId="283" xr:uid="{71808549-3BB3-4ABA-8A64-BC3EB2B2B6AC}"/>
    <cellStyle name="60% - 輔色3 3 6" xfId="284" xr:uid="{8477CA6D-9D4D-4C78-BF8A-E09F0BD86D58}"/>
    <cellStyle name="60% - 輔色3 3 6 2" xfId="285" xr:uid="{2CF442AB-B774-41A9-9C25-03D399746238}"/>
    <cellStyle name="60% - 輔色3 3 6 2 2" xfId="286" xr:uid="{F42C747E-4990-43B3-8DAB-DDCC9EA5CF2F}"/>
    <cellStyle name="60% - 輔色3 3 7" xfId="287" xr:uid="{964E89E7-A442-43CD-9E8E-A131BB139684}"/>
    <cellStyle name="60% - 輔色3 3 7 2" xfId="288" xr:uid="{33D19F49-E6ED-4D61-ADFD-5B6B75FAE00D}"/>
    <cellStyle name="60% - 輔色3 3 7 2 2" xfId="289" xr:uid="{D0FA4042-B905-49BE-AEFB-21E2AAAAF6B6}"/>
    <cellStyle name="60% - 輔色3 3 8" xfId="290" xr:uid="{E3FAF596-B722-4904-AE37-4609D52EAB76}"/>
    <cellStyle name="60% - 輔色3 3 8 2" xfId="291" xr:uid="{D8994A47-9D67-44CB-A7EF-D5C208858011}"/>
    <cellStyle name="60% - 輔色3 3 8 2 2" xfId="292" xr:uid="{260AC01B-F8A1-4158-889A-167E6AC2DE66}"/>
    <cellStyle name="60% - 輔色3 3 9" xfId="293" xr:uid="{5AA370B8-EAA6-422C-9722-BE80D5BAE81A}"/>
    <cellStyle name="60% - 輔色3 3 9 2" xfId="294" xr:uid="{20DF0A24-7912-4694-A5C7-AE8732BBD3CB}"/>
    <cellStyle name="60% - 輔色3 3 9 2 2" xfId="295" xr:uid="{2631AF48-FEED-443F-8DF2-931F8F0E4FED}"/>
    <cellStyle name="60% - 輔色3 4" xfId="296" xr:uid="{89818762-7F83-4AB5-88BA-A43C9E5DF2C0}"/>
    <cellStyle name="60% - 輔色3 4 2" xfId="297" xr:uid="{0C789B23-B431-4249-BFAA-8A4A593066F2}"/>
    <cellStyle name="60% - 輔色4" xfId="298" xr:uid="{8DBD398D-3276-4853-BFC8-98245A8B8BBA}"/>
    <cellStyle name="60% - 輔色4 2" xfId="299" xr:uid="{59ECB9A5-4155-4185-9D9D-2F527784BFE6}"/>
    <cellStyle name="60% - 輔色4 2 10" xfId="300" xr:uid="{FFB3884E-B1F2-4D77-98FC-6EFEE63F4BE4}"/>
    <cellStyle name="60% - 輔色4 2 10 2" xfId="301" xr:uid="{DC9B366E-C8C9-4CE3-886A-2E609FAF7D07}"/>
    <cellStyle name="60% - 輔色4 2 10 2 2" xfId="302" xr:uid="{602E75F1-3110-48D9-9B82-BDAD6C241E45}"/>
    <cellStyle name="60% - 輔色4 2 11" xfId="303" xr:uid="{293A0A81-B14B-463A-A7D5-DD742BE3B3E4}"/>
    <cellStyle name="60% - 輔色4 2 11 2" xfId="304" xr:uid="{8B3747D0-11FF-49E8-BE2F-8A332AFA3981}"/>
    <cellStyle name="60% - 輔色4 2 2" xfId="305" xr:uid="{1F919A54-9B46-4C2A-BF46-8EF19119E73F}"/>
    <cellStyle name="60% - 輔色4 2 2 2" xfId="306" xr:uid="{A5E598C6-453A-43CE-BF45-06973A25FBE9}"/>
    <cellStyle name="60% - 輔色4 2 2 2 2" xfId="307" xr:uid="{81A7F08B-DE81-4F90-AF42-F5F6C1ABC0A4}"/>
    <cellStyle name="60% - 輔色4 2 3" xfId="308" xr:uid="{CF07A903-CFF4-4D1E-B766-027D358C9A95}"/>
    <cellStyle name="60% - 輔色4 2 3 2" xfId="309" xr:uid="{A8AD0956-1DAF-41C2-AD9B-F6D06CAEFBA9}"/>
    <cellStyle name="60% - 輔色4 2 3 2 2" xfId="310" xr:uid="{F0202596-ED2E-4DA6-AACE-7234445DE460}"/>
    <cellStyle name="60% - 輔色4 2 4" xfId="311" xr:uid="{431BBEED-422C-4B39-82D9-D21CA1D1C059}"/>
    <cellStyle name="60% - 輔色4 2 4 2" xfId="312" xr:uid="{7EB6578D-62AB-4D4D-9596-E1ACCBF3B166}"/>
    <cellStyle name="60% - 輔色4 2 4 2 2" xfId="313" xr:uid="{A3BE766D-7FB1-454C-A85E-0F3305ECAF8D}"/>
    <cellStyle name="60% - 輔色4 2 5" xfId="314" xr:uid="{9D228E85-5394-48A2-8BDD-F24466E4C192}"/>
    <cellStyle name="60% - 輔色4 2 5 2" xfId="315" xr:uid="{37338B65-7104-430E-94B2-D8E0C3574479}"/>
    <cellStyle name="60% - 輔色4 2 5 2 2" xfId="316" xr:uid="{ABDB8157-4B7C-4DA8-BFF2-2FA7FAE0D01F}"/>
    <cellStyle name="60% - 輔色4 2 6" xfId="317" xr:uid="{5DBC9386-E94E-4386-B9BD-94EB14558DE7}"/>
    <cellStyle name="60% - 輔色4 2 6 2" xfId="318" xr:uid="{2316E89F-28C7-443E-A026-A08B79B20F84}"/>
    <cellStyle name="60% - 輔色4 2 6 2 2" xfId="319" xr:uid="{8029BAC9-09F4-49C0-9619-FB15C13A8029}"/>
    <cellStyle name="60% - 輔色4 2 7" xfId="320" xr:uid="{BEDE1FF4-4843-4FAA-92EA-B84D9F5D4D18}"/>
    <cellStyle name="60% - 輔色4 2 7 2" xfId="321" xr:uid="{E7118552-9457-465F-8BE2-D96437E97083}"/>
    <cellStyle name="60% - 輔色4 2 7 2 2" xfId="322" xr:uid="{BE2D4DBB-5AC9-421D-8A4F-E56D9C614759}"/>
    <cellStyle name="60% - 輔色4 2 8" xfId="323" xr:uid="{7D424376-737B-49D2-91DF-12197A065FA8}"/>
    <cellStyle name="60% - 輔色4 2 8 2" xfId="324" xr:uid="{2AD4819F-2F81-41CC-B26F-28C72CA3A8D8}"/>
    <cellStyle name="60% - 輔色4 2 8 2 2" xfId="325" xr:uid="{59F4C45B-4129-4D4B-9462-E250E45AC5D0}"/>
    <cellStyle name="60% - 輔色4 2 9" xfId="326" xr:uid="{6C096435-E7D0-4411-B310-000251418EBF}"/>
    <cellStyle name="60% - 輔色4 2 9 2" xfId="327" xr:uid="{FB8F06BC-EE97-46DE-9253-140D8CB0C2A3}"/>
    <cellStyle name="60% - 輔色4 2 9 2 2" xfId="328" xr:uid="{CE59CCD5-13BF-4313-978F-AF5021C4A249}"/>
    <cellStyle name="60% - 輔色4 3" xfId="329" xr:uid="{F7CB8237-E0FC-4FB0-9FBD-F074706C54C1}"/>
    <cellStyle name="60% - 輔色4 3 10" xfId="330" xr:uid="{E58A63F9-3A07-4BA4-AAEF-2A7ECD34887D}"/>
    <cellStyle name="60% - 輔色4 3 10 2" xfId="331" xr:uid="{CF4FB848-8577-4D36-A2A7-E2EFD38C57E1}"/>
    <cellStyle name="60% - 輔色4 3 10 2 2" xfId="332" xr:uid="{28160C48-EFDD-410B-A294-D9BAAA48222C}"/>
    <cellStyle name="60% - 輔色4 3 11" xfId="333" xr:uid="{5EA4187F-037F-45FF-85F6-B50062C5CFAD}"/>
    <cellStyle name="60% - 輔色4 3 11 2" xfId="334" xr:uid="{278E1CF3-6186-401E-BB77-CCF2714ABA60}"/>
    <cellStyle name="60% - 輔色4 3 2" xfId="335" xr:uid="{04E33C3D-88D1-4392-B0DE-666D45B675DF}"/>
    <cellStyle name="60% - 輔色4 3 2 2" xfId="336" xr:uid="{4049BC4E-F991-4862-9A6B-E5FEB90D1817}"/>
    <cellStyle name="60% - 輔色4 3 2 2 2" xfId="337" xr:uid="{9A6A7394-9B1A-45B6-BFC4-4C7CE93AC1E7}"/>
    <cellStyle name="60% - 輔色4 3 3" xfId="338" xr:uid="{6F348371-54EB-4D16-A565-2A70DC2A0D95}"/>
    <cellStyle name="60% - 輔色4 3 3 2" xfId="339" xr:uid="{6F032B10-0AF5-47A0-982F-16D8DF31BAEC}"/>
    <cellStyle name="60% - 輔色4 3 3 2 2" xfId="340" xr:uid="{78E05FC0-38FC-4939-8B5F-99BE62A6231B}"/>
    <cellStyle name="60% - 輔色4 3 4" xfId="341" xr:uid="{77B154B7-736C-4B5E-B429-DC704A80E7DB}"/>
    <cellStyle name="60% - 輔色4 3 4 2" xfId="342" xr:uid="{88B12C2D-F8AA-4D69-A879-67BD82504E51}"/>
    <cellStyle name="60% - 輔色4 3 4 2 2" xfId="343" xr:uid="{FD4B3C07-D69F-4DEA-827C-47B4117C6E57}"/>
    <cellStyle name="60% - 輔色4 3 5" xfId="344" xr:uid="{9CBF222A-4D47-418E-A918-28EE766C9148}"/>
    <cellStyle name="60% - 輔色4 3 5 2" xfId="345" xr:uid="{3A61A713-166B-4531-97FC-BDA68E1772DB}"/>
    <cellStyle name="60% - 輔色4 3 5 2 2" xfId="346" xr:uid="{633390A6-046D-402D-8D88-E2BC88AD80C4}"/>
    <cellStyle name="60% - 輔色4 3 6" xfId="347" xr:uid="{DB920C29-2F41-4BAA-BEC4-207A45231C3E}"/>
    <cellStyle name="60% - 輔色4 3 6 2" xfId="348" xr:uid="{95C2F2A9-1A2F-4494-A6B1-0FC18E04D587}"/>
    <cellStyle name="60% - 輔色4 3 6 2 2" xfId="349" xr:uid="{367C4C45-F214-4996-90FD-74D0641173C7}"/>
    <cellStyle name="60% - 輔色4 3 7" xfId="350" xr:uid="{5881E987-BD16-4336-85CC-5898D3E5EAA3}"/>
    <cellStyle name="60% - 輔色4 3 7 2" xfId="351" xr:uid="{1EB55DC1-07C0-4AA0-BA33-45DFF05BF2D2}"/>
    <cellStyle name="60% - 輔色4 3 7 2 2" xfId="352" xr:uid="{6B0A77A4-0241-4C7D-AC79-C4193DFCEC9C}"/>
    <cellStyle name="60% - 輔色4 3 8" xfId="353" xr:uid="{CF4E2941-F669-4658-ACDE-91FEECAB92A6}"/>
    <cellStyle name="60% - 輔色4 3 8 2" xfId="354" xr:uid="{3864F930-BD09-4233-807F-6C3B6272CD63}"/>
    <cellStyle name="60% - 輔色4 3 8 2 2" xfId="355" xr:uid="{68802FE2-AF41-4AAC-846B-F75F2C495871}"/>
    <cellStyle name="60% - 輔色4 3 9" xfId="356" xr:uid="{A7B5ABB2-C7C3-4897-B4C8-E322C847E721}"/>
    <cellStyle name="60% - 輔色4 3 9 2" xfId="357" xr:uid="{6FBC0093-1C2C-409E-B279-0DD435C1BD90}"/>
    <cellStyle name="60% - 輔色4 3 9 2 2" xfId="358" xr:uid="{6C4DD8DD-E777-4752-9D6C-FE00651E67BF}"/>
    <cellStyle name="60% - 輔色4 4" xfId="359" xr:uid="{20B11746-12F1-4C0D-8F38-422C125128D0}"/>
    <cellStyle name="60% - 輔色4 4 2" xfId="360" xr:uid="{0A5C4678-446A-43BE-9109-8C60DD4B50E6}"/>
    <cellStyle name="60% - 輔色5" xfId="361" xr:uid="{7B951018-544E-4CFC-957C-2C22738BAF28}"/>
    <cellStyle name="60% - 輔色5 2" xfId="362" xr:uid="{0601C13B-67AE-46B3-9F3D-CD59EE316465}"/>
    <cellStyle name="60% - 輔色5 2 10" xfId="363" xr:uid="{C96F1E58-E062-4FAC-8A63-DC8BFA8666EF}"/>
    <cellStyle name="60% - 輔色5 2 10 2" xfId="364" xr:uid="{C0E8D1C4-E063-420D-B116-C90994042BDC}"/>
    <cellStyle name="60% - 輔色5 2 10 2 2" xfId="365" xr:uid="{512FBB65-7272-483A-AA24-5CE99938ECB1}"/>
    <cellStyle name="60% - 輔色5 2 11" xfId="366" xr:uid="{4E883F78-6F77-4D7F-B6A9-9956C53542C9}"/>
    <cellStyle name="60% - 輔色5 2 11 2" xfId="367" xr:uid="{1FE17C50-7239-40E9-B786-6B084E77372C}"/>
    <cellStyle name="60% - 輔色5 2 2" xfId="368" xr:uid="{DBACFDE1-CF44-4B42-96EA-10A730735D8B}"/>
    <cellStyle name="60% - 輔色5 2 2 2" xfId="369" xr:uid="{7328DBA1-CF8D-4296-AF75-65DB4A739D30}"/>
    <cellStyle name="60% - 輔色5 2 2 2 2" xfId="370" xr:uid="{831986A5-E51F-4DEB-ABB7-434EF32D5B5E}"/>
    <cellStyle name="60% - 輔色5 2 3" xfId="371" xr:uid="{6B7A6323-E356-45F4-BFA0-7EA64BBB8E8E}"/>
    <cellStyle name="60% - 輔色5 2 3 2" xfId="372" xr:uid="{276B9B96-1368-4585-88BB-182518A349C4}"/>
    <cellStyle name="60% - 輔色5 2 3 2 2" xfId="373" xr:uid="{E3B367BD-B8C7-42BB-80B8-22170052C579}"/>
    <cellStyle name="60% - 輔色5 2 4" xfId="374" xr:uid="{0A4D74BD-3108-434B-8C8C-7ABCF8FB1A07}"/>
    <cellStyle name="60% - 輔色5 2 4 2" xfId="375" xr:uid="{BD293448-43FF-476C-BD50-B80B7EC6231E}"/>
    <cellStyle name="60% - 輔色5 2 4 2 2" xfId="376" xr:uid="{32D30954-F44B-4E77-8482-C1D47111F96F}"/>
    <cellStyle name="60% - 輔色5 2 5" xfId="377" xr:uid="{BED527E6-CA0F-4DCB-9441-8FA363434DC4}"/>
    <cellStyle name="60% - 輔色5 2 5 2" xfId="378" xr:uid="{14F6232F-9F2D-4E3C-83A5-582C8B896953}"/>
    <cellStyle name="60% - 輔色5 2 5 2 2" xfId="379" xr:uid="{D9C516A0-CA8C-4AD7-8E1E-8FF39A90F4F3}"/>
    <cellStyle name="60% - 輔色5 2 6" xfId="380" xr:uid="{F5315476-0F47-4D94-833B-743A0BB9E7DA}"/>
    <cellStyle name="60% - 輔色5 2 6 2" xfId="381" xr:uid="{CCCF8EC1-759B-4091-978A-99BF2C8E922A}"/>
    <cellStyle name="60% - 輔色5 2 6 2 2" xfId="382" xr:uid="{51210542-367A-40E5-86BC-91C140EF3BB0}"/>
    <cellStyle name="60% - 輔色5 2 7" xfId="383" xr:uid="{756E013F-B448-4940-A669-8A8CE211B291}"/>
    <cellStyle name="60% - 輔色5 2 7 2" xfId="384" xr:uid="{1840BDE8-1F66-4BFE-AFDF-065125C920EB}"/>
    <cellStyle name="60% - 輔色5 2 7 2 2" xfId="385" xr:uid="{3A1BD475-2972-4F8A-B4C0-1D00463421F8}"/>
    <cellStyle name="60% - 輔色5 2 8" xfId="386" xr:uid="{E9D9D510-AB11-4621-B905-BD0876B36FA9}"/>
    <cellStyle name="60% - 輔色5 2 8 2" xfId="387" xr:uid="{5FD1FE10-DFCD-4B5C-A0E6-14146517F31F}"/>
    <cellStyle name="60% - 輔色5 2 8 2 2" xfId="388" xr:uid="{F7A43C86-0CB9-4133-B839-4F3F6299F2EB}"/>
    <cellStyle name="60% - 輔色5 2 9" xfId="389" xr:uid="{EED760E7-C048-4867-B8DD-16740C6B17C5}"/>
    <cellStyle name="60% - 輔色5 2 9 2" xfId="390" xr:uid="{CF68FA24-0ADC-4B77-803B-93CD2690FBB8}"/>
    <cellStyle name="60% - 輔色5 2 9 2 2" xfId="391" xr:uid="{3D4283D0-96E9-4201-AB01-7F9CD33C3501}"/>
    <cellStyle name="60% - 輔色5 3" xfId="392" xr:uid="{BA7B3925-75C2-4EE0-AB4C-B11F9207E259}"/>
    <cellStyle name="60% - 輔色5 3 10" xfId="393" xr:uid="{7AFD982B-A580-48EE-9AA9-E9904CDB0EC3}"/>
    <cellStyle name="60% - 輔色5 3 10 2" xfId="394" xr:uid="{416C8AEB-6C60-4509-80E5-570D27B7E688}"/>
    <cellStyle name="60% - 輔色5 3 10 2 2" xfId="395" xr:uid="{D829DC1A-6C9F-4B11-AC73-2CC84E156656}"/>
    <cellStyle name="60% - 輔色5 3 11" xfId="396" xr:uid="{98ABAE6E-E39F-403C-A420-2233B5BD99DC}"/>
    <cellStyle name="60% - 輔色5 3 11 2" xfId="397" xr:uid="{E7D6C6CA-1C3C-4766-92FE-ADA89DF0EA91}"/>
    <cellStyle name="60% - 輔色5 3 2" xfId="398" xr:uid="{7A0A7688-ECEB-447D-817B-E311F5D7FA4F}"/>
    <cellStyle name="60% - 輔色5 3 2 2" xfId="399" xr:uid="{C94DB5BC-4718-4542-80D3-B2318F013206}"/>
    <cellStyle name="60% - 輔色5 3 2 2 2" xfId="400" xr:uid="{873962AD-6505-465F-9C3B-8D2410BCE6FB}"/>
    <cellStyle name="60% - 輔色5 3 3" xfId="401" xr:uid="{6DDF6CCF-5810-4B69-9D79-C99C3EB0DD8C}"/>
    <cellStyle name="60% - 輔色5 3 3 2" xfId="402" xr:uid="{548FAA75-B7C1-44E3-8ADE-BE97C065BA4F}"/>
    <cellStyle name="60% - 輔色5 3 3 2 2" xfId="403" xr:uid="{1900BC10-9CB4-42CA-8B86-F8238BBB2F4A}"/>
    <cellStyle name="60% - 輔色5 3 4" xfId="404" xr:uid="{C48EF1BB-EB0B-41DD-8AB2-523FA9AF426B}"/>
    <cellStyle name="60% - 輔色5 3 4 2" xfId="405" xr:uid="{3465838E-EBCE-47AF-BE14-72EF39708C2C}"/>
    <cellStyle name="60% - 輔色5 3 4 2 2" xfId="406" xr:uid="{2CC082C7-30B6-4CBB-ADC0-3C2F0206ACEC}"/>
    <cellStyle name="60% - 輔色5 3 5" xfId="407" xr:uid="{B5217F8E-A891-44E9-BE0B-0D49E4BD041F}"/>
    <cellStyle name="60% - 輔色5 3 5 2" xfId="408" xr:uid="{DAEF4671-2662-471F-8144-E9BB424E5988}"/>
    <cellStyle name="60% - 輔色5 3 5 2 2" xfId="409" xr:uid="{72BF623A-EB57-48E1-AE15-8C1CEA875C65}"/>
    <cellStyle name="60% - 輔色5 3 6" xfId="410" xr:uid="{0DA20247-B9C7-4E1F-A445-1DFC458D34E8}"/>
    <cellStyle name="60% - 輔色5 3 6 2" xfId="411" xr:uid="{D4329ACB-4117-4A40-BA78-F31400CE52D4}"/>
    <cellStyle name="60% - 輔色5 3 6 2 2" xfId="412" xr:uid="{E132DA07-FDC0-4FCC-BA5A-50ED37472F71}"/>
    <cellStyle name="60% - 輔色5 3 7" xfId="413" xr:uid="{EE4CC029-CEE0-473D-B5B6-6FEE41134DF7}"/>
    <cellStyle name="60% - 輔色5 3 7 2" xfId="414" xr:uid="{033C55E4-4EAD-4B08-A99F-1105CD47D802}"/>
    <cellStyle name="60% - 輔色5 3 7 2 2" xfId="415" xr:uid="{8C78DA44-AEEC-4828-8195-FD67FEB14AFD}"/>
    <cellStyle name="60% - 輔色5 3 8" xfId="416" xr:uid="{2304BC66-2853-43F0-8D70-B5A84FCBEB04}"/>
    <cellStyle name="60% - 輔色5 3 8 2" xfId="417" xr:uid="{F7487CDE-410E-4923-8BF3-293712D8BBC3}"/>
    <cellStyle name="60% - 輔色5 3 8 2 2" xfId="418" xr:uid="{E7DB8950-309E-4C8A-9EFE-FE2A27AD4535}"/>
    <cellStyle name="60% - 輔色5 3 9" xfId="419" xr:uid="{851ECE0E-76FD-4C32-8181-0E340C8C74D6}"/>
    <cellStyle name="60% - 輔色5 3 9 2" xfId="420" xr:uid="{DD42AB98-BC39-41E5-87FF-7CACDBB104CC}"/>
    <cellStyle name="60% - 輔色5 3 9 2 2" xfId="421" xr:uid="{C1A9E3A5-D1F4-48C8-9581-A7E2908BB811}"/>
    <cellStyle name="60% - 輔色5 4" xfId="422" xr:uid="{6792763B-0A7D-4D10-9110-383D9399E3AE}"/>
    <cellStyle name="60% - 輔色5 4 2" xfId="423" xr:uid="{C4462B86-AE00-4E62-B59C-21321B46F7DE}"/>
    <cellStyle name="60% - 輔色6" xfId="424" xr:uid="{83696427-C824-4D89-87B0-0F43A8C01DEE}"/>
    <cellStyle name="60% - 輔色6 2" xfId="425" xr:uid="{E6EFF68D-AB63-45E3-8930-CE7356DFD202}"/>
    <cellStyle name="60% - 輔色6 2 10" xfId="426" xr:uid="{17CE1139-F267-43F1-AA04-27AA59176806}"/>
    <cellStyle name="60% - 輔色6 2 10 2" xfId="427" xr:uid="{5DBABC84-E72A-4182-8AA1-572281118842}"/>
    <cellStyle name="60% - 輔色6 2 10 2 2" xfId="428" xr:uid="{EB67A06B-8549-48B8-962B-F6077D968F02}"/>
    <cellStyle name="60% - 輔色6 2 11" xfId="429" xr:uid="{974A230B-83BE-483F-B52E-ED083F6D4E53}"/>
    <cellStyle name="60% - 輔色6 2 11 2" xfId="430" xr:uid="{CE8C494A-B4EA-43E4-8A1B-3F23336CCCBE}"/>
    <cellStyle name="60% - 輔色6 2 2" xfId="431" xr:uid="{CCF33CF8-4383-4C12-BDD5-02079255ED6A}"/>
    <cellStyle name="60% - 輔色6 2 2 2" xfId="432" xr:uid="{7B8AEC38-2CA5-465B-BF9F-A6C3E2D96186}"/>
    <cellStyle name="60% - 輔色6 2 2 2 2" xfId="433" xr:uid="{A9963D02-5529-4568-810C-E35FBD165E74}"/>
    <cellStyle name="60% - 輔色6 2 3" xfId="434" xr:uid="{6179EF0F-B69A-4740-8BF4-A8BDD71EFFF5}"/>
    <cellStyle name="60% - 輔色6 2 3 2" xfId="435" xr:uid="{2BADC0BC-D558-46B7-8AC2-047CA1975DBE}"/>
    <cellStyle name="60% - 輔色6 2 3 2 2" xfId="436" xr:uid="{F70B7112-9D53-49EE-B30A-DEBDE72F14B5}"/>
    <cellStyle name="60% - 輔色6 2 4" xfId="437" xr:uid="{688B4048-7406-4DAD-8BAE-19E937A5CEC3}"/>
    <cellStyle name="60% - 輔色6 2 4 2" xfId="438" xr:uid="{0455245B-1219-41C6-83A0-49536CF7EC80}"/>
    <cellStyle name="60% - 輔色6 2 4 2 2" xfId="439" xr:uid="{0C5BF8D4-BC48-4E36-9B4F-3E83D8A8757B}"/>
    <cellStyle name="60% - 輔色6 2 5" xfId="440" xr:uid="{B7237112-12EF-4581-85C6-B25681D25CF1}"/>
    <cellStyle name="60% - 輔色6 2 5 2" xfId="441" xr:uid="{F03CA0CA-E595-46D7-93C6-E8299558F359}"/>
    <cellStyle name="60% - 輔色6 2 5 2 2" xfId="442" xr:uid="{DBFC7C29-42C7-45A8-9CF8-EBD128AC0D58}"/>
    <cellStyle name="60% - 輔色6 2 6" xfId="443" xr:uid="{4F14D420-4DF8-4C67-99BF-65814CD86DB2}"/>
    <cellStyle name="60% - 輔色6 2 6 2" xfId="444" xr:uid="{F469B615-FC74-4E3A-9192-46EC83D16732}"/>
    <cellStyle name="60% - 輔色6 2 6 2 2" xfId="445" xr:uid="{7A68591F-8829-4E18-AB1B-75F8F59D9323}"/>
    <cellStyle name="60% - 輔色6 2 7" xfId="446" xr:uid="{8F42DA33-BEAA-47F9-A3F7-0D7081336546}"/>
    <cellStyle name="60% - 輔色6 2 7 2" xfId="447" xr:uid="{A15C5F29-FCA3-4B0B-B772-ECDBF53D87CC}"/>
    <cellStyle name="60% - 輔色6 2 7 2 2" xfId="448" xr:uid="{57B4EAAB-AD94-4804-9655-E81354373893}"/>
    <cellStyle name="60% - 輔色6 2 8" xfId="449" xr:uid="{826301EF-B97E-4585-94A9-3B2416DA1AF9}"/>
    <cellStyle name="60% - 輔色6 2 8 2" xfId="450" xr:uid="{B6A22794-8202-4495-83FA-B07578D2FAF9}"/>
    <cellStyle name="60% - 輔色6 2 8 2 2" xfId="451" xr:uid="{DB30D748-13FB-4C1F-B2F3-0584783BEE15}"/>
    <cellStyle name="60% - 輔色6 2 9" xfId="452" xr:uid="{1165EF04-0548-4B88-807D-2420E57ADDEC}"/>
    <cellStyle name="60% - 輔色6 2 9 2" xfId="453" xr:uid="{7DA4F725-B490-4E1A-A420-591CEC24B5A4}"/>
    <cellStyle name="60% - 輔色6 2 9 2 2" xfId="454" xr:uid="{9611BDFD-AE8E-4ADB-BF78-CC77B1E8C184}"/>
    <cellStyle name="60% - 輔色6 3" xfId="455" xr:uid="{194A9205-39D1-4F8A-BE0D-63DBA78F5EED}"/>
    <cellStyle name="60% - 輔色6 3 10" xfId="456" xr:uid="{C5BAC379-15EF-4528-B4F7-FF13FEC9ADA4}"/>
    <cellStyle name="60% - 輔色6 3 10 2" xfId="457" xr:uid="{6F05E5FE-D133-4C5C-911F-6F4A03EBEEF5}"/>
    <cellStyle name="60% - 輔色6 3 10 2 2" xfId="458" xr:uid="{CDCCB4C1-54EA-4429-94BC-74F8A48E5DA9}"/>
    <cellStyle name="60% - 輔色6 3 11" xfId="459" xr:uid="{53DA3346-C28E-4C03-8586-CD656BE1028A}"/>
    <cellStyle name="60% - 輔色6 3 11 2" xfId="460" xr:uid="{351BEB38-E072-4A69-9AC5-38C945584B4D}"/>
    <cellStyle name="60% - 輔色6 3 2" xfId="461" xr:uid="{685DA773-35A5-4A25-9A47-A52DB1DB824A}"/>
    <cellStyle name="60% - 輔色6 3 2 2" xfId="462" xr:uid="{83700722-1541-43F0-B066-00B691B7A39E}"/>
    <cellStyle name="60% - 輔色6 3 2 2 2" xfId="463" xr:uid="{6C8BC354-A6B5-444F-97F1-4DEF4DE80D42}"/>
    <cellStyle name="60% - 輔色6 3 3" xfId="464" xr:uid="{3CB8D8DD-FFD5-4677-9A19-95B863D45935}"/>
    <cellStyle name="60% - 輔色6 3 3 2" xfId="465" xr:uid="{3477B178-E3EC-46AA-BDA2-78C87218CFD6}"/>
    <cellStyle name="60% - 輔色6 3 3 2 2" xfId="466" xr:uid="{6EF3867A-13D6-4270-AE79-B38876DAAA60}"/>
    <cellStyle name="60% - 輔色6 3 4" xfId="467" xr:uid="{D9005CE3-8530-44E4-9CE6-054744BFAA90}"/>
    <cellStyle name="60% - 輔色6 3 4 2" xfId="468" xr:uid="{6CC77891-3EEF-43F4-A35E-17070BCBEFFE}"/>
    <cellStyle name="60% - 輔色6 3 4 2 2" xfId="469" xr:uid="{577F2421-0429-4693-99F7-2311025886F4}"/>
    <cellStyle name="60% - 輔色6 3 5" xfId="470" xr:uid="{0916D4B7-517E-4180-B56D-DF988634DF27}"/>
    <cellStyle name="60% - 輔色6 3 5 2" xfId="471" xr:uid="{6E409EB9-9144-4903-87F8-6A048975BFB6}"/>
    <cellStyle name="60% - 輔色6 3 5 2 2" xfId="472" xr:uid="{4AC3D764-CB45-421F-BEA2-0806E64CE883}"/>
    <cellStyle name="60% - 輔色6 3 6" xfId="473" xr:uid="{43304E0C-0175-47A0-86BF-E87B77247BC4}"/>
    <cellStyle name="60% - 輔色6 3 6 2" xfId="474" xr:uid="{9ADD7FB7-6975-42C8-B089-BF87077108F3}"/>
    <cellStyle name="60% - 輔色6 3 6 2 2" xfId="475" xr:uid="{61FE8001-8C42-4579-9D9E-5505468DC07E}"/>
    <cellStyle name="60% - 輔色6 3 7" xfId="476" xr:uid="{9443A417-210F-4926-9B21-927BDEE63AC8}"/>
    <cellStyle name="60% - 輔色6 3 7 2" xfId="477" xr:uid="{DC65FD64-A78A-451E-B664-9AA8186EBB04}"/>
    <cellStyle name="60% - 輔色6 3 7 2 2" xfId="478" xr:uid="{E5655C16-0461-4B58-B8CE-3DE300866F4E}"/>
    <cellStyle name="60% - 輔色6 3 8" xfId="479" xr:uid="{32226D69-31AA-4EAC-86A3-7C6B1385F8D0}"/>
    <cellStyle name="60% - 輔色6 3 8 2" xfId="480" xr:uid="{4D1695C5-DD71-4A6B-9277-03437A4E203A}"/>
    <cellStyle name="60% - 輔色6 3 8 2 2" xfId="481" xr:uid="{CD1EE73C-88DD-4E38-AFA3-0F9BB184882A}"/>
    <cellStyle name="60% - 輔色6 3 9" xfId="482" xr:uid="{BBCFDDCD-8190-4996-A94B-80A5482A65BF}"/>
    <cellStyle name="60% - 輔色6 3 9 2" xfId="483" xr:uid="{E3972D59-14A0-4603-A1EF-A0C1973CA55C}"/>
    <cellStyle name="60% - 輔色6 3 9 2 2" xfId="484" xr:uid="{CEDDEA4F-841C-4BDC-83FA-CEA426E2E2EF}"/>
    <cellStyle name="60% - 輔色6 4" xfId="485" xr:uid="{D6E0E34D-4CF8-4CD4-839E-51DE57BA248E}"/>
    <cellStyle name="60% - 輔色6 4 2" xfId="486" xr:uid="{179E337A-FC0D-4CE5-B188-B8FC7B64E752}"/>
    <cellStyle name="備註" xfId="487" xr:uid="{55B6A3C9-C07B-4227-8057-1973E35ABA99}"/>
    <cellStyle name="備註 2" xfId="488" xr:uid="{4CA00A63-9D58-4001-BE59-A7E033AA2C1D}"/>
    <cellStyle name="備註 2 2" xfId="489" xr:uid="{87B15C9D-461E-4862-A686-B451A846740E}"/>
    <cellStyle name="備註 2 2 2" xfId="490" xr:uid="{E783A235-542C-4685-8181-DEF23812E104}"/>
    <cellStyle name="備註 3" xfId="491" xr:uid="{7B5897CC-7ECD-4F00-AF6A-F371C5801427}"/>
    <cellStyle name="備註 3 2" xfId="492" xr:uid="{6E41CE00-D855-4CD1-9961-68EFA7E769E5}"/>
    <cellStyle name="備註 3 2 2" xfId="493" xr:uid="{D571389F-4305-4E29-A758-7E74A9FCD709}"/>
    <cellStyle name="備註 4" xfId="494" xr:uid="{256D0C9C-C8FB-4F18-AA6C-A5BA83147E53}"/>
    <cellStyle name="備註 4 2" xfId="495" xr:uid="{F8CD2DB1-3869-471C-9BE3-5A7AB958A1F8}"/>
    <cellStyle name="標題" xfId="496" xr:uid="{D9BDD614-BC6C-483C-A6B7-25576BBEA36D}"/>
    <cellStyle name="標題 1" xfId="497" xr:uid="{3BC38461-B1E9-442E-B55A-F8DC959C27FA}"/>
    <cellStyle name="標題 1 2" xfId="498" xr:uid="{F48C0364-FCC9-44FD-B40C-2BF27AF7F1EE}"/>
    <cellStyle name="標題 1 2 2" xfId="499" xr:uid="{EFE78AEF-CB13-4C27-8721-CB527BDBDEE7}"/>
    <cellStyle name="標題 2" xfId="500" xr:uid="{CDEBAFB0-315E-4659-9A17-15C38D75CABD}"/>
    <cellStyle name="標題 2 2" xfId="501" xr:uid="{0BA4FF4E-BC61-4D62-BBCF-A20CFB9B4413}"/>
    <cellStyle name="標題 2 2 2" xfId="502" xr:uid="{087BB3AB-DD57-42AC-80DB-CAACB3241511}"/>
    <cellStyle name="標題 3" xfId="503" xr:uid="{520513C5-9942-4408-AF67-995999386EF8}"/>
    <cellStyle name="標題 3 2" xfId="504" xr:uid="{7D2069C0-3CC6-4269-9F26-C49B71874C27}"/>
    <cellStyle name="標題 3 2 2" xfId="505" xr:uid="{933B2351-6CC4-4D5D-8E5F-00C2F5347008}"/>
    <cellStyle name="標題 4" xfId="506" xr:uid="{DFAC9130-CFED-4A38-8D24-4A7B04A4AA0C}"/>
    <cellStyle name="標題 4 2" xfId="507" xr:uid="{42DA20C6-62FA-409B-8D1A-7511530400D5}"/>
    <cellStyle name="標題 4 2 2" xfId="508" xr:uid="{7C734A66-DA9D-46F7-ABC9-8A5573DF9D35}"/>
    <cellStyle name="標題 5" xfId="509" xr:uid="{C3AA3D82-1577-4445-9C19-6F2B8700290D}"/>
    <cellStyle name="標題 5 2" xfId="510" xr:uid="{64DD7D97-F6AA-4299-A5BE-9C0B2F6DC14A}"/>
    <cellStyle name="常规" xfId="0" builtinId="0"/>
    <cellStyle name="常规 10" xfId="511" xr:uid="{05CF7C6F-554F-49BD-8775-75051437C055}"/>
    <cellStyle name="常规 10 10" xfId="512" xr:uid="{BD547C06-3B9D-46FA-88E8-EFDB4D4FB48F}"/>
    <cellStyle name="常规 10 10 2" xfId="513" xr:uid="{782276ED-2AAF-4D70-BCE3-CF28434039C4}"/>
    <cellStyle name="常规 10 10 2 2" xfId="514" xr:uid="{396DAE00-B21E-4B72-820B-3B4EDB99BC64}"/>
    <cellStyle name="常规 10 11" xfId="515" xr:uid="{3D75CF8A-F2FA-4BD9-9CB9-BDC9F44F252E}"/>
    <cellStyle name="常规 10 11 2" xfId="516" xr:uid="{2C6ECCB3-BE86-4C3F-9C58-E66FCB8D835B}"/>
    <cellStyle name="常规 10 11 2 2" xfId="517" xr:uid="{CFE0CDE7-D729-4631-B463-58232F8A643D}"/>
    <cellStyle name="常规 10 12" xfId="518" xr:uid="{D7A93E04-5455-4C54-A381-F229F6397E77}"/>
    <cellStyle name="常规 10 12 2" xfId="519" xr:uid="{0EB53DAF-7A00-4947-892D-9342C0E01B02}"/>
    <cellStyle name="常规 10 2" xfId="520" xr:uid="{654E5174-3942-4D7E-9300-45B0008C5B16}"/>
    <cellStyle name="常规 10 2 2" xfId="521" xr:uid="{19574E34-3E98-40E8-96B4-72261839FDD9}"/>
    <cellStyle name="常规 10 2 2 2" xfId="522" xr:uid="{A434C8C1-432A-4C33-BD87-9826952AA279}"/>
    <cellStyle name="常规 10 3" xfId="523" xr:uid="{72DAD936-C37C-4849-BCE2-5EA62EE05DC6}"/>
    <cellStyle name="常规 10 3 2" xfId="524" xr:uid="{E5C9793E-7049-4647-9F3A-42A6601CE013}"/>
    <cellStyle name="常规 10 3 2 2" xfId="525" xr:uid="{B6B1B968-60CD-474A-B3AB-20E157833250}"/>
    <cellStyle name="常规 10 4" xfId="526" xr:uid="{A744CCEB-19C7-4694-8B4A-55D9D2AAF8E2}"/>
    <cellStyle name="常规 10 4 2" xfId="527" xr:uid="{A93AC2C3-45EF-4622-89C3-65FA23BDD1DF}"/>
    <cellStyle name="常规 10 4 2 2" xfId="528" xr:uid="{3E6C9B17-44D7-4309-9CDB-DAD4A3E9D207}"/>
    <cellStyle name="常规 10 5" xfId="529" xr:uid="{0DBCA395-0158-4518-8F42-48ADBA3849B0}"/>
    <cellStyle name="常规 10 5 2" xfId="530" xr:uid="{EC0987E1-84B7-4A17-93FC-4C407190EFC9}"/>
    <cellStyle name="常规 10 5 2 2" xfId="531" xr:uid="{E8E27207-2D8B-4587-B6F6-D39EDC7191AA}"/>
    <cellStyle name="常规 10 6" xfId="532" xr:uid="{68296490-2DA9-43A2-A87B-769E3FEE64DD}"/>
    <cellStyle name="常规 10 6 2" xfId="533" xr:uid="{78EAD009-7629-4DD5-9C47-3B7A50B2077C}"/>
    <cellStyle name="常规 10 6 2 2" xfId="534" xr:uid="{7A7113FD-1B82-4EDA-B826-C95DA17F5E0D}"/>
    <cellStyle name="常规 10 7" xfId="535" xr:uid="{1E314F40-DB5C-43DE-8E72-C12FA6563B7D}"/>
    <cellStyle name="常规 10 7 2" xfId="536" xr:uid="{876DCFFB-277F-4C72-8C16-66664D88D2FF}"/>
    <cellStyle name="常规 10 7 2 2" xfId="537" xr:uid="{0C549852-C015-4ED7-A469-96EF346A92FD}"/>
    <cellStyle name="常规 10 8" xfId="538" xr:uid="{A9EB7A73-A290-427A-946B-953545C763CB}"/>
    <cellStyle name="常规 10 8 2" xfId="539" xr:uid="{E4CF31BC-FFDC-414E-97E9-1F7512D6C3C6}"/>
    <cellStyle name="常规 10 8 2 2" xfId="540" xr:uid="{071765DE-429C-4EA4-A2F3-D8FBA2DE2173}"/>
    <cellStyle name="常规 10 9" xfId="541" xr:uid="{6BE724C1-C8FC-4ADD-AD85-E156253B7A24}"/>
    <cellStyle name="常规 10 9 2" xfId="542" xr:uid="{5BC1DC6E-B7BA-48EE-BE7D-DB0652D65C53}"/>
    <cellStyle name="常规 10 9 2 2" xfId="543" xr:uid="{E6BB6FD9-D6C7-44E4-B20F-DCD8FE766706}"/>
    <cellStyle name="常规 11" xfId="544" xr:uid="{FDBC85B4-9917-491E-A658-29AF1F839F60}"/>
    <cellStyle name="常规 12" xfId="545" xr:uid="{B7751026-BFAA-40C4-8A55-46F442EEEDCB}"/>
    <cellStyle name="常规 12 2" xfId="546" xr:uid="{3975690A-1570-4E2B-B042-38ECA628D618}"/>
    <cellStyle name="常规 12 2 2" xfId="547" xr:uid="{A8E83455-DAE2-420B-8C5B-93D63A6DBA1C}"/>
    <cellStyle name="常规 12 2 2 2" xfId="548" xr:uid="{1ADA5868-C553-43EE-B2E8-A8C9D25F8874}"/>
    <cellStyle name="常规 12 3" xfId="549" xr:uid="{A35B5AEA-4C55-4A90-8AB0-FC0B0664260F}"/>
    <cellStyle name="常规 12 3 2" xfId="550" xr:uid="{6A5F8BD2-48E9-4DB4-8C4A-57CE2333B3E4}"/>
    <cellStyle name="常规 12 3 2 2" xfId="551" xr:uid="{7F686264-5B7C-44DB-8652-F5DB01AC7B6A}"/>
    <cellStyle name="常规 12 4" xfId="552" xr:uid="{86A3011B-71C7-482F-BE67-6B745BC7C2E3}"/>
    <cellStyle name="常规 12 4 2" xfId="553" xr:uid="{21A84048-D23E-4AF6-BBF9-A761D769831F}"/>
    <cellStyle name="常规 12 4 2 2" xfId="554" xr:uid="{4E44C627-3E03-4875-A43C-08C211F9B10F}"/>
    <cellStyle name="常规 12 5" xfId="555" xr:uid="{DDF2E411-64C7-4446-913F-246A5FD83033}"/>
    <cellStyle name="常规 12 5 2" xfId="556" xr:uid="{62D74B54-3BA7-48EE-B7D0-1DC9F56EAC9D}"/>
    <cellStyle name="常规 12 5 2 2" xfId="557" xr:uid="{A4232D3B-DD27-48B9-BF83-ED227DB3A6F5}"/>
    <cellStyle name="常规 13" xfId="558" xr:uid="{7D18FFF3-E01D-4AC6-83BC-81248BB6D9A4}"/>
    <cellStyle name="常规 13 2" xfId="559" xr:uid="{629DD163-B9E2-43A3-BB73-9961A6E60D7F}"/>
    <cellStyle name="常规 13 2 2" xfId="560" xr:uid="{06AFFDFB-AE07-436B-81B1-2C5BA9C3FDBB}"/>
    <cellStyle name="常规 13 2 2 2" xfId="561" xr:uid="{1D21DD27-8044-49C1-BD7A-74A7F19427A7}"/>
    <cellStyle name="常规 13 3" xfId="562" xr:uid="{723B207D-5C44-4759-AB3F-713E2639776D}"/>
    <cellStyle name="常规 13 3 2" xfId="563" xr:uid="{93686EBE-CC88-4912-A2A5-2F34DFAD5501}"/>
    <cellStyle name="常规 13 3 2 2" xfId="564" xr:uid="{BAD7D102-D892-413E-8460-74753136172A}"/>
    <cellStyle name="常规 13 4" xfId="565" xr:uid="{53EC986D-6E4A-434E-A88C-BA83A32E4BFD}"/>
    <cellStyle name="常规 13 4 2" xfId="566" xr:uid="{6762DEFF-3F6C-4CB1-A46C-902FF2EA6193}"/>
    <cellStyle name="常规 13 4 2 2" xfId="567" xr:uid="{824ACD15-CABD-4B05-A4AC-F2EE50583134}"/>
    <cellStyle name="常规 13 5" xfId="568" xr:uid="{8162E448-2C27-4E21-8233-CA68FF0FB65D}"/>
    <cellStyle name="常规 13 5 2" xfId="569" xr:uid="{264EAC95-06F4-4187-BBFA-C28ED39B044E}"/>
    <cellStyle name="常规 13 5 2 2" xfId="570" xr:uid="{801DE4FB-450F-4A40-817A-C10DE75D1382}"/>
    <cellStyle name="常规 14" xfId="571" xr:uid="{BE66D837-342B-48FE-9145-149297369C51}"/>
    <cellStyle name="常规 15" xfId="572" xr:uid="{0119554C-25AA-4796-87E4-3CF53A6F7EFA}"/>
    <cellStyle name="常规 16" xfId="573" xr:uid="{EE5EE1D5-DC97-42F6-BBBD-23F1A923E304}"/>
    <cellStyle name="常规 17" xfId="574" xr:uid="{B79557D4-6CA9-466C-BA37-E2510BA4F038}"/>
    <cellStyle name="常规 2" xfId="575" xr:uid="{EF0749BD-F33F-4E59-8EBA-9C45CD56EF1D}"/>
    <cellStyle name="常规 2 10" xfId="576" xr:uid="{3C1DECA6-323E-4ACF-9E61-BC2B0A628900}"/>
    <cellStyle name="常规 2 10 2" xfId="577" xr:uid="{0240F57C-98E4-414C-A28A-1A48C999ECE5}"/>
    <cellStyle name="常规 2 10 2 2" xfId="578" xr:uid="{178E633D-B252-4A06-A91B-F55B8113BD3F}"/>
    <cellStyle name="常规 2 11" xfId="579" xr:uid="{D06CB67A-4CDB-4E12-B87C-C25E7BF0DCA0}"/>
    <cellStyle name="常规 2 11 2" xfId="580" xr:uid="{37776563-5451-412E-8369-9CB3657A8530}"/>
    <cellStyle name="常规 2 11 2 2" xfId="581" xr:uid="{3FAA8AAC-F654-465D-93F4-C7B44F53D523}"/>
    <cellStyle name="常规 2 12" xfId="582" xr:uid="{7D459E8E-1092-437F-A6F3-757471C7E4E2}"/>
    <cellStyle name="常规 2 12 2" xfId="583" xr:uid="{1AF51BAE-1635-45C7-8273-0BF0A7078010}"/>
    <cellStyle name="常规 2 12 2 2" xfId="584" xr:uid="{56A90EB2-3EC1-40D9-BF90-983727439EA9}"/>
    <cellStyle name="常规 2 13" xfId="585" xr:uid="{4688F032-EA04-4373-BFBF-E7AC8D212E31}"/>
    <cellStyle name="常规 2 13 2" xfId="586" xr:uid="{027DD9DB-774C-4F3C-9541-818673EE7474}"/>
    <cellStyle name="常规 2 2" xfId="587" xr:uid="{AD53CB24-0D54-41D1-A57A-225973525BEC}"/>
    <cellStyle name="常规 2 2 2" xfId="588" xr:uid="{5FB716A4-54FD-48CB-90FC-6F4A99AD57C4}"/>
    <cellStyle name="常规 2 2 2 2" xfId="589" xr:uid="{490DB9B3-C300-47A9-9EE4-DFC22CAF76B2}"/>
    <cellStyle name="常规 2 3" xfId="590" xr:uid="{9B450546-A52F-4329-86D7-1F142CB8F622}"/>
    <cellStyle name="常规 2 3 2" xfId="591" xr:uid="{F1756618-6CCE-4DB7-905E-4385E70F9CF5}"/>
    <cellStyle name="常规 2 3 2 2" xfId="592" xr:uid="{9BED8DE0-AF39-4AFE-890A-86522C031EE3}"/>
    <cellStyle name="常规 2 4" xfId="593" xr:uid="{E9A9BC2F-72F1-4B36-8188-B58A91FC2BF0}"/>
    <cellStyle name="常规 2 4 2" xfId="594" xr:uid="{91404303-C844-44AD-9A30-B978DA659F2A}"/>
    <cellStyle name="常规 2 4 2 2" xfId="595" xr:uid="{9B612759-DE22-4F1E-8AEB-01B5DED54C3B}"/>
    <cellStyle name="常规 2 5" xfId="596" xr:uid="{1E96CF0D-7954-49F8-B5A3-38B2138C2214}"/>
    <cellStyle name="常规 2 5 2" xfId="597" xr:uid="{2A094A2C-0810-43CF-B114-DEAFC95D26D5}"/>
    <cellStyle name="常规 2 5 2 2" xfId="598" xr:uid="{753E5EF0-A57D-4C93-BF42-77FD1BDDC138}"/>
    <cellStyle name="常规 2 6" xfId="599" xr:uid="{7ADB6CA4-CD8E-4A6B-9F61-13A459A7EA19}"/>
    <cellStyle name="常规 2 6 2" xfId="600" xr:uid="{B528814A-283D-4A38-A3E9-599C8FF7EE3A}"/>
    <cellStyle name="常规 2 6 2 2" xfId="601" xr:uid="{9095E974-4077-4089-8C4F-529C4223BA90}"/>
    <cellStyle name="常规 2 7" xfId="602" xr:uid="{0E708844-1842-4F25-A88D-9545DC3B1333}"/>
    <cellStyle name="常规 2 7 2" xfId="603" xr:uid="{74B4A456-81AF-4B74-A715-836FDA7EDD07}"/>
    <cellStyle name="常规 2 7 2 2" xfId="604" xr:uid="{073CAA1A-A77C-46FD-8366-730809B39044}"/>
    <cellStyle name="常规 2 8" xfId="605" xr:uid="{C30C222D-39D2-4C58-9C1E-2D4196A76115}"/>
    <cellStyle name="常规 2 8 2" xfId="606" xr:uid="{0C4D605A-5E56-4D60-85CB-45C3BA9C5581}"/>
    <cellStyle name="常规 2 8 2 2" xfId="607" xr:uid="{D5E00420-691D-4DAB-946A-8396AB70D70F}"/>
    <cellStyle name="常规 2 9" xfId="608" xr:uid="{2665EDEE-5BBB-4E43-9F23-7624614D669B}"/>
    <cellStyle name="常规 2 9 2" xfId="609" xr:uid="{0A07E085-1C51-469F-93A6-4280DBC4F25F}"/>
    <cellStyle name="常规 2 9 2 2" xfId="610" xr:uid="{55781C72-7A6E-46E0-9B04-45550F5F4057}"/>
    <cellStyle name="常规 3" xfId="611" xr:uid="{6E6D0C12-AF2D-49D9-8910-CCC134BB76F3}"/>
    <cellStyle name="常规 3 2" xfId="612" xr:uid="{28694CAB-0217-46AB-B386-E9922F9DBC83}"/>
    <cellStyle name="常规 3 2 2" xfId="613" xr:uid="{08427107-746B-46B2-8D13-ADBFB508815E}"/>
    <cellStyle name="常规 4" xfId="614" xr:uid="{857FC254-A405-493C-BB02-DE5CC1117BFC}"/>
    <cellStyle name="常规 4 10" xfId="615" xr:uid="{6F55A903-6653-4161-86EF-8A46D86599E5}"/>
    <cellStyle name="常规 4 10 2" xfId="616" xr:uid="{C3BDBB44-1181-4762-8A82-A8F2543F325A}"/>
    <cellStyle name="常规 4 10 2 2" xfId="617" xr:uid="{E811EE4D-8D8B-4392-B1C9-C15D17B7EA1C}"/>
    <cellStyle name="常规 4 11" xfId="618" xr:uid="{34973BF8-250D-4071-845F-95CDA1C9733C}"/>
    <cellStyle name="常规 4 11 2" xfId="619" xr:uid="{6B3E9AF0-9348-409C-B7D9-B7FF0EC48B33}"/>
    <cellStyle name="常规 4 11 2 2" xfId="620" xr:uid="{689692A1-F72B-4A51-BCB8-9313C1575546}"/>
    <cellStyle name="常规 4 12" xfId="621" xr:uid="{B2F70EFA-3A43-4D4F-963A-701B44B89558}"/>
    <cellStyle name="常规 4 12 2" xfId="622" xr:uid="{B35114E4-8CDC-4997-8FCE-03B7F766C4C6}"/>
    <cellStyle name="常规 4 2" xfId="623" xr:uid="{DC074068-E22F-49A1-9232-2CF323C66AAC}"/>
    <cellStyle name="常规 4 2 2" xfId="624" xr:uid="{932E9AAC-3399-4D4F-8FAC-4FC59ED7B3C1}"/>
    <cellStyle name="常规 4 2 2 2" xfId="625" xr:uid="{84FC3443-DEDB-42AA-BF63-FE226EE9E6B9}"/>
    <cellStyle name="常规 4 3" xfId="626" xr:uid="{2F6C6225-9A95-4F69-9690-70AB4F38BF62}"/>
    <cellStyle name="常规 4 3 2" xfId="627" xr:uid="{94974CF0-0DDE-4686-B096-D66935A4290C}"/>
    <cellStyle name="常规 4 3 2 2" xfId="628" xr:uid="{0EFEF439-200D-456E-8CF7-3963FC84741E}"/>
    <cellStyle name="常规 4 4" xfId="629" xr:uid="{99782E24-2937-4A12-A3D5-9D4274E1F6FC}"/>
    <cellStyle name="常规 4 4 2" xfId="630" xr:uid="{4FC7B3C8-E67A-47C9-961A-268E935571DA}"/>
    <cellStyle name="常规 4 4 2 2" xfId="631" xr:uid="{A58D16F5-42B9-48A3-9849-98D1EC274D38}"/>
    <cellStyle name="常规 4 5" xfId="632" xr:uid="{F4944C7E-811F-4466-90AD-814DA2B3A55A}"/>
    <cellStyle name="常规 4 5 2" xfId="633" xr:uid="{7CE5777C-E891-4D69-BC42-1F0CF07601B8}"/>
    <cellStyle name="常规 4 5 2 2" xfId="634" xr:uid="{D14A2828-5A84-41D2-9585-AD0E1C605CF1}"/>
    <cellStyle name="常规 4 6" xfId="635" xr:uid="{28563835-2093-41A9-90C1-9753FFA3CA26}"/>
    <cellStyle name="常规 4 6 2" xfId="636" xr:uid="{C38BD2C4-632C-44E8-ADCB-559028696B1A}"/>
    <cellStyle name="常规 4 6 2 2" xfId="637" xr:uid="{4D0353D2-6BAB-4E88-947C-893FC79974EA}"/>
    <cellStyle name="常规 4 7" xfId="638" xr:uid="{B432E46F-5AAA-48DB-AFBA-CE022F573895}"/>
    <cellStyle name="常规 4 7 2" xfId="639" xr:uid="{FA0F4073-615D-409A-81A2-7D711E5BC4F9}"/>
    <cellStyle name="常规 4 7 2 2" xfId="640" xr:uid="{ADA75374-A6A5-4069-96A5-51BDF258A130}"/>
    <cellStyle name="常规 4 8" xfId="641" xr:uid="{85B39F45-D448-440E-8C64-27FCFD681781}"/>
    <cellStyle name="常规 4 8 2" xfId="642" xr:uid="{D96E6AC3-FEC0-4B42-9A09-B295D959482A}"/>
    <cellStyle name="常规 4 8 2 2" xfId="643" xr:uid="{90CFBAAB-5CFF-4BC5-87CC-4A88F357D447}"/>
    <cellStyle name="常规 4 9" xfId="644" xr:uid="{62155E8A-1C71-49A0-871A-23A09D22B2D7}"/>
    <cellStyle name="常规 4 9 2" xfId="645" xr:uid="{13979BD0-BA86-4277-92D0-CD60E815D929}"/>
    <cellStyle name="常规 4 9 2 2" xfId="646" xr:uid="{3EC1ACF9-BE62-41AB-939E-525D9E919BC8}"/>
    <cellStyle name="常规 5" xfId="647" xr:uid="{16286513-EDA5-49CC-B187-30D388295BF1}"/>
    <cellStyle name="常规 5 10" xfId="648" xr:uid="{6066C826-AD8D-4E15-8362-7B95B34954B3}"/>
    <cellStyle name="常规 5 10 2" xfId="649" xr:uid="{659A3F15-00E1-49F5-BA7C-5A51FD917307}"/>
    <cellStyle name="常规 5 10 2 2" xfId="650" xr:uid="{B39A5624-8FE7-40CC-85F1-BD8467839986}"/>
    <cellStyle name="常规 5 11" xfId="651" xr:uid="{095DF49B-C8DD-4707-B531-02D71923EB3A}"/>
    <cellStyle name="常规 5 11 2" xfId="652" xr:uid="{3658BFDE-3B6E-4E8D-90C9-A519995001BC}"/>
    <cellStyle name="常规 5 11 2 2" xfId="653" xr:uid="{49622BAF-D0AF-4A15-BF9A-8D087948F214}"/>
    <cellStyle name="常规 5 12" xfId="654" xr:uid="{89827A80-398C-4687-9619-C53BD9487BEB}"/>
    <cellStyle name="常规 5 12 2" xfId="655" xr:uid="{4D74C247-7DD2-4F12-AEC3-FB9D2ECD41B4}"/>
    <cellStyle name="常规 5 12 2 2" xfId="656" xr:uid="{B054E476-314C-4FDF-9F3D-DEC16222E36E}"/>
    <cellStyle name="常规 5 13" xfId="657" xr:uid="{387565E0-EEF6-4F78-8716-972B00A6E654}"/>
    <cellStyle name="常规 5 13 2" xfId="658" xr:uid="{2E0AF83A-5E96-4120-BA9B-1F9E18EBCA92}"/>
    <cellStyle name="常规 5 2" xfId="659" xr:uid="{ED909372-C5A3-4BC6-BE7C-942B9347F45B}"/>
    <cellStyle name="常规 5 2 2" xfId="660" xr:uid="{4E965BB9-D950-49BB-9CD6-91667A5DC933}"/>
    <cellStyle name="常规 5 2 2 2" xfId="661" xr:uid="{5E8DC4EA-0B51-4897-869B-DED1E19E1A99}"/>
    <cellStyle name="常规 5 3" xfId="662" xr:uid="{7665A50D-B368-41C8-9B2E-DD8720D928B7}"/>
    <cellStyle name="常规 5 3 2" xfId="663" xr:uid="{12458DF4-8154-4A86-8925-D5D099CD4A86}"/>
    <cellStyle name="常规 5 3 2 2" xfId="664" xr:uid="{E5E3CF48-C76D-4351-A6DF-0668B8F7ABC6}"/>
    <cellStyle name="常规 5 4" xfId="665" xr:uid="{1C0A92E9-1379-4DD6-BEE0-E790565FD39E}"/>
    <cellStyle name="常规 5 4 2" xfId="666" xr:uid="{82F3D320-83B3-4449-9BF1-A22A7A2FC89B}"/>
    <cellStyle name="常规 5 4 2 2" xfId="667" xr:uid="{61581CC4-9DF0-4B3F-9549-F013870EC46B}"/>
    <cellStyle name="常规 5 5" xfId="668" xr:uid="{98CC737D-F6A2-44FD-80D8-EB4144DE9419}"/>
    <cellStyle name="常规 5 5 2" xfId="669" xr:uid="{D9AF5529-5D1D-4C24-99DA-64048EF43CD4}"/>
    <cellStyle name="常规 5 5 2 2" xfId="670" xr:uid="{CDE6CDC7-DEF5-4BFE-ACA4-DA3E6374BD24}"/>
    <cellStyle name="常规 5 6" xfId="671" xr:uid="{F24B856D-B8ED-4CE3-BAA5-BDC875D99083}"/>
    <cellStyle name="常规 5 6 2" xfId="672" xr:uid="{E72DB29E-C9D6-45DF-8FFD-AC307B164204}"/>
    <cellStyle name="常规 5 6 2 2" xfId="673" xr:uid="{B067CF71-42AD-43EF-96C8-EEA9F4B62F67}"/>
    <cellStyle name="常规 5 7" xfId="674" xr:uid="{7A9F572A-AE09-465D-901A-E2246F9F62FD}"/>
    <cellStyle name="常规 5 7 2" xfId="675" xr:uid="{B5CF78A2-3EA7-4A37-A874-DA41213EF714}"/>
    <cellStyle name="常规 5 7 2 2" xfId="676" xr:uid="{6A7B0345-FC67-4518-A274-991F6B484F4D}"/>
    <cellStyle name="常规 5 8" xfId="677" xr:uid="{FCE1BAE4-6DF6-4837-8751-927F9B9811DC}"/>
    <cellStyle name="常规 5 8 2" xfId="678" xr:uid="{11280C32-5385-4B36-AA8B-8DA98E1BB86C}"/>
    <cellStyle name="常规 5 8 2 2" xfId="679" xr:uid="{5BC80651-78AA-4D42-A24A-E4C5770FD7E3}"/>
    <cellStyle name="常规 5 9" xfId="680" xr:uid="{CDB5A380-786B-4B07-BB07-945EF23219EA}"/>
    <cellStyle name="常规 5 9 2" xfId="681" xr:uid="{C18C610A-A5CF-40AA-B962-4E39181DD4CA}"/>
    <cellStyle name="常规 5 9 2 2" xfId="682" xr:uid="{6760F18A-DFE5-4922-823E-AD0DAC2D9F79}"/>
    <cellStyle name="常规 6" xfId="683" xr:uid="{F98AF891-F097-4D51-9E5F-54D0E5ADF250}"/>
    <cellStyle name="常规 6 10" xfId="684" xr:uid="{6961B331-1287-4DE8-8B64-03BF5DE907D7}"/>
    <cellStyle name="常规 6 10 2" xfId="685" xr:uid="{41F02E0F-F3BE-4781-ACBD-8804035A9A9B}"/>
    <cellStyle name="常规 6 10 2 2" xfId="686" xr:uid="{296D0D6C-2275-4B5F-84DC-E48D08D7AAE9}"/>
    <cellStyle name="常规 6 11" xfId="687" xr:uid="{164B8357-A390-4167-BC04-D64D9611AA83}"/>
    <cellStyle name="常规 6 11 2" xfId="688" xr:uid="{400C5E19-22C9-4F76-B61B-3F0879619580}"/>
    <cellStyle name="常规 6 11 2 2" xfId="689" xr:uid="{3B413680-47ED-4E79-8272-A6BB8CF464C5}"/>
    <cellStyle name="常规 6 12" xfId="690" xr:uid="{7971654B-0A6F-4FA8-890D-A759164197AE}"/>
    <cellStyle name="常规 6 12 2" xfId="691" xr:uid="{00D5849B-90B0-45E7-9B96-8C01F6A0F449}"/>
    <cellStyle name="常规 6 2" xfId="692" xr:uid="{1978DF46-26E0-432A-AE94-E10950F8EFF9}"/>
    <cellStyle name="常规 6 2 2" xfId="693" xr:uid="{B28E99D2-F6A3-4001-8DEB-9F7E039683F3}"/>
    <cellStyle name="常规 6 2 2 2" xfId="694" xr:uid="{01D26652-4D68-4C46-862C-C8334632DC8F}"/>
    <cellStyle name="常规 6 3" xfId="695" xr:uid="{F3D34275-2D15-446E-B039-6C6CA97310CA}"/>
    <cellStyle name="常规 6 3 2" xfId="696" xr:uid="{1081FC90-76D1-47B1-9052-953E9B31BE15}"/>
    <cellStyle name="常规 6 3 2 2" xfId="697" xr:uid="{AC909A49-98B0-4B29-9137-E3359C322900}"/>
    <cellStyle name="常规 6 4" xfId="698" xr:uid="{8274F4F6-C148-44FF-9448-D77699AC84A8}"/>
    <cellStyle name="常规 6 4 2" xfId="699" xr:uid="{D49AE63A-D93E-4924-8C78-01021A87D0A5}"/>
    <cellStyle name="常规 6 4 2 2" xfId="700" xr:uid="{26B330AB-1145-44D8-A53A-BD09B4C309AF}"/>
    <cellStyle name="常规 6 5" xfId="701" xr:uid="{8F023E73-271A-4F52-B559-10711D69559D}"/>
    <cellStyle name="常规 6 5 2" xfId="702" xr:uid="{30C13798-CD17-43AD-B11B-F9106A537D2B}"/>
    <cellStyle name="常规 6 5 2 2" xfId="703" xr:uid="{BAA2A0AD-FD6D-43DC-B86C-23F8F4392565}"/>
    <cellStyle name="常规 6 6" xfId="704" xr:uid="{D864A164-418A-42AB-9FD8-7967743D6525}"/>
    <cellStyle name="常规 6 6 2" xfId="705" xr:uid="{C90196FF-B20B-4C83-A4A1-632219A25B90}"/>
    <cellStyle name="常规 6 6 2 2" xfId="706" xr:uid="{B1737CA0-05B8-4089-8DF6-0A69A91B7576}"/>
    <cellStyle name="常规 6 7" xfId="707" xr:uid="{9ADAE6F0-3F7E-4FC3-A74B-585BC9F149AF}"/>
    <cellStyle name="常规 6 7 2" xfId="708" xr:uid="{ED6623E8-5C2A-4B14-9A25-998A253584F9}"/>
    <cellStyle name="常规 6 7 2 2" xfId="709" xr:uid="{9341E5E5-9D69-41CF-B432-5C80A18A9892}"/>
    <cellStyle name="常规 6 8" xfId="710" xr:uid="{9396E8D2-B151-4FAF-86E9-CD5E763DA722}"/>
    <cellStyle name="常规 6 8 2" xfId="711" xr:uid="{45BEAA32-6E7C-444B-817E-B636512C29F0}"/>
    <cellStyle name="常规 6 8 2 2" xfId="712" xr:uid="{EEB9B51C-461C-4B40-A9D4-E760A2E3BA08}"/>
    <cellStyle name="常规 6 9" xfId="713" xr:uid="{2E887EE8-AE47-44C4-8DC5-118055940C55}"/>
    <cellStyle name="常规 6 9 2" xfId="714" xr:uid="{1DEC847B-EC7E-48CB-A00B-5AF6DCC634DC}"/>
    <cellStyle name="常规 6 9 2 2" xfId="715" xr:uid="{0978EDB9-1954-4C6D-B2E3-8B1D20F30108}"/>
    <cellStyle name="常规 7" xfId="716" xr:uid="{4C42E613-5F3F-4AB0-9CD3-F6C9C564131E}"/>
    <cellStyle name="常规 7 10" xfId="717" xr:uid="{E4D5A650-172E-47D8-AA32-2B4EBA0F9A37}"/>
    <cellStyle name="常规 7 10 2" xfId="718" xr:uid="{A988B6F8-506F-4B8C-939B-5831F676F764}"/>
    <cellStyle name="常规 7 10 2 2" xfId="719" xr:uid="{DDF80338-DE49-4B6E-B92F-BCB47DF4BED7}"/>
    <cellStyle name="常规 7 11" xfId="720" xr:uid="{E078AE82-5328-4A1A-ACE5-F75C27509887}"/>
    <cellStyle name="常规 7 11 2" xfId="721" xr:uid="{A9C877CB-60B4-46D6-A371-D70488DFBD8C}"/>
    <cellStyle name="常规 7 11 2 2" xfId="722" xr:uid="{011F7BEB-987C-4339-9D5D-DE413B5CE582}"/>
    <cellStyle name="常规 7 12" xfId="723" xr:uid="{09C99FB2-94F2-46A2-9FC1-87A0560CDDB5}"/>
    <cellStyle name="常规 7 12 2" xfId="724" xr:uid="{14F0D556-8E8E-4326-B833-3AAE253BE3EE}"/>
    <cellStyle name="常规 7 2" xfId="725" xr:uid="{D951A0DD-2F9B-47FF-B368-49197ACBBA6B}"/>
    <cellStyle name="常规 7 2 2" xfId="726" xr:uid="{3875B213-CAD5-41D0-9D46-BA77DEC07AD2}"/>
    <cellStyle name="常规 7 2 2 2" xfId="727" xr:uid="{002249F6-ACA1-4CD5-9F6B-B56DF4BBD130}"/>
    <cellStyle name="常规 7 3" xfId="728" xr:uid="{E61F030B-B7E2-47AF-83E2-539BFF9EBE93}"/>
    <cellStyle name="常规 7 3 2" xfId="729" xr:uid="{B25E742D-067F-46A9-B3B9-49CA108712AD}"/>
    <cellStyle name="常规 7 3 2 2" xfId="730" xr:uid="{84A2D7E5-36E4-41C5-889C-6BA18004458D}"/>
    <cellStyle name="常规 7 4" xfId="731" xr:uid="{04931420-1BCC-48D9-A173-9D69A5487E37}"/>
    <cellStyle name="常规 7 4 2" xfId="732" xr:uid="{8EC248DD-AB00-466B-BB2F-B2F2799594AC}"/>
    <cellStyle name="常规 7 4 2 2" xfId="733" xr:uid="{B57B0D19-517A-4B58-A298-A03D1720630C}"/>
    <cellStyle name="常规 7 5" xfId="734" xr:uid="{C30AD751-6281-4B60-961B-D2FD037B5741}"/>
    <cellStyle name="常规 7 5 2" xfId="735" xr:uid="{4C686BDB-7E85-4454-B9B5-896982B9527E}"/>
    <cellStyle name="常规 7 5 2 2" xfId="736" xr:uid="{F75D063C-EEB2-4E9C-B821-7314F52C348B}"/>
    <cellStyle name="常规 7 6" xfId="737" xr:uid="{AFCF08A4-9037-46B6-9826-035F37D15DC1}"/>
    <cellStyle name="常规 7 6 2" xfId="738" xr:uid="{DD7AE115-F49C-46FB-989F-48B54762E91A}"/>
    <cellStyle name="常规 7 6 2 2" xfId="739" xr:uid="{34F3363F-FBD9-4D54-8ECA-2063C98C007B}"/>
    <cellStyle name="常规 7 7" xfId="740" xr:uid="{C94F65D6-E77D-4B8E-9545-5794E8408F78}"/>
    <cellStyle name="常规 7 7 2" xfId="741" xr:uid="{92C30FE3-2BDC-4348-929F-DCBF77293D56}"/>
    <cellStyle name="常规 7 7 2 2" xfId="742" xr:uid="{95751390-0F45-4903-B10F-7F1AC070674F}"/>
    <cellStyle name="常规 7 8" xfId="743" xr:uid="{33AC96FD-DA01-4F95-8CEF-56EBC2D4D1B4}"/>
    <cellStyle name="常规 7 8 2" xfId="744" xr:uid="{C78018BB-7D38-45A4-8A99-4429200E1B61}"/>
    <cellStyle name="常规 7 8 2 2" xfId="745" xr:uid="{234542EA-109E-4F30-8598-2B7DFCAC42BB}"/>
    <cellStyle name="常规 7 9" xfId="746" xr:uid="{02190F60-F67A-4ED3-8A1D-5EE51E03FE87}"/>
    <cellStyle name="常规 7 9 2" xfId="747" xr:uid="{3655FC20-8CCB-4FCE-8037-41F7B90F768A}"/>
    <cellStyle name="常规 7 9 2 2" xfId="748" xr:uid="{2B1E6BB5-4E06-460C-9412-D5EA4020BDB7}"/>
    <cellStyle name="常规 8" xfId="749" xr:uid="{BFBC789F-A420-494B-A73E-FC5BE62CBCC5}"/>
    <cellStyle name="常规 8 10" xfId="750" xr:uid="{7B7E7234-E9E7-4C9A-B7BF-59E4DD3C1F3F}"/>
    <cellStyle name="常规 8 10 2" xfId="751" xr:uid="{FEC19D4D-9FC0-4683-9A18-150E721ADA6E}"/>
    <cellStyle name="常规 8 10 2 2" xfId="752" xr:uid="{F0410572-D342-4BDC-9EEF-7CDA4D75B154}"/>
    <cellStyle name="常规 8 11" xfId="753" xr:uid="{BFA60FC2-829F-4CBF-8325-F264C50E4A53}"/>
    <cellStyle name="常规 8 11 2" xfId="754" xr:uid="{7C06D349-92EF-4D99-A7DE-8B78E28B255A}"/>
    <cellStyle name="常规 8 11 2 2" xfId="755" xr:uid="{E215F002-715A-4520-A898-EE40B44BAEF6}"/>
    <cellStyle name="常规 8 12" xfId="756" xr:uid="{4B64381A-58C2-440A-B798-19BA91D4FAC3}"/>
    <cellStyle name="常规 8 12 2" xfId="757" xr:uid="{B4E350A0-F314-439F-BB27-7075CF307F2F}"/>
    <cellStyle name="常规 8 2" xfId="758" xr:uid="{6836C41D-A6B1-4F59-822E-3AF5A6E04A40}"/>
    <cellStyle name="常规 8 2 2" xfId="759" xr:uid="{CDD9284B-6B0C-4748-A0DC-6B6D359AD2BE}"/>
    <cellStyle name="常规 8 2 2 2" xfId="760" xr:uid="{9BA46837-6956-4DA0-BFE2-7E0B7E38BFEA}"/>
    <cellStyle name="常规 8 3" xfId="761" xr:uid="{2A655E01-AA88-4B8D-B97C-BF2B5F8AF436}"/>
    <cellStyle name="常规 8 3 2" xfId="762" xr:uid="{A228DCE6-6B74-4EE6-8D1E-68AFF6A05391}"/>
    <cellStyle name="常规 8 3 2 2" xfId="763" xr:uid="{30D463C5-CAE4-40B7-AD4C-C2DD80A99774}"/>
    <cellStyle name="常规 8 4" xfId="764" xr:uid="{C3674AA5-8298-4E17-8DF6-E57A1F2FC4AF}"/>
    <cellStyle name="常规 8 4 2" xfId="765" xr:uid="{3AFD8BA5-EB79-4567-83ED-D03C151C31B6}"/>
    <cellStyle name="常规 8 4 2 2" xfId="766" xr:uid="{F8AA1EE8-FFED-4539-B16B-4CBF7DC971F0}"/>
    <cellStyle name="常规 8 5" xfId="767" xr:uid="{4E503BFF-F4C6-4239-9A2F-58E4D4226B86}"/>
    <cellStyle name="常规 8 5 2" xfId="768" xr:uid="{6CA3E594-C100-4E8F-8923-054DD57159CD}"/>
    <cellStyle name="常规 8 5 2 2" xfId="769" xr:uid="{A798111F-568E-472E-B359-B7F0FE47175F}"/>
    <cellStyle name="常规 8 6" xfId="770" xr:uid="{A1817965-C41D-46E5-9068-0441A99A38C9}"/>
    <cellStyle name="常规 8 6 2" xfId="771" xr:uid="{D947D7D5-B9B4-4CE4-B99E-9A81398FCFEF}"/>
    <cellStyle name="常规 8 6 2 2" xfId="772" xr:uid="{3D8C2596-ADB7-4DF2-9AC4-1C26F95B3387}"/>
    <cellStyle name="常规 8 7" xfId="773" xr:uid="{8879E41F-E1D9-4E46-8A00-00161F4163A3}"/>
    <cellStyle name="常规 8 7 2" xfId="774" xr:uid="{3ADA0201-3905-4A64-BA2D-1A0C5E1A3973}"/>
    <cellStyle name="常规 8 7 2 2" xfId="775" xr:uid="{03989DCC-DA17-446B-8F9F-959BBBCA8FAC}"/>
    <cellStyle name="常规 8 8" xfId="776" xr:uid="{AE8F04E2-24B9-4EF6-9F51-02B3B633D4B7}"/>
    <cellStyle name="常规 8 8 2" xfId="777" xr:uid="{83167088-C21F-49DF-B222-D9DC14F93E7A}"/>
    <cellStyle name="常规 8 8 2 2" xfId="778" xr:uid="{81A1C29B-7798-4C1F-A0F1-D8CFB750B57E}"/>
    <cellStyle name="常规 8 9" xfId="779" xr:uid="{5FB80887-2372-4EA5-B2C2-01ED569D8A51}"/>
    <cellStyle name="常规 8 9 2" xfId="780" xr:uid="{275FCDD2-C14C-4CF8-8F70-3330CBC78E40}"/>
    <cellStyle name="常规 8 9 2 2" xfId="781" xr:uid="{37AD96F1-655F-40DB-86E2-43B0BFF9731B}"/>
    <cellStyle name="常规 9" xfId="782" xr:uid="{34340EC1-82D5-4A31-8B82-D38BE4AEFF83}"/>
    <cellStyle name="常规 9 2" xfId="783" xr:uid="{00F2EE97-35A8-4C62-AEED-F88CA1B09F22}"/>
    <cellStyle name="常规 9 2 2" xfId="784" xr:uid="{6F153BBE-E4EB-4329-A728-3670EE807667}"/>
    <cellStyle name="常规 9 2 2 2" xfId="785" xr:uid="{648DAD64-9116-4135-8BFC-09E015D991BC}"/>
    <cellStyle name="常规 9 2 2 3" xfId="786" xr:uid="{54EFECAE-0076-439D-9B6A-79638D0E45F4}"/>
    <cellStyle name="常规 9 2 2 4" xfId="787" xr:uid="{3C9111B4-FBBE-466E-8CF5-004F1F456806}"/>
    <cellStyle name="常规 9 2 3" xfId="788" xr:uid="{BB7B02C9-C359-42D6-BA98-7196E446EDCC}"/>
    <cellStyle name="常规 9 2 3 2" xfId="789" xr:uid="{17B2B633-E8BA-44C8-922B-E197481393C2}"/>
    <cellStyle name="常规 9 2 3 3" xfId="790" xr:uid="{0CEBCDB5-F342-4B4E-B2D9-397F31B0063A}"/>
    <cellStyle name="常规 9 2 3 4" xfId="791" xr:uid="{3F6EA8AC-7CA9-4E3E-B30A-168356D300C5}"/>
    <cellStyle name="常规 9 2 4" xfId="792" xr:uid="{98B06215-FF2B-4BA0-B728-42F07286738A}"/>
    <cellStyle name="常规 9 2 4 2" xfId="793" xr:uid="{BCA58717-F85C-42E1-BFEA-CF052002EBB0}"/>
    <cellStyle name="常规 9 2 4 3" xfId="794" xr:uid="{3F47B1D3-F76D-4F68-BDA5-62A0E51B6721}"/>
    <cellStyle name="常规 9 2 4 4" xfId="795" xr:uid="{C186CBD0-7D46-4BE7-9316-63A53639F7C2}"/>
    <cellStyle name="常规 9 2 5" xfId="796" xr:uid="{BB9353C8-3537-4E6A-9778-F3FCB9A2C59D}"/>
    <cellStyle name="常规 9 2 5 2" xfId="797" xr:uid="{302F65C1-216B-44B4-97EC-55D7561C2C0F}"/>
    <cellStyle name="常规 9 2 5 3" xfId="798" xr:uid="{E9B382BA-02A4-42E9-AD3A-B9D4BE812110}"/>
    <cellStyle name="常规 9 2 5 4" xfId="799" xr:uid="{E0F30AFC-5598-4CEB-B94A-444D5639FA5E}"/>
    <cellStyle name="常规 9 2 6" xfId="800" xr:uid="{01A4B81C-F341-4E5E-B9BE-09107D8C5369}"/>
    <cellStyle name="常规 9 2 7" xfId="801" xr:uid="{5865EFDA-B9B9-4ED4-B077-4D0A7A06E61A}"/>
    <cellStyle name="常规 9 3" xfId="802" xr:uid="{F55CAE20-736A-447D-BC83-A5FEA310BFFC}"/>
    <cellStyle name="常规 9 4" xfId="803" xr:uid="{870B7A8C-E37E-4BD2-A50A-73EC6AA943B4}"/>
    <cellStyle name="常规 9 5" xfId="804" xr:uid="{940C108D-101C-452F-B0F0-1FFD82D6227F}"/>
    <cellStyle name="超链接" xfId="805" builtinId="8"/>
    <cellStyle name="輔色1" xfId="806" xr:uid="{F5CD99D2-C119-43BC-A116-36CC23FF7CC7}"/>
    <cellStyle name="輔色1 2" xfId="807" xr:uid="{4EE08A70-2E8B-43F8-A99F-696BDEB611B0}"/>
    <cellStyle name="輔色1 2 10" xfId="808" xr:uid="{1DBEE31D-A1CF-4042-8B91-C5B6FED0B893}"/>
    <cellStyle name="輔色1 2 10 2" xfId="809" xr:uid="{981455D7-7A16-4C52-BA55-39BFE02B01C1}"/>
    <cellStyle name="輔色1 2 10 2 2" xfId="810" xr:uid="{F24CAA65-D5B3-4858-BF91-B47245F2949B}"/>
    <cellStyle name="輔色1 2 11" xfId="811" xr:uid="{C58CFD54-12FC-43C4-833E-BF7667B15DD2}"/>
    <cellStyle name="輔色1 2 11 2" xfId="812" xr:uid="{3F85721F-4636-4414-90FB-4C9EBB51C3B7}"/>
    <cellStyle name="輔色1 2 2" xfId="813" xr:uid="{D826F0B2-A7AF-4EF5-8649-08EDDE76BE76}"/>
    <cellStyle name="輔色1 2 2 2" xfId="814" xr:uid="{387C5E0F-7BAA-42AC-94EB-585317A79C5F}"/>
    <cellStyle name="輔色1 2 2 2 2" xfId="815" xr:uid="{53FE17F5-05E4-40D6-981F-0D8CEAF56728}"/>
    <cellStyle name="輔色1 2 3" xfId="816" xr:uid="{35204358-1EC2-49EF-8E76-49A5D291979F}"/>
    <cellStyle name="輔色1 2 3 2" xfId="817" xr:uid="{D8E45D4C-15BC-4946-BF9A-A4076E78403B}"/>
    <cellStyle name="輔色1 2 3 2 2" xfId="818" xr:uid="{42AE88F9-DA3F-43F2-A341-87F7D2C93E97}"/>
    <cellStyle name="輔色1 2 4" xfId="819" xr:uid="{B9875D58-0B6D-4DD3-94BC-8BA9E9B7DFCA}"/>
    <cellStyle name="輔色1 2 4 2" xfId="820" xr:uid="{903479B0-8FEA-4CD7-878F-16FF73DABE89}"/>
    <cellStyle name="輔色1 2 4 2 2" xfId="821" xr:uid="{79A3EEEC-3F96-4B7E-98E8-8550B22380F0}"/>
    <cellStyle name="輔色1 2 5" xfId="822" xr:uid="{D373C15E-EF70-46AF-B87E-1A710E03991A}"/>
    <cellStyle name="輔色1 2 5 2" xfId="823" xr:uid="{DE8C6F57-F596-4168-9C3F-BC49AEAEAC4A}"/>
    <cellStyle name="輔色1 2 5 2 2" xfId="824" xr:uid="{950EABA6-9317-40DC-8D09-AA5C2D2DD6D2}"/>
    <cellStyle name="輔色1 2 6" xfId="825" xr:uid="{A39A3B7F-147E-4B30-A92A-428A4FE56158}"/>
    <cellStyle name="輔色1 2 6 2" xfId="826" xr:uid="{CB081E01-28C2-4DA4-81D8-974977D9ACBA}"/>
    <cellStyle name="輔色1 2 6 2 2" xfId="827" xr:uid="{EB35F265-5CA0-4084-AA01-BF3F41320D7F}"/>
    <cellStyle name="輔色1 2 7" xfId="828" xr:uid="{6819B4BF-FDB1-4757-8180-1B96DAF29A15}"/>
    <cellStyle name="輔色1 2 7 2" xfId="829" xr:uid="{337D7D08-F4B2-4E4F-868A-D49FCA049531}"/>
    <cellStyle name="輔色1 2 7 2 2" xfId="830" xr:uid="{3A5B9ADE-358F-4F9C-9F6B-EF216B5CEE04}"/>
    <cellStyle name="輔色1 2 8" xfId="831" xr:uid="{1AB3D6A1-EB68-426E-8A2E-8F34664C0555}"/>
    <cellStyle name="輔色1 2 8 2" xfId="832" xr:uid="{ACA3A848-89AC-46E7-8251-CAB06220D9F0}"/>
    <cellStyle name="輔色1 2 8 2 2" xfId="833" xr:uid="{30995B4B-EE2F-444D-890F-2FC3F08EF8BB}"/>
    <cellStyle name="輔色1 2 9" xfId="834" xr:uid="{C5EC1F46-AF56-46EB-90FC-DC48E769024D}"/>
    <cellStyle name="輔色1 2 9 2" xfId="835" xr:uid="{A163FA6F-D263-4A6A-B95D-885B54B2CF63}"/>
    <cellStyle name="輔色1 2 9 2 2" xfId="836" xr:uid="{6879BC21-77C7-4578-B0F1-73DB8543CEA1}"/>
    <cellStyle name="輔色1 3" xfId="837" xr:uid="{C4DE9EE4-18CB-4A91-AED6-705B67C260F5}"/>
    <cellStyle name="輔色1 3 10" xfId="838" xr:uid="{4AED007E-9741-4C8D-8B0E-7F8F4CFA93FC}"/>
    <cellStyle name="輔色1 3 10 2" xfId="839" xr:uid="{DB1338B8-6690-4C2C-93E2-8EAB78332696}"/>
    <cellStyle name="輔色1 3 10 2 2" xfId="840" xr:uid="{263E44FF-9228-4DC2-A1B6-A117445BD940}"/>
    <cellStyle name="輔色1 3 11" xfId="841" xr:uid="{D3E38D35-D994-40BD-B15D-196164167CEC}"/>
    <cellStyle name="輔色1 3 11 2" xfId="842" xr:uid="{47E95261-15E7-4DA5-BBD4-AEC63989B428}"/>
    <cellStyle name="輔色1 3 2" xfId="843" xr:uid="{C881D776-D9C2-4D63-806A-B030B69D90C8}"/>
    <cellStyle name="輔色1 3 2 2" xfId="844" xr:uid="{DDCF1D5F-B14B-40DC-8AD1-4A481E27BC88}"/>
    <cellStyle name="輔色1 3 2 2 2" xfId="845" xr:uid="{8FFD65E4-8CE9-4641-BB22-9FB2FAC1B303}"/>
    <cellStyle name="輔色1 3 3" xfId="846" xr:uid="{2D6B230D-8C8B-44EB-A664-AB0FD28F84D5}"/>
    <cellStyle name="輔色1 3 3 2" xfId="847" xr:uid="{C9B86770-5C8A-4B9D-83D6-E16176B72784}"/>
    <cellStyle name="輔色1 3 3 2 2" xfId="848" xr:uid="{0E5A4354-EBDC-4729-A73A-E424ED8D3E14}"/>
    <cellStyle name="輔色1 3 4" xfId="849" xr:uid="{A463BE66-0E30-42F8-8185-656A4B7766F0}"/>
    <cellStyle name="輔色1 3 4 2" xfId="850" xr:uid="{21D5F48F-8B15-47FA-A3D7-900AEAF2FF69}"/>
    <cellStyle name="輔色1 3 4 2 2" xfId="851" xr:uid="{0F8E6117-D625-4CB9-937A-2D64DD93A75D}"/>
    <cellStyle name="輔色1 3 5" xfId="852" xr:uid="{B14BFC76-B00B-4C35-BC16-2A13D2349092}"/>
    <cellStyle name="輔色1 3 5 2" xfId="853" xr:uid="{B393B37C-12FF-4AD2-9F4F-FEF92D818B55}"/>
    <cellStyle name="輔色1 3 5 2 2" xfId="854" xr:uid="{BC017CA4-3868-4C5B-BC38-CB2581EC9583}"/>
    <cellStyle name="輔色1 3 6" xfId="855" xr:uid="{A0280DAD-3E6B-4E77-B575-F816DB525F66}"/>
    <cellStyle name="輔色1 3 6 2" xfId="856" xr:uid="{53DEFB9D-9A7B-41AA-985D-58455129F31E}"/>
    <cellStyle name="輔色1 3 6 2 2" xfId="857" xr:uid="{4755BE86-381A-4858-A2E9-9A776FD5858C}"/>
    <cellStyle name="輔色1 3 7" xfId="858" xr:uid="{F010BE8E-B47D-4407-92D2-03809AFAA5FF}"/>
    <cellStyle name="輔色1 3 7 2" xfId="859" xr:uid="{FB9B3767-950B-47BB-A9DB-EEEA471F3096}"/>
    <cellStyle name="輔色1 3 7 2 2" xfId="860" xr:uid="{8D2BE060-002A-49CC-BA30-EEEF10F97F16}"/>
    <cellStyle name="輔色1 3 8" xfId="861" xr:uid="{16CCBD3C-B02F-4BE7-80A3-CB4895FF5899}"/>
    <cellStyle name="輔色1 3 8 2" xfId="862" xr:uid="{35CD15CF-2C3A-4322-87A6-C00095A7744D}"/>
    <cellStyle name="輔色1 3 8 2 2" xfId="863" xr:uid="{62DA4BC4-14BD-48DE-A9E9-FA974393D1C2}"/>
    <cellStyle name="輔色1 3 9" xfId="864" xr:uid="{F850E04D-BC68-466A-9B74-F7FAA8FB1A3A}"/>
    <cellStyle name="輔色1 3 9 2" xfId="865" xr:uid="{C7073B26-3C65-4F76-83AA-2FBCABAE7993}"/>
    <cellStyle name="輔色1 3 9 2 2" xfId="866" xr:uid="{925E8C0A-1A17-4D91-B02F-54F59552F1A6}"/>
    <cellStyle name="輔色1 4" xfId="867" xr:uid="{12229ACA-334C-43AC-97C5-94154D133FBF}"/>
    <cellStyle name="輔色1 4 2" xfId="868" xr:uid="{57328D24-DDA3-498F-AC54-6947A58440E8}"/>
    <cellStyle name="輔色2" xfId="869" xr:uid="{F25FA945-9AAF-431E-BA86-A1CC56571002}"/>
    <cellStyle name="輔色2 2" xfId="870" xr:uid="{2D16F305-12F1-4F5E-B451-21B22E0BEF33}"/>
    <cellStyle name="輔色2 2 10" xfId="871" xr:uid="{7617E7AB-2309-4B6C-8563-CFA8CFE8CFC2}"/>
    <cellStyle name="輔色2 2 10 2" xfId="872" xr:uid="{F7DB75A8-8C06-4A47-AEF0-9E5077AC0872}"/>
    <cellStyle name="輔色2 2 10 2 2" xfId="873" xr:uid="{297ACB9D-1E4E-43B0-97B9-D5710B367267}"/>
    <cellStyle name="輔色2 2 11" xfId="874" xr:uid="{0FBB01D7-9957-4E62-A12E-C03369005DB1}"/>
    <cellStyle name="輔色2 2 11 2" xfId="875" xr:uid="{4981ECD2-EB3B-476A-ACEB-33298BDDFB36}"/>
    <cellStyle name="輔色2 2 2" xfId="876" xr:uid="{1545AC85-BCFA-4C7B-A667-F6D602A174E1}"/>
    <cellStyle name="輔色2 2 2 2" xfId="877" xr:uid="{FE12E811-CE8E-4FFE-9776-12F1D62D4288}"/>
    <cellStyle name="輔色2 2 2 2 2" xfId="878" xr:uid="{D0B2ED64-8653-4426-B961-140138BECAB7}"/>
    <cellStyle name="輔色2 2 3" xfId="879" xr:uid="{885024B2-62B7-4C0B-BB3C-5AD21457644A}"/>
    <cellStyle name="輔色2 2 3 2" xfId="880" xr:uid="{4897868B-1C8E-4056-9C2E-D574D9CD4378}"/>
    <cellStyle name="輔色2 2 3 2 2" xfId="881" xr:uid="{9D73B0BA-FB39-4B0E-941C-F0F33225CFC9}"/>
    <cellStyle name="輔色2 2 4" xfId="882" xr:uid="{44455691-2B82-4C8E-BFF4-B894A2BF2CD7}"/>
    <cellStyle name="輔色2 2 4 2" xfId="883" xr:uid="{6F286783-0B40-4B00-BB5B-54F507A9C1B2}"/>
    <cellStyle name="輔色2 2 4 2 2" xfId="884" xr:uid="{BE3A45BE-F102-48FE-B034-9E99EBD75C81}"/>
    <cellStyle name="輔色2 2 5" xfId="885" xr:uid="{3E26D28D-0A7C-415A-B065-E59B2A09DC36}"/>
    <cellStyle name="輔色2 2 5 2" xfId="886" xr:uid="{6389EFAC-E25F-43C6-BD32-E1AD8CCDBAF0}"/>
    <cellStyle name="輔色2 2 5 2 2" xfId="887" xr:uid="{7B253168-3F48-4B8B-8A7C-151BD57D03AA}"/>
    <cellStyle name="輔色2 2 6" xfId="888" xr:uid="{9B8ABFBF-1EF5-492D-93AB-35DF1D650EB3}"/>
    <cellStyle name="輔色2 2 6 2" xfId="889" xr:uid="{6EB7B682-19D4-44D0-A42E-313EBB28EA2D}"/>
    <cellStyle name="輔色2 2 6 2 2" xfId="890" xr:uid="{759FAAC4-152B-499E-A40E-7D0FFC687D47}"/>
    <cellStyle name="輔色2 2 7" xfId="891" xr:uid="{747AC4A4-F535-4C88-ABCA-633757FF41D5}"/>
    <cellStyle name="輔色2 2 7 2" xfId="892" xr:uid="{5FC770AE-6D69-4ECE-9F51-81DCC5B413F0}"/>
    <cellStyle name="輔色2 2 7 2 2" xfId="893" xr:uid="{80E1F600-827C-45A4-91AD-31764B07CE01}"/>
    <cellStyle name="輔色2 2 8" xfId="894" xr:uid="{4DB95618-B167-4F21-8F4F-0F871829C682}"/>
    <cellStyle name="輔色2 2 8 2" xfId="895" xr:uid="{3FA56924-AE98-4A86-9962-652C2F275343}"/>
    <cellStyle name="輔色2 2 8 2 2" xfId="896" xr:uid="{9D48FC75-FA1E-4F81-ACA9-124817722789}"/>
    <cellStyle name="輔色2 2 9" xfId="897" xr:uid="{9541EEAF-C706-478F-8709-DE0DC6361B3B}"/>
    <cellStyle name="輔色2 2 9 2" xfId="898" xr:uid="{EBEC1D4C-6D43-4043-B3A7-45574EB8F3D3}"/>
    <cellStyle name="輔色2 2 9 2 2" xfId="899" xr:uid="{C6AFAE8A-EAC8-4014-A5C8-70F2207FEAE0}"/>
    <cellStyle name="輔色2 3" xfId="900" xr:uid="{5BC22C3D-531A-4019-99F8-A7DDD4A14D05}"/>
    <cellStyle name="輔色2 3 10" xfId="901" xr:uid="{8D744D7A-88A0-4EF0-AA81-6EE1BC77E7F3}"/>
    <cellStyle name="輔色2 3 10 2" xfId="902" xr:uid="{6418153A-8E26-418F-8071-EF4AC70DCEC7}"/>
    <cellStyle name="輔色2 3 10 2 2" xfId="903" xr:uid="{64CF0904-8897-47B7-BF07-612471A9EF2D}"/>
    <cellStyle name="輔色2 3 11" xfId="904" xr:uid="{31D5562D-3B42-4BAF-9D81-0E10D61A5C39}"/>
    <cellStyle name="輔色2 3 11 2" xfId="905" xr:uid="{686F2288-1F7D-4E42-8291-0C9DE8CB75BA}"/>
    <cellStyle name="輔色2 3 2" xfId="906" xr:uid="{773C24AC-1613-4CE6-BA47-8469A5287909}"/>
    <cellStyle name="輔色2 3 2 2" xfId="907" xr:uid="{72C8F507-C2D7-44E4-AA93-6871F6A17ED3}"/>
    <cellStyle name="輔色2 3 2 2 2" xfId="908" xr:uid="{47FC6719-3965-4756-B9B7-680CC1D6BAEC}"/>
    <cellStyle name="輔色2 3 3" xfId="909" xr:uid="{7D75B2CC-4614-4F3C-8E6A-B2B8288E1F18}"/>
    <cellStyle name="輔色2 3 3 2" xfId="910" xr:uid="{E6F234A0-7471-4F0C-B820-C98F8536DBFF}"/>
    <cellStyle name="輔色2 3 3 2 2" xfId="911" xr:uid="{359BE30C-4593-438D-ABEB-3D325A96B42C}"/>
    <cellStyle name="輔色2 3 4" xfId="912" xr:uid="{23E7D8FA-3C12-469D-9C85-5835C72FF8A1}"/>
    <cellStyle name="輔色2 3 4 2" xfId="913" xr:uid="{474469A9-6D39-4562-9163-ED65B7EBC5AE}"/>
    <cellStyle name="輔色2 3 4 2 2" xfId="914" xr:uid="{98868115-4F37-4F15-976F-CFD30DC6B190}"/>
    <cellStyle name="輔色2 3 5" xfId="915" xr:uid="{4ADDF855-5A1F-4AFE-9DF8-7B2CF4829E32}"/>
    <cellStyle name="輔色2 3 5 2" xfId="916" xr:uid="{5C338140-896C-4293-B89D-4223D6FCB8E0}"/>
    <cellStyle name="輔色2 3 5 2 2" xfId="917" xr:uid="{BED4CF1A-3B11-4C3C-BA16-9653D96ABDB5}"/>
    <cellStyle name="輔色2 3 6" xfId="918" xr:uid="{71DDCB5B-FDCA-4030-925F-68F753F5F405}"/>
    <cellStyle name="輔色2 3 6 2" xfId="919" xr:uid="{5F99EC9D-BD5C-4466-8410-12F2B87823D1}"/>
    <cellStyle name="輔色2 3 6 2 2" xfId="920" xr:uid="{11C50950-ECFA-4BEC-A505-491CEE8C797F}"/>
    <cellStyle name="輔色2 3 7" xfId="921" xr:uid="{F8D3659C-0276-43B9-B2D7-EEC7E9F788FD}"/>
    <cellStyle name="輔色2 3 7 2" xfId="922" xr:uid="{3F194FEC-2D6F-4ABF-89C1-9244E29AC924}"/>
    <cellStyle name="輔色2 3 7 2 2" xfId="923" xr:uid="{8989455B-5259-4F8B-A8DA-BC113883E64B}"/>
    <cellStyle name="輔色2 3 8" xfId="924" xr:uid="{56AFD52C-E152-4A4B-A8DA-6C9AEF802A28}"/>
    <cellStyle name="輔色2 3 8 2" xfId="925" xr:uid="{C22C61E3-2BB9-4D80-9E3F-C0733845541E}"/>
    <cellStyle name="輔色2 3 8 2 2" xfId="926" xr:uid="{E46E0A8B-0D7B-43D2-B5D4-399891BFD3AC}"/>
    <cellStyle name="輔色2 3 9" xfId="927" xr:uid="{31C22F01-9B37-4093-8D10-B8C70E5C9FBB}"/>
    <cellStyle name="輔色2 3 9 2" xfId="928" xr:uid="{8B5FF15D-A401-4706-BC64-DEFC80920686}"/>
    <cellStyle name="輔色2 3 9 2 2" xfId="929" xr:uid="{994B15E4-1FB8-4BF0-BA43-232A7DB7E4BD}"/>
    <cellStyle name="輔色2 4" xfId="930" xr:uid="{8F706DE1-0B47-436F-A884-AE5FCC98B53C}"/>
    <cellStyle name="輔色2 4 2" xfId="931" xr:uid="{C32AA478-FC5A-4A05-A588-5908F8176ACE}"/>
    <cellStyle name="輔色3" xfId="932" xr:uid="{11CD376A-51E3-4F15-B5DF-6AE96373CFCC}"/>
    <cellStyle name="輔色3 2" xfId="933" xr:uid="{CED41D99-679C-4A48-9B1E-3DC27CA75CAF}"/>
    <cellStyle name="輔色3 2 10" xfId="934" xr:uid="{4A593CAA-ACD2-41AC-8D51-1A6876DCB476}"/>
    <cellStyle name="輔色3 2 10 2" xfId="935" xr:uid="{92464E9A-A5B7-4A44-9D74-882CF950392C}"/>
    <cellStyle name="輔色3 2 10 2 2" xfId="936" xr:uid="{43F2C72E-A3B5-41B3-90F7-2E2C2CE45901}"/>
    <cellStyle name="輔色3 2 11" xfId="937" xr:uid="{CD1A8990-F2A7-44BA-94B7-545C8C0228FA}"/>
    <cellStyle name="輔色3 2 11 2" xfId="938" xr:uid="{3A302BE8-B4BE-4309-8E28-DB8B913025C2}"/>
    <cellStyle name="輔色3 2 2" xfId="939" xr:uid="{88C35DA0-6397-481B-8D47-CA9742D70F94}"/>
    <cellStyle name="輔色3 2 2 2" xfId="940" xr:uid="{0D77B2F8-D9B4-4E5B-BA4C-76AA4F4AFFE1}"/>
    <cellStyle name="輔色3 2 2 2 2" xfId="941" xr:uid="{763FB07A-1658-4118-95C5-B7DC75AABC6A}"/>
    <cellStyle name="輔色3 2 3" xfId="942" xr:uid="{B72B9368-52AE-4058-8053-189DE5A84B57}"/>
    <cellStyle name="輔色3 2 3 2" xfId="943" xr:uid="{6EF55073-B7FA-4516-90DF-502CB9E740BF}"/>
    <cellStyle name="輔色3 2 3 2 2" xfId="944" xr:uid="{4C8D970F-15FE-48B6-9DCA-1D01E6601877}"/>
    <cellStyle name="輔色3 2 4" xfId="945" xr:uid="{42226CCE-00E9-42D5-B863-60E58DD2CA41}"/>
    <cellStyle name="輔色3 2 4 2" xfId="946" xr:uid="{48AC1CE5-B3F4-4AF9-9E17-7D5A7C3B25F9}"/>
    <cellStyle name="輔色3 2 4 2 2" xfId="947" xr:uid="{58C8C0F5-0E68-42AB-958D-B051E7BCF642}"/>
    <cellStyle name="輔色3 2 5" xfId="948" xr:uid="{5F44359A-4AD1-4A00-9EFF-8C8CF5A5E453}"/>
    <cellStyle name="輔色3 2 5 2" xfId="949" xr:uid="{EFFF206F-63C2-4BCA-B70B-B5F732B50F7D}"/>
    <cellStyle name="輔色3 2 5 2 2" xfId="950" xr:uid="{3FD6F854-C8AA-4149-9C62-D97A192DEB1A}"/>
    <cellStyle name="輔色3 2 6" xfId="951" xr:uid="{10636F8E-558F-4B5F-B98F-EA69B9BFB888}"/>
    <cellStyle name="輔色3 2 6 2" xfId="952" xr:uid="{21AE4339-EA2A-4C27-B0AC-3440AA5A2FC7}"/>
    <cellStyle name="輔色3 2 6 2 2" xfId="953" xr:uid="{EA25F16A-45DE-4E43-B9EB-F569656D93E1}"/>
    <cellStyle name="輔色3 2 7" xfId="954" xr:uid="{5691205F-3F55-4FED-93F5-C880ADE3950E}"/>
    <cellStyle name="輔色3 2 7 2" xfId="955" xr:uid="{A07971F3-CD6D-4234-B6F1-BFC5DE37F11E}"/>
    <cellStyle name="輔色3 2 7 2 2" xfId="956" xr:uid="{86C66DE4-E9BD-4084-87F0-9D386B800A41}"/>
    <cellStyle name="輔色3 2 8" xfId="957" xr:uid="{DB1AF890-F8C2-4D71-9316-EDD0CC09A1C9}"/>
    <cellStyle name="輔色3 2 8 2" xfId="958" xr:uid="{9374EB26-FFE5-4365-B85F-E682F444E1E4}"/>
    <cellStyle name="輔色3 2 8 2 2" xfId="959" xr:uid="{D09CD969-F321-4587-A0D1-809C9C7A6849}"/>
    <cellStyle name="輔色3 2 9" xfId="960" xr:uid="{D09C90EE-62EA-49DA-86C1-5CC268E6A097}"/>
    <cellStyle name="輔色3 2 9 2" xfId="961" xr:uid="{1C7F637B-1E65-4469-AE81-EA5C871ABEBD}"/>
    <cellStyle name="輔色3 2 9 2 2" xfId="962" xr:uid="{8890C27D-FACD-441A-B068-6213B72D4366}"/>
    <cellStyle name="輔色3 3" xfId="963" xr:uid="{083AD947-BA10-4D5F-868B-789532D3ED0C}"/>
    <cellStyle name="輔色3 3 10" xfId="964" xr:uid="{7401FFAA-0B39-45FD-9A0A-195B849CBC39}"/>
    <cellStyle name="輔色3 3 10 2" xfId="965" xr:uid="{FA65D5B3-E4A3-42EA-A17C-D2A2D886AB28}"/>
    <cellStyle name="輔色3 3 10 2 2" xfId="966" xr:uid="{1C83E4B5-4386-417E-BD14-999E791D8F29}"/>
    <cellStyle name="輔色3 3 11" xfId="967" xr:uid="{CE919174-CA55-43FB-B439-EFF8AF3D95EB}"/>
    <cellStyle name="輔色3 3 11 2" xfId="968" xr:uid="{B998D473-3FB8-4A45-97B6-47ACBD1F6FCE}"/>
    <cellStyle name="輔色3 3 2" xfId="969" xr:uid="{3440E001-FC6D-42B2-8761-4960F7BF8F97}"/>
    <cellStyle name="輔色3 3 2 2" xfId="970" xr:uid="{05A75699-0F8C-4D06-AFE6-3A09BC3ED6CB}"/>
    <cellStyle name="輔色3 3 2 2 2" xfId="971" xr:uid="{740F64DC-40BE-44B9-985C-39EBF9F49DC8}"/>
    <cellStyle name="輔色3 3 3" xfId="972" xr:uid="{CBBB2E2C-820D-4D4C-8BBF-A5ADF169BD1C}"/>
    <cellStyle name="輔色3 3 3 2" xfId="973" xr:uid="{8E132574-8A47-4819-ACC7-48E6999FB7F2}"/>
    <cellStyle name="輔色3 3 3 2 2" xfId="974" xr:uid="{F041079C-9D12-4857-993E-23EF0BA16868}"/>
    <cellStyle name="輔色3 3 4" xfId="975" xr:uid="{FB044632-6D43-4824-A02E-031A424C6DBA}"/>
    <cellStyle name="輔色3 3 4 2" xfId="976" xr:uid="{1B44F774-3865-4A22-B4C0-48E18876F932}"/>
    <cellStyle name="輔色3 3 4 2 2" xfId="977" xr:uid="{F0A7A63D-6F57-45E6-9C59-37BC1EFFDA93}"/>
    <cellStyle name="輔色3 3 5" xfId="978" xr:uid="{AC9F2F8A-9DFC-4177-AE17-1B1087C11B25}"/>
    <cellStyle name="輔色3 3 5 2" xfId="979" xr:uid="{C116E0B7-B9A0-42B9-81D0-6C7B400AE0C9}"/>
    <cellStyle name="輔色3 3 5 2 2" xfId="980" xr:uid="{33DB5F2B-86D2-4867-B532-8DE5B6707BA1}"/>
    <cellStyle name="輔色3 3 6" xfId="981" xr:uid="{F6F1C33F-1F1C-496A-96FC-20F239E72911}"/>
    <cellStyle name="輔色3 3 6 2" xfId="982" xr:uid="{0A1E9694-A985-48F6-BE89-311507F9688D}"/>
    <cellStyle name="輔色3 3 6 2 2" xfId="983" xr:uid="{44F42FF3-B3F9-4801-AA33-3C60978B92D4}"/>
    <cellStyle name="輔色3 3 7" xfId="984" xr:uid="{0BD0D9DA-4961-4F2A-9615-62C70E2D6BD7}"/>
    <cellStyle name="輔色3 3 7 2" xfId="985" xr:uid="{FD6D15FD-AE47-4162-8175-CAC434E07969}"/>
    <cellStyle name="輔色3 3 7 2 2" xfId="986" xr:uid="{DC58FA5A-7896-4DC1-89AB-E9D5653221F6}"/>
    <cellStyle name="輔色3 3 8" xfId="987" xr:uid="{34417D03-2B27-45EE-8990-F4414B16E848}"/>
    <cellStyle name="輔色3 3 8 2" xfId="988" xr:uid="{B40FDB52-882E-4248-ADDD-D0E4A192F9F6}"/>
    <cellStyle name="輔色3 3 8 2 2" xfId="989" xr:uid="{40ABD954-7961-4705-B96A-DBB1B954DE62}"/>
    <cellStyle name="輔色3 3 9" xfId="990" xr:uid="{C02F7272-23EA-4AAA-AF1F-B1497E87B6EB}"/>
    <cellStyle name="輔色3 3 9 2" xfId="991" xr:uid="{776D6C0F-4086-4DB1-BB64-1E385520A127}"/>
    <cellStyle name="輔色3 3 9 2 2" xfId="992" xr:uid="{3E325C40-53F0-420A-81EF-E3F51240E793}"/>
    <cellStyle name="輔色3 4" xfId="993" xr:uid="{C064B57E-79AF-4A17-9808-0F1225D880A4}"/>
    <cellStyle name="輔色3 4 2" xfId="994" xr:uid="{9BBC6565-6A8E-4F25-A036-CF06A7CDD4B5}"/>
    <cellStyle name="輔色4" xfId="995" xr:uid="{6FD9B44E-9D0C-45AB-A507-7D5E427577E9}"/>
    <cellStyle name="輔色4 2" xfId="996" xr:uid="{F6C360CF-E637-476E-AEA1-7FBEC03E6FE6}"/>
    <cellStyle name="輔色4 2 10" xfId="997" xr:uid="{C15D43A9-A099-4EDB-A765-5E7E5BE26DDC}"/>
    <cellStyle name="輔色4 2 10 2" xfId="998" xr:uid="{0F942C21-2FA9-4C62-A541-E13B50C8833A}"/>
    <cellStyle name="輔色4 2 10 2 2" xfId="999" xr:uid="{54120B33-CA63-4B1D-AB6E-187941642B62}"/>
    <cellStyle name="輔色4 2 11" xfId="1000" xr:uid="{71A3D7F5-EA12-44FB-865A-156BC61188B2}"/>
    <cellStyle name="輔色4 2 11 2" xfId="1001" xr:uid="{CE8A0BA7-2ADA-4685-A991-749F6FA8D836}"/>
    <cellStyle name="輔色4 2 2" xfId="1002" xr:uid="{AD9DEDFB-A9CF-4957-9818-D3B161725AC3}"/>
    <cellStyle name="輔色4 2 2 2" xfId="1003" xr:uid="{A7340A5A-B6D2-404D-9F1C-DC841E9898D7}"/>
    <cellStyle name="輔色4 2 2 2 2" xfId="1004" xr:uid="{19EF4A6C-D66E-4E61-8CFE-92ACDDE63303}"/>
    <cellStyle name="輔色4 2 3" xfId="1005" xr:uid="{3B96AC67-2D23-4A88-AB38-3BDB22DD565E}"/>
    <cellStyle name="輔色4 2 3 2" xfId="1006" xr:uid="{DBC8B2E5-7605-4842-9569-7EC7A2452DF1}"/>
    <cellStyle name="輔色4 2 3 2 2" xfId="1007" xr:uid="{EC5B56C8-2D65-45AD-94E6-883BB3C041D4}"/>
    <cellStyle name="輔色4 2 4" xfId="1008" xr:uid="{B130B1B3-AC63-4CC1-BC88-71F8D9A51E53}"/>
    <cellStyle name="輔色4 2 4 2" xfId="1009" xr:uid="{CEBAAD7B-CAED-45FF-A24F-74A3643DFE57}"/>
    <cellStyle name="輔色4 2 4 2 2" xfId="1010" xr:uid="{2A233EB0-DDA3-4A53-A165-7E5A3FCB52B1}"/>
    <cellStyle name="輔色4 2 5" xfId="1011" xr:uid="{DB161233-81B2-4805-A98A-D81F17BD130A}"/>
    <cellStyle name="輔色4 2 5 2" xfId="1012" xr:uid="{B7A50369-1289-4B7F-8345-3B47F99A6F76}"/>
    <cellStyle name="輔色4 2 5 2 2" xfId="1013" xr:uid="{D1668EF8-44A6-4630-84B9-91415E76F8CF}"/>
    <cellStyle name="輔色4 2 6" xfId="1014" xr:uid="{37F58614-D521-4AE4-9745-33490B76CDAE}"/>
    <cellStyle name="輔色4 2 6 2" xfId="1015" xr:uid="{DA503FA1-3046-4D65-9824-6A99121560F8}"/>
    <cellStyle name="輔色4 2 6 2 2" xfId="1016" xr:uid="{5204F5B8-401F-412C-96AA-E1E9A5ECB6A9}"/>
    <cellStyle name="輔色4 2 7" xfId="1017" xr:uid="{F8266972-833E-49AB-B228-75051521F4BB}"/>
    <cellStyle name="輔色4 2 7 2" xfId="1018" xr:uid="{00D2415A-3E8B-48A9-BA17-E1C9DCDC5E5A}"/>
    <cellStyle name="輔色4 2 7 2 2" xfId="1019" xr:uid="{7232B346-8196-4B85-9921-5D5D8FE21936}"/>
    <cellStyle name="輔色4 2 8" xfId="1020" xr:uid="{10AB5BAF-DD10-47B3-A9C4-1249D669F43D}"/>
    <cellStyle name="輔色4 2 8 2" xfId="1021" xr:uid="{486B3E1A-C500-4AA2-8A93-1426EF28A229}"/>
    <cellStyle name="輔色4 2 8 2 2" xfId="1022" xr:uid="{3F5171FA-C0AD-4D26-9840-730578B2F25E}"/>
    <cellStyle name="輔色4 2 9" xfId="1023" xr:uid="{7649535D-1FD3-46F9-B26C-69736988C6BD}"/>
    <cellStyle name="輔色4 2 9 2" xfId="1024" xr:uid="{0CF267AB-7146-4F4A-B9FC-B7823BF6EB8C}"/>
    <cellStyle name="輔色4 2 9 2 2" xfId="1025" xr:uid="{43D0EA1A-C142-4A23-B568-4612C1CC809B}"/>
    <cellStyle name="輔色4 3" xfId="1026" xr:uid="{CEE6E650-9E8A-46BB-99AF-E1C24D817B62}"/>
    <cellStyle name="輔色4 3 10" xfId="1027" xr:uid="{62F5FAD5-92F5-4528-8066-3F519D8E881F}"/>
    <cellStyle name="輔色4 3 10 2" xfId="1028" xr:uid="{75363749-CE17-41FF-B31D-D585C05FE050}"/>
    <cellStyle name="輔色4 3 10 2 2" xfId="1029" xr:uid="{5940ED87-747F-4913-AF17-CBDAADDB99A2}"/>
    <cellStyle name="輔色4 3 11" xfId="1030" xr:uid="{6D29DDC8-680F-4332-8BFB-1D0B8CC1A5BE}"/>
    <cellStyle name="輔色4 3 11 2" xfId="1031" xr:uid="{64395FDB-11B0-4CF8-98D1-EC82449CC84A}"/>
    <cellStyle name="輔色4 3 2" xfId="1032" xr:uid="{CA7D3437-DCBC-4E0A-9658-00B87DF8CC80}"/>
    <cellStyle name="輔色4 3 2 2" xfId="1033" xr:uid="{0C234DB8-8801-4B1F-AE95-74E85F5F824D}"/>
    <cellStyle name="輔色4 3 2 2 2" xfId="1034" xr:uid="{B43F4614-CD15-4826-BE47-DC69F1CD94B5}"/>
    <cellStyle name="輔色4 3 3" xfId="1035" xr:uid="{5E200224-367A-4A12-BDEA-F3824E91FE8C}"/>
    <cellStyle name="輔色4 3 3 2" xfId="1036" xr:uid="{1D465328-B83E-4096-BC90-250ED54AA978}"/>
    <cellStyle name="輔色4 3 3 2 2" xfId="1037" xr:uid="{EE4EC54E-4EDA-4384-BD46-BBCCAEE19E7C}"/>
    <cellStyle name="輔色4 3 4" xfId="1038" xr:uid="{1FAB9641-6C25-4EE9-869F-FDD36EF1E86C}"/>
    <cellStyle name="輔色4 3 4 2" xfId="1039" xr:uid="{56AD4CD6-5AD9-4F2F-A6F7-F5B5ECF25CDF}"/>
    <cellStyle name="輔色4 3 4 2 2" xfId="1040" xr:uid="{06D64958-7B14-45BE-B100-D6A97BCFF660}"/>
    <cellStyle name="輔色4 3 5" xfId="1041" xr:uid="{2BD435FC-185F-4BBF-97E9-75D1E16730FA}"/>
    <cellStyle name="輔色4 3 5 2" xfId="1042" xr:uid="{97EBD753-F4FA-49E5-92CF-C330F0F39E33}"/>
    <cellStyle name="輔色4 3 5 2 2" xfId="1043" xr:uid="{69F270AE-AAD0-4197-9089-9248568DEA3F}"/>
    <cellStyle name="輔色4 3 6" xfId="1044" xr:uid="{25AF76DD-C6DA-4BFC-B728-F0877E7BFDB3}"/>
    <cellStyle name="輔色4 3 6 2" xfId="1045" xr:uid="{90EB8165-F619-4F5D-9FC4-7688D84E3D66}"/>
    <cellStyle name="輔色4 3 6 2 2" xfId="1046" xr:uid="{665B4A9F-3197-44CD-A3A2-2AE730E8E1E8}"/>
    <cellStyle name="輔色4 3 7" xfId="1047" xr:uid="{5257B935-3902-4625-BCDF-F26135128641}"/>
    <cellStyle name="輔色4 3 7 2" xfId="1048" xr:uid="{0B9ABDCD-ACE7-4AF1-84DE-F5409F8382B4}"/>
    <cellStyle name="輔色4 3 7 2 2" xfId="1049" xr:uid="{54A647C4-98B4-49DD-8918-2DD776171143}"/>
    <cellStyle name="輔色4 3 8" xfId="1050" xr:uid="{B23BFE1C-7F98-430C-9C53-B5748AB76D80}"/>
    <cellStyle name="輔色4 3 8 2" xfId="1051" xr:uid="{1278988D-3084-4C48-B4B5-67413CC588F2}"/>
    <cellStyle name="輔色4 3 8 2 2" xfId="1052" xr:uid="{93465F76-B732-459E-891D-147CE90EE6C2}"/>
    <cellStyle name="輔色4 3 9" xfId="1053" xr:uid="{62424D6C-459B-484A-8A78-C01AB20E92E6}"/>
    <cellStyle name="輔色4 3 9 2" xfId="1054" xr:uid="{24695589-49DD-409D-BBEE-6127DF256C58}"/>
    <cellStyle name="輔色4 3 9 2 2" xfId="1055" xr:uid="{B38787B5-3016-45DE-97E4-01CAAB42FF36}"/>
    <cellStyle name="輔色4 4" xfId="1056" xr:uid="{4E4229C2-3E66-4A15-9DB4-A08BFE93D063}"/>
    <cellStyle name="輔色4 4 2" xfId="1057" xr:uid="{D1F64132-462D-4615-A417-9D2E1D1BFAE5}"/>
    <cellStyle name="輔色5" xfId="1058" xr:uid="{8B69A40F-F563-42B0-AB28-02769FFA7657}"/>
    <cellStyle name="輔色5 2" xfId="1059" xr:uid="{DED423C6-4CAD-4A3F-9674-65C9BBB90AC3}"/>
    <cellStyle name="輔色5 2 10" xfId="1060" xr:uid="{363C4F85-EEC0-4B1A-BF3E-2A9EA1F35B36}"/>
    <cellStyle name="輔色5 2 10 2" xfId="1061" xr:uid="{7C97AA15-808B-4BBB-ADF4-70569DB86FB6}"/>
    <cellStyle name="輔色5 2 10 2 2" xfId="1062" xr:uid="{0120EAF4-D9C8-40F7-B88C-8111CC5C922B}"/>
    <cellStyle name="輔色5 2 11" xfId="1063" xr:uid="{D6E63DF6-9B1F-47A9-A3E2-4E7C4DD7ADBD}"/>
    <cellStyle name="輔色5 2 11 2" xfId="1064" xr:uid="{8C2B5951-F935-455D-A5CC-E9C9069D131D}"/>
    <cellStyle name="輔色5 2 2" xfId="1065" xr:uid="{07CE716E-1066-4792-A60E-2D7FB4A025E3}"/>
    <cellStyle name="輔色5 2 2 2" xfId="1066" xr:uid="{34C993D0-718E-4ABC-8F10-09293862B010}"/>
    <cellStyle name="輔色5 2 2 2 2" xfId="1067" xr:uid="{281D51F2-065C-466A-9AAE-08E48BE1304B}"/>
    <cellStyle name="輔色5 2 3" xfId="1068" xr:uid="{9735D2A5-DB3B-4546-BDAF-1A99CB330B6E}"/>
    <cellStyle name="輔色5 2 3 2" xfId="1069" xr:uid="{BAC7B7E0-C198-42F7-9620-A16E6EF99021}"/>
    <cellStyle name="輔色5 2 3 2 2" xfId="1070" xr:uid="{7C505574-6AAE-49FB-8ACE-BFB6013205A9}"/>
    <cellStyle name="輔色5 2 4" xfId="1071" xr:uid="{2D80830D-CAFD-47EA-AB0A-357B818B5F97}"/>
    <cellStyle name="輔色5 2 4 2" xfId="1072" xr:uid="{B78DC639-F52D-4DF1-9182-4C6DEBE69F8B}"/>
    <cellStyle name="輔色5 2 4 2 2" xfId="1073" xr:uid="{F884099D-EFC1-4A9D-BD34-6CB6B9183439}"/>
    <cellStyle name="輔色5 2 5" xfId="1074" xr:uid="{8E5B241F-B05A-4B6F-97F4-793D00DCABA8}"/>
    <cellStyle name="輔色5 2 5 2" xfId="1075" xr:uid="{ED90B581-2016-404D-846F-F9D6447A37D2}"/>
    <cellStyle name="輔色5 2 5 2 2" xfId="1076" xr:uid="{7ABEF20A-E804-4BD3-80E1-CFEDF5429D13}"/>
    <cellStyle name="輔色5 2 6" xfId="1077" xr:uid="{7E237BAA-3B36-439D-9957-0D87DBF921A8}"/>
    <cellStyle name="輔色5 2 6 2" xfId="1078" xr:uid="{D6DFD434-6201-444C-8082-4289F15300B1}"/>
    <cellStyle name="輔色5 2 6 2 2" xfId="1079" xr:uid="{4629EC3E-CE2E-45FB-BCD8-D29157955C4E}"/>
    <cellStyle name="輔色5 2 7" xfId="1080" xr:uid="{A21E664A-B92A-49F0-940F-478D121BA938}"/>
    <cellStyle name="輔色5 2 7 2" xfId="1081" xr:uid="{90B0867A-3052-45C3-A40D-1AA95F21C0F3}"/>
    <cellStyle name="輔色5 2 7 2 2" xfId="1082" xr:uid="{F24B91E0-2DFF-461C-ACA0-90D2564597F6}"/>
    <cellStyle name="輔色5 2 8" xfId="1083" xr:uid="{DE1B09D3-4D47-4FBB-9B7B-45E419C9E0C6}"/>
    <cellStyle name="輔色5 2 8 2" xfId="1084" xr:uid="{D0B53333-1CE9-4D34-A6F5-1C238EE78119}"/>
    <cellStyle name="輔色5 2 8 2 2" xfId="1085" xr:uid="{2CC2B0AA-8087-46C0-863A-5F38869F2492}"/>
    <cellStyle name="輔色5 2 9" xfId="1086" xr:uid="{40D7D0EF-A51C-4C69-84EB-2DC4A55034B1}"/>
    <cellStyle name="輔色5 2 9 2" xfId="1087" xr:uid="{D3868126-60DE-4B27-945D-0AF7EB999CD6}"/>
    <cellStyle name="輔色5 2 9 2 2" xfId="1088" xr:uid="{916AAA5C-C85A-447F-BB9B-D9BF4E523839}"/>
    <cellStyle name="輔色5 3" xfId="1089" xr:uid="{FB249A96-1780-4F14-B1AB-DEB58C12F9AB}"/>
    <cellStyle name="輔色5 3 10" xfId="1090" xr:uid="{5FA95EC7-87ED-4DA5-B1FF-AE2CE7253D94}"/>
    <cellStyle name="輔色5 3 10 2" xfId="1091" xr:uid="{3749ACA2-D8AD-4369-9A70-5CA3FCF675EA}"/>
    <cellStyle name="輔色5 3 10 2 2" xfId="1092" xr:uid="{D89DEC36-7E9A-4F17-A07D-14C798247F80}"/>
    <cellStyle name="輔色5 3 11" xfId="1093" xr:uid="{43D57A1F-DCF6-4BF9-A080-43F93DB37795}"/>
    <cellStyle name="輔色5 3 11 2" xfId="1094" xr:uid="{158EFD2E-B8A2-4609-BECE-51DBA296544E}"/>
    <cellStyle name="輔色5 3 2" xfId="1095" xr:uid="{2C420FF3-9ADC-4BA1-BD76-1A0B9DB6C47F}"/>
    <cellStyle name="輔色5 3 2 2" xfId="1096" xr:uid="{213E2BE7-160F-41C3-A705-1D322174CF55}"/>
    <cellStyle name="輔色5 3 2 2 2" xfId="1097" xr:uid="{BDB381AE-EBC7-4C11-8132-6937A95CB49A}"/>
    <cellStyle name="輔色5 3 3" xfId="1098" xr:uid="{CEE7CA15-7210-4585-9271-4DEF20F4BEB7}"/>
    <cellStyle name="輔色5 3 3 2" xfId="1099" xr:uid="{64D31CA9-C183-4732-9E16-1FF5FB4B06D8}"/>
    <cellStyle name="輔色5 3 3 2 2" xfId="1100" xr:uid="{6C0AB249-DF22-42B0-BB64-8F898F24D9A8}"/>
    <cellStyle name="輔色5 3 4" xfId="1101" xr:uid="{B12B422C-C4A8-460C-A95B-34EFF6A21F02}"/>
    <cellStyle name="輔色5 3 4 2" xfId="1102" xr:uid="{D9328EFE-202B-4944-BA23-909F4C54D9FC}"/>
    <cellStyle name="輔色5 3 4 2 2" xfId="1103" xr:uid="{353287E4-6F9C-47D5-BD01-09D29CB9B234}"/>
    <cellStyle name="輔色5 3 5" xfId="1104" xr:uid="{82BD5619-D8B7-495F-B166-861E7BBD999D}"/>
    <cellStyle name="輔色5 3 5 2" xfId="1105" xr:uid="{05943354-2141-47DF-8C26-711C2F3A27F9}"/>
    <cellStyle name="輔色5 3 5 2 2" xfId="1106" xr:uid="{AE698D2F-FEB7-4346-9B65-46FF30DDFCAB}"/>
    <cellStyle name="輔色5 3 6" xfId="1107" xr:uid="{8C972614-E8B0-4C68-84C5-FBFFCF785EB3}"/>
    <cellStyle name="輔色5 3 6 2" xfId="1108" xr:uid="{DFEA686B-8A68-471C-9145-9813DF4AC756}"/>
    <cellStyle name="輔色5 3 6 2 2" xfId="1109" xr:uid="{FC5A177C-1C64-4F34-B15B-AEEA55589B07}"/>
    <cellStyle name="輔色5 3 7" xfId="1110" xr:uid="{87BFD8AD-C45F-4494-B109-3D48FC561D59}"/>
    <cellStyle name="輔色5 3 7 2" xfId="1111" xr:uid="{0CB6814D-7300-4358-9D86-3F9B13B831FF}"/>
    <cellStyle name="輔色5 3 7 2 2" xfId="1112" xr:uid="{48460AF5-53B3-4209-9688-2468D52AF6EA}"/>
    <cellStyle name="輔色5 3 8" xfId="1113" xr:uid="{5D0F467D-6B44-451B-A2ED-088DB48101F7}"/>
    <cellStyle name="輔色5 3 8 2" xfId="1114" xr:uid="{31772D99-C408-4FF8-90E4-65800D6D5188}"/>
    <cellStyle name="輔色5 3 8 2 2" xfId="1115" xr:uid="{CEAA4304-1977-407D-9C46-9F3445FE8D4B}"/>
    <cellStyle name="輔色5 3 9" xfId="1116" xr:uid="{39312ECD-1896-4954-9C89-1851F2073099}"/>
    <cellStyle name="輔色5 3 9 2" xfId="1117" xr:uid="{2D002E3B-9CA5-41D2-95F9-F642A22F4D41}"/>
    <cellStyle name="輔色5 3 9 2 2" xfId="1118" xr:uid="{6CBCB8A9-AF27-4676-857D-F073C112EC80}"/>
    <cellStyle name="輔色5 4" xfId="1119" xr:uid="{2E5859C7-2ADF-4A64-9253-624E412195C7}"/>
    <cellStyle name="輔色5 4 2" xfId="1120" xr:uid="{4B14609B-4B98-4F37-BFF2-BC712468E507}"/>
    <cellStyle name="輔色6" xfId="1121" xr:uid="{08DEB72E-B002-4226-8799-61D054C985A4}"/>
    <cellStyle name="輔色6 2" xfId="1122" xr:uid="{78739FEC-697D-4EA9-9A92-9068870CCC57}"/>
    <cellStyle name="輔色6 2 10" xfId="1123" xr:uid="{41EE71D0-39B5-48CA-996E-F4B753313C41}"/>
    <cellStyle name="輔色6 2 10 2" xfId="1124" xr:uid="{039874D3-14EA-437E-8A43-029CFC84058E}"/>
    <cellStyle name="輔色6 2 10 2 2" xfId="1125" xr:uid="{5E5A8A3D-1C7E-4233-ACAA-57D9C330000C}"/>
    <cellStyle name="輔色6 2 11" xfId="1126" xr:uid="{98126933-1D8F-4D58-A2D1-625CCFB78380}"/>
    <cellStyle name="輔色6 2 11 2" xfId="1127" xr:uid="{3C43EDDA-D168-4303-A952-CF75B7C8B748}"/>
    <cellStyle name="輔色6 2 2" xfId="1128" xr:uid="{9E2CF717-43AF-4C0D-9341-F5CD69E5DAA4}"/>
    <cellStyle name="輔色6 2 2 2" xfId="1129" xr:uid="{5682AFE8-5337-46C6-A9EF-F8D8CD2684FC}"/>
    <cellStyle name="輔色6 2 2 2 2" xfId="1130" xr:uid="{5342A999-9C56-44B4-A980-88F0E091BE65}"/>
    <cellStyle name="輔色6 2 3" xfId="1131" xr:uid="{EF08E750-B9B8-47A5-98E4-E2791F2CEF5E}"/>
    <cellStyle name="輔色6 2 3 2" xfId="1132" xr:uid="{4A7198FB-D4E2-468D-9A97-1C4E6A3BEF6D}"/>
    <cellStyle name="輔色6 2 3 2 2" xfId="1133" xr:uid="{CCF288ED-01D9-4F8E-918E-D1EDCEF7BA93}"/>
    <cellStyle name="輔色6 2 4" xfId="1134" xr:uid="{82EA10B2-9910-41D5-9DAF-58F94437D400}"/>
    <cellStyle name="輔色6 2 4 2" xfId="1135" xr:uid="{4C235780-148C-494C-B81D-B5EA7559A3C9}"/>
    <cellStyle name="輔色6 2 4 2 2" xfId="1136" xr:uid="{6AC1A85D-3C42-4542-AA19-A03F807BC0EB}"/>
    <cellStyle name="輔色6 2 5" xfId="1137" xr:uid="{C1513FF4-30EF-4F1B-BFD2-5ED40F940F6B}"/>
    <cellStyle name="輔色6 2 5 2" xfId="1138" xr:uid="{CA596CE5-2975-4C2C-86A6-338F401D4C0F}"/>
    <cellStyle name="輔色6 2 5 2 2" xfId="1139" xr:uid="{C9C09772-34A4-4204-9182-F99BCA612BB3}"/>
    <cellStyle name="輔色6 2 6" xfId="1140" xr:uid="{486ABEDB-4549-41B1-BA9A-970A72C3D0FD}"/>
    <cellStyle name="輔色6 2 6 2" xfId="1141" xr:uid="{7B0105B0-A13C-4553-B277-4E3A5DFB8AD3}"/>
    <cellStyle name="輔色6 2 6 2 2" xfId="1142" xr:uid="{F424F0AC-F4F1-4683-89BC-89A74A9CB490}"/>
    <cellStyle name="輔色6 2 7" xfId="1143" xr:uid="{2F8A6753-1606-48CC-A38B-4CB97E3EB9C2}"/>
    <cellStyle name="輔色6 2 7 2" xfId="1144" xr:uid="{2C1BE899-88C6-4396-87EC-D42E750C13A4}"/>
    <cellStyle name="輔色6 2 7 2 2" xfId="1145" xr:uid="{56E647C8-7B0E-4CA0-9D1E-ABFA89D5B243}"/>
    <cellStyle name="輔色6 2 8" xfId="1146" xr:uid="{347617C1-FE5D-4109-A9E8-C1D6514434D6}"/>
    <cellStyle name="輔色6 2 8 2" xfId="1147" xr:uid="{D3735A51-9E51-4A79-97AA-E93248ABBE6C}"/>
    <cellStyle name="輔色6 2 8 2 2" xfId="1148" xr:uid="{6A040D90-923A-437F-B7AB-554B1EB527F9}"/>
    <cellStyle name="輔色6 2 9" xfId="1149" xr:uid="{13CDA055-122D-41B4-9DF8-79B63A076EB4}"/>
    <cellStyle name="輔色6 2 9 2" xfId="1150" xr:uid="{3AA40794-289B-4F31-A920-5C951CC19DAE}"/>
    <cellStyle name="輔色6 2 9 2 2" xfId="1151" xr:uid="{DB3AE8DC-3C22-4AFE-8079-A18123A2A52F}"/>
    <cellStyle name="輔色6 3" xfId="1152" xr:uid="{3D0956D5-AE7B-46E4-B7BD-E9DA6212D465}"/>
    <cellStyle name="輔色6 3 10" xfId="1153" xr:uid="{D80E302A-07E2-4577-81A1-DE3ABD3BE911}"/>
    <cellStyle name="輔色6 3 10 2" xfId="1154" xr:uid="{8EDB4499-93BA-43BD-A6DA-25B518CE3693}"/>
    <cellStyle name="輔色6 3 10 2 2" xfId="1155" xr:uid="{B9AE4217-56CE-4017-8EDE-F66F391A0787}"/>
    <cellStyle name="輔色6 3 11" xfId="1156" xr:uid="{773496A2-ADAA-4F8A-89EC-0686EF94581A}"/>
    <cellStyle name="輔色6 3 11 2" xfId="1157" xr:uid="{BB0B9DAF-14BF-41BA-998F-8F4DFED2A5FA}"/>
    <cellStyle name="輔色6 3 2" xfId="1158" xr:uid="{DA3A51E3-6FCC-4499-8A3F-2359CBF3FFEF}"/>
    <cellStyle name="輔色6 3 2 2" xfId="1159" xr:uid="{0E9DC830-BC2B-4742-8CF7-BF64014C893C}"/>
    <cellStyle name="輔色6 3 2 2 2" xfId="1160" xr:uid="{1CE24B60-FFE8-4254-BE08-45A5192C2575}"/>
    <cellStyle name="輔色6 3 3" xfId="1161" xr:uid="{03613C8B-0980-4729-9A0B-B057B3055EC2}"/>
    <cellStyle name="輔色6 3 3 2" xfId="1162" xr:uid="{0EA923AC-127E-48C4-872D-0285423AC2E6}"/>
    <cellStyle name="輔色6 3 3 2 2" xfId="1163" xr:uid="{74C9F9BC-C717-4313-89CE-1AE7272B68B6}"/>
    <cellStyle name="輔色6 3 4" xfId="1164" xr:uid="{3EE0B91D-EE50-4636-9D6B-C16D68DE8639}"/>
    <cellStyle name="輔色6 3 4 2" xfId="1165" xr:uid="{32C4CC8C-C027-413E-9312-DC9F19AA1D55}"/>
    <cellStyle name="輔色6 3 4 2 2" xfId="1166" xr:uid="{7BBD88C3-8632-4CEC-8E5C-9276E2EEB63A}"/>
    <cellStyle name="輔色6 3 5" xfId="1167" xr:uid="{B78D6AFF-671A-45BA-BED3-DF1B3FE9EB4A}"/>
    <cellStyle name="輔色6 3 5 2" xfId="1168" xr:uid="{55BA4150-D7C7-4E72-9A67-3373ACBDB9BE}"/>
    <cellStyle name="輔色6 3 5 2 2" xfId="1169" xr:uid="{B8E0A629-EB62-4196-ADE1-28B483727775}"/>
    <cellStyle name="輔色6 3 6" xfId="1170" xr:uid="{2C57FD3C-0108-403B-B76D-87A89DDA8423}"/>
    <cellStyle name="輔色6 3 6 2" xfId="1171" xr:uid="{6304F997-72A3-4EE4-BE8F-CDC62CF4F5EB}"/>
    <cellStyle name="輔色6 3 6 2 2" xfId="1172" xr:uid="{C16AEBA0-78EF-4AF4-9CDC-3918AA2F0EA4}"/>
    <cellStyle name="輔色6 3 7" xfId="1173" xr:uid="{86485E34-F515-44EA-91AB-A01CF4CA4C03}"/>
    <cellStyle name="輔色6 3 7 2" xfId="1174" xr:uid="{FB1EE7C8-EB22-4F7E-A3B5-3BAD04ADF92A}"/>
    <cellStyle name="輔色6 3 7 2 2" xfId="1175" xr:uid="{C2F8E7BD-1FE5-4452-A228-9AC4FA0B1B19}"/>
    <cellStyle name="輔色6 3 8" xfId="1176" xr:uid="{B67C4746-DD47-40D6-9FBD-8721777088E8}"/>
    <cellStyle name="輔色6 3 8 2" xfId="1177" xr:uid="{DF4FC961-1792-487D-8C75-45AAF1C25779}"/>
    <cellStyle name="輔色6 3 8 2 2" xfId="1178" xr:uid="{7C142F4B-0B13-42FD-9A19-AE4564554B9F}"/>
    <cellStyle name="輔色6 3 9" xfId="1179" xr:uid="{5774816B-80C0-430C-96BA-467E83475EF4}"/>
    <cellStyle name="輔色6 3 9 2" xfId="1180" xr:uid="{296C5FAD-100C-429A-9C03-8287F0F779EE}"/>
    <cellStyle name="輔色6 3 9 2 2" xfId="1181" xr:uid="{58B3085B-DDBD-4B79-A9EA-1B4E86704DDE}"/>
    <cellStyle name="輔色6 4" xfId="1182" xr:uid="{C3ED6E16-8E3C-4472-94FA-A9D4B1CEA97E}"/>
    <cellStyle name="輔色6 4 2" xfId="1183" xr:uid="{7A12E2DF-CCDB-4063-94B1-EF3FCB64A7AE}"/>
    <cellStyle name="好 2" xfId="1184" xr:uid="{05544E4A-024D-4663-B003-CE403ACA318C}"/>
    <cellStyle name="好 2 2" xfId="1185" xr:uid="{E261A2F2-F999-4771-88B6-03273E9176A6}"/>
    <cellStyle name="合計" xfId="1186" xr:uid="{7C27F8C2-9B38-4DE4-B2FC-85986A8A08C0}"/>
    <cellStyle name="合計 2" xfId="1187" xr:uid="{283F2569-A9D8-464D-8FE1-B7FE8BFE94D3}"/>
    <cellStyle name="合計 2 10" xfId="1188" xr:uid="{9A994EA6-22A3-4219-BD1D-9C4261B33C65}"/>
    <cellStyle name="合計 2 10 2" xfId="1189" xr:uid="{9B42BEF5-31F0-45B0-89AC-C54747DE5602}"/>
    <cellStyle name="合計 2 10 2 2" xfId="1190" xr:uid="{9E55F049-23C2-448E-864A-604D618816A0}"/>
    <cellStyle name="合計 2 11" xfId="1191" xr:uid="{BB3ACE28-4FE6-4A41-9326-67F378815BD6}"/>
    <cellStyle name="合計 2 11 2" xfId="1192" xr:uid="{56CA6818-6BEB-4345-AE8C-440A7548D0EF}"/>
    <cellStyle name="合計 2 2" xfId="1193" xr:uid="{960BC883-99BF-48A3-9082-922FA3451426}"/>
    <cellStyle name="合計 2 2 2" xfId="1194" xr:uid="{5F8E9737-20F3-4D44-9DCF-580485436EE8}"/>
    <cellStyle name="合計 2 2 2 2" xfId="1195" xr:uid="{BC652080-D0C5-412F-B1C0-2404A66A1864}"/>
    <cellStyle name="合計 2 3" xfId="1196" xr:uid="{209EFB46-7DA1-4F3D-A5B1-A0C99E5B45BA}"/>
    <cellStyle name="合計 2 3 2" xfId="1197" xr:uid="{FF408D1F-4A43-470A-96D8-ED5ED1D7DDC0}"/>
    <cellStyle name="合計 2 3 2 2" xfId="1198" xr:uid="{269D096B-6E2A-4AAE-A4D5-8E9366EF300A}"/>
    <cellStyle name="合計 2 4" xfId="1199" xr:uid="{99B721E0-0944-4A56-9037-2E81B35F18A1}"/>
    <cellStyle name="合計 2 4 2" xfId="1200" xr:uid="{3F072E4B-D8A4-48C5-8152-605A23476C0A}"/>
    <cellStyle name="合計 2 4 2 2" xfId="1201" xr:uid="{4C1A8288-D5AF-4516-A0DA-B233C68B901D}"/>
    <cellStyle name="合計 2 5" xfId="1202" xr:uid="{D901240E-B0BC-4414-9A94-31EFBC2F64BF}"/>
    <cellStyle name="合計 2 5 2" xfId="1203" xr:uid="{1FA6E415-3941-4D52-AC5B-91D1716BA2CC}"/>
    <cellStyle name="合計 2 5 2 2" xfId="1204" xr:uid="{02626617-F05F-4149-8C4E-F8E4DC16C003}"/>
    <cellStyle name="合計 2 6" xfId="1205" xr:uid="{2BFE25D1-6456-4353-98E4-D6D8C8C815E7}"/>
    <cellStyle name="合計 2 6 2" xfId="1206" xr:uid="{45E09994-04A9-4939-916B-3068487E321D}"/>
    <cellStyle name="合計 2 6 2 2" xfId="1207" xr:uid="{B0AB1E4A-A839-4C5A-8EF5-7AE7CC3C4DCE}"/>
    <cellStyle name="合計 2 7" xfId="1208" xr:uid="{D4FC0CF8-D573-4251-9804-EE43CC12275E}"/>
    <cellStyle name="合計 2 7 2" xfId="1209" xr:uid="{BE9C763A-BEDF-4A09-B3DA-4D115FA72E1D}"/>
    <cellStyle name="合計 2 7 2 2" xfId="1210" xr:uid="{9E41509B-6FC2-4AE8-B3D2-BD907BE97B08}"/>
    <cellStyle name="合計 2 8" xfId="1211" xr:uid="{19CE5B31-337A-4946-8DAD-4B1EAE296CB9}"/>
    <cellStyle name="合計 2 8 2" xfId="1212" xr:uid="{999203BF-B588-4809-B644-05F1181C03D0}"/>
    <cellStyle name="合計 2 8 2 2" xfId="1213" xr:uid="{5854175C-ED0B-47E5-85B1-992116A4C4B2}"/>
    <cellStyle name="合計 2 9" xfId="1214" xr:uid="{04E681D9-D394-4F2A-9EAB-59F0CFC8CAFD}"/>
    <cellStyle name="合計 2 9 2" xfId="1215" xr:uid="{337B4B1B-577D-4BD5-A7D9-9DC185D2BC92}"/>
    <cellStyle name="合計 2 9 2 2" xfId="1216" xr:uid="{7079A862-A0BC-4AAE-91F7-6AD742F2F97E}"/>
    <cellStyle name="合計 3" xfId="1217" xr:uid="{2A173CB5-7D2F-4194-9BE4-4B12E10327FA}"/>
    <cellStyle name="合計 3 10" xfId="1218" xr:uid="{0634C875-DE8C-46D2-A2F2-5CD33AF31993}"/>
    <cellStyle name="合計 3 10 2" xfId="1219" xr:uid="{6BCF8B99-ECF5-4285-983A-2A2221D168A9}"/>
    <cellStyle name="合計 3 10 2 2" xfId="1220" xr:uid="{CEF2F089-88E1-4214-A85A-A7589ACBC133}"/>
    <cellStyle name="合計 3 11" xfId="1221" xr:uid="{4447840D-F313-427B-B975-326473E540E4}"/>
    <cellStyle name="合計 3 11 2" xfId="1222" xr:uid="{FCFC62A4-43FA-45DC-B790-775671E434BC}"/>
    <cellStyle name="合計 3 2" xfId="1223" xr:uid="{E8E63B6F-D2B2-404D-86F3-8392F61FA583}"/>
    <cellStyle name="合計 3 2 2" xfId="1224" xr:uid="{97603437-3AD3-4477-83B3-678EA24C1337}"/>
    <cellStyle name="合計 3 2 2 2" xfId="1225" xr:uid="{68FA685F-0439-4580-8F26-63D100814E34}"/>
    <cellStyle name="合計 3 3" xfId="1226" xr:uid="{7F77C0A8-5C95-42FD-8A60-1B67A5C0D8D9}"/>
    <cellStyle name="合計 3 3 2" xfId="1227" xr:uid="{B5727695-D700-4355-BCD6-D052E525D953}"/>
    <cellStyle name="合計 3 3 2 2" xfId="1228" xr:uid="{037D91D7-582B-4151-93C7-24BA470DC9A4}"/>
    <cellStyle name="合計 3 4" xfId="1229" xr:uid="{98F6FAF1-A2F2-454F-A74D-E8DF882EE229}"/>
    <cellStyle name="合計 3 4 2" xfId="1230" xr:uid="{DF90271E-C862-4C8B-BE23-991B82979E17}"/>
    <cellStyle name="合計 3 4 2 2" xfId="1231" xr:uid="{7ECF0BA1-D01A-4585-A169-B355559B9CD0}"/>
    <cellStyle name="合計 3 5" xfId="1232" xr:uid="{4E1EAE9E-DC33-4D52-ACDE-6BC8688E23ED}"/>
    <cellStyle name="合計 3 5 2" xfId="1233" xr:uid="{A03EAE86-0887-4710-91F8-4D8D057F8024}"/>
    <cellStyle name="合計 3 5 2 2" xfId="1234" xr:uid="{EFF45369-FE5A-441D-90FD-D1BCB4A656C8}"/>
    <cellStyle name="合計 3 6" xfId="1235" xr:uid="{E26AD216-6448-4D2D-86BC-B9785CA04885}"/>
    <cellStyle name="合計 3 6 2" xfId="1236" xr:uid="{953CA032-05BD-4160-8EAF-9032C3F58974}"/>
    <cellStyle name="合計 3 6 2 2" xfId="1237" xr:uid="{15D90D58-3C11-40B6-B5FB-4B6C6674BFEA}"/>
    <cellStyle name="合計 3 7" xfId="1238" xr:uid="{C3B5858D-FE0A-4B27-85B5-B77E2DB78875}"/>
    <cellStyle name="合計 3 7 2" xfId="1239" xr:uid="{0EAAB81B-48FC-47DE-BCA9-BC906A07CB48}"/>
    <cellStyle name="合計 3 7 2 2" xfId="1240" xr:uid="{C22598A2-76C9-43B7-BEE5-4D34CD2843BD}"/>
    <cellStyle name="合計 3 8" xfId="1241" xr:uid="{F2D0DAB9-93FF-4BCF-A835-F4ACB7D4557D}"/>
    <cellStyle name="合計 3 8 2" xfId="1242" xr:uid="{2371E090-F47B-4A75-A9AD-967331DA11BF}"/>
    <cellStyle name="合計 3 8 2 2" xfId="1243" xr:uid="{B5ADCE64-9745-4D7F-8245-69EDA613E13B}"/>
    <cellStyle name="合計 3 9" xfId="1244" xr:uid="{F4B9D7B2-CD3D-4384-966F-94185EDA4707}"/>
    <cellStyle name="合計 3 9 2" xfId="1245" xr:uid="{70754178-4E54-4D75-9E83-302BDEA34621}"/>
    <cellStyle name="合計 3 9 2 2" xfId="1246" xr:uid="{E532E65C-0D52-4F9D-8C6C-83A7338F39AC}"/>
    <cellStyle name="合計 4" xfId="1247" xr:uid="{397A80DE-2392-4E71-A999-5967A09A88CD}"/>
    <cellStyle name="合計 4 2" xfId="1248" xr:uid="{99942B9B-F5D1-45DA-8097-48989F2EB04A}"/>
    <cellStyle name="壞" xfId="1249" xr:uid="{D3D1CDA8-2A36-4C1A-BFE4-5CFAA103AD16}"/>
    <cellStyle name="壞 2" xfId="1250" xr:uid="{89FAD57A-6B59-4AB9-8683-916520AA3C67}"/>
    <cellStyle name="壞 2 2" xfId="1251" xr:uid="{63AF1E83-034B-4363-A390-0FCEF4AACF00}"/>
    <cellStyle name="货币 2" xfId="1252" xr:uid="{CF5F30D4-7B5C-40E6-A35F-94B4CC47ACA4}"/>
    <cellStyle name="货币 3" xfId="1253" xr:uid="{27CA4C31-9BF9-48FC-ACCA-E0033259BF5A}"/>
    <cellStyle name="货币 3 2" xfId="1254" xr:uid="{D456FD1D-2585-4B42-8E1B-4DCB5190510F}"/>
    <cellStyle name="货币 3 2 2" xfId="1255" xr:uid="{3E74338B-C2DC-47A1-B89D-B0E8C42BF10B}"/>
    <cellStyle name="货币 3 2 2 2" xfId="1256" xr:uid="{C89A144F-A5FC-4656-B0C8-BBBB1C0204D5}"/>
    <cellStyle name="货币 3 3" xfId="1257" xr:uid="{C7008B54-9901-4861-9706-6C6F9C999359}"/>
    <cellStyle name="货币 3 3 2" xfId="1258" xr:uid="{63E083C0-E11A-4BF9-A342-E0A7CD4DC09B}"/>
    <cellStyle name="货币 3 3 2 2" xfId="1259" xr:uid="{300171E6-A916-41D1-BD82-419713E90D75}"/>
    <cellStyle name="货币 3 4" xfId="1260" xr:uid="{7AAE8B49-50E9-48F2-8D02-33F13373692B}"/>
    <cellStyle name="货币 3 4 2" xfId="1261" xr:uid="{CF6B8519-5825-47C8-90D4-8512BCB86718}"/>
    <cellStyle name="货币 3 4 2 2" xfId="1262" xr:uid="{3036B88B-4627-4414-BCFE-42C327AC5525}"/>
    <cellStyle name="货币 3 5" xfId="1263" xr:uid="{9A9A7DE5-5D4C-42CB-BD7E-A3464387F07D}"/>
    <cellStyle name="货币 3 5 2" xfId="1264" xr:uid="{EBBC9FA6-DA30-44CA-B007-DAA8A5096945}"/>
    <cellStyle name="货币 3 5 2 2" xfId="1265" xr:uid="{EC7A9198-7B53-44E1-B471-362B05D94780}"/>
    <cellStyle name="計算方式" xfId="1266" xr:uid="{33D7E03A-7EFC-4487-BDC9-026A912E07FF}"/>
    <cellStyle name="計算方式 2" xfId="1267" xr:uid="{28C084F3-2E70-41B5-8441-3B95C25645BF}"/>
    <cellStyle name="計算方式 2 2" xfId="1268" xr:uid="{3B2E1E4A-9880-4566-8A8A-FEAC822DC70B}"/>
    <cellStyle name="檢查儲存格" xfId="1269" xr:uid="{DBE19B4A-C59E-489F-9D39-F9E6D55C11CA}"/>
    <cellStyle name="檢查儲存格 2" xfId="1270" xr:uid="{BC22A673-FC67-460F-A56D-E5F4A50BFA9A}"/>
    <cellStyle name="檢查儲存格 2 2" xfId="1271" xr:uid="{ED0119A3-84C6-4A08-BF89-C707DC47BCF4}"/>
    <cellStyle name="警告文字" xfId="1272" xr:uid="{01F35188-E852-4E29-8171-CACBEC9C6FCF}"/>
    <cellStyle name="警告文字 2" xfId="1273" xr:uid="{79F86D43-74FB-4CD2-8B98-76DD24528195}"/>
    <cellStyle name="警告文字 2 2" xfId="1274" xr:uid="{9B72C9E6-CF55-4622-889E-A830DFDF02B8}"/>
    <cellStyle name="連結的儲存格" xfId="1275" xr:uid="{07CC256E-02CE-4108-9FF5-FA965011705E}"/>
    <cellStyle name="連結的儲存格 2" xfId="1276" xr:uid="{5F1E91B1-7DDF-4D30-895C-4B0C7382A58C}"/>
    <cellStyle name="連結的儲存格 2 10" xfId="1277" xr:uid="{EC87FF15-0BBE-485D-BE2F-B0A65EE3E2AF}"/>
    <cellStyle name="連結的儲存格 2 10 2" xfId="1278" xr:uid="{BFBBD35A-6CD7-44C8-8E6B-D8A226FBAB6B}"/>
    <cellStyle name="連結的儲存格 2 10 2 2" xfId="1279" xr:uid="{C8AEBC18-6F66-4D33-AC00-FC098D65694B}"/>
    <cellStyle name="連結的儲存格 2 11" xfId="1280" xr:uid="{C2C95AB5-E08F-441E-8F8E-23484BC29076}"/>
    <cellStyle name="連結的儲存格 2 11 2" xfId="1281" xr:uid="{3D660A27-DABF-429E-A3A0-EF87244D3A39}"/>
    <cellStyle name="連結的儲存格 2 2" xfId="1282" xr:uid="{CC9AF861-11A9-4F6E-869D-AABD53756E3E}"/>
    <cellStyle name="連結的儲存格 2 2 2" xfId="1283" xr:uid="{A7CCA789-F254-4974-ADFE-C10A2C7587FB}"/>
    <cellStyle name="連結的儲存格 2 2 2 2" xfId="1284" xr:uid="{B99A90C5-39CC-4DE2-A8A6-5FCFE50E2FE2}"/>
    <cellStyle name="連結的儲存格 2 3" xfId="1285" xr:uid="{A87D8336-E8B2-42F5-AB69-DC75AA5D7C60}"/>
    <cellStyle name="連結的儲存格 2 3 2" xfId="1286" xr:uid="{D2D46FF3-A8FD-47BC-96D7-4AB87FAB458D}"/>
    <cellStyle name="連結的儲存格 2 3 2 2" xfId="1287" xr:uid="{1395CFB5-A622-4AE8-9C85-44CDF88D2845}"/>
    <cellStyle name="連結的儲存格 2 4" xfId="1288" xr:uid="{39736AEB-3563-49DD-AF97-2AA6C8A1BA45}"/>
    <cellStyle name="連結的儲存格 2 4 2" xfId="1289" xr:uid="{31D8C9D9-A8CE-4DC2-B349-E31AC1F3E3C3}"/>
    <cellStyle name="連結的儲存格 2 4 2 2" xfId="1290" xr:uid="{37E70931-1101-47AB-8AE8-964D5A793D16}"/>
    <cellStyle name="連結的儲存格 2 5" xfId="1291" xr:uid="{29A80477-8F30-4460-A088-D0A8CBF95DEB}"/>
    <cellStyle name="連結的儲存格 2 5 2" xfId="1292" xr:uid="{F2823694-CC5E-421E-86BD-C10F41AAA8BC}"/>
    <cellStyle name="連結的儲存格 2 5 2 2" xfId="1293" xr:uid="{7A4706C4-BA8F-4EF1-8926-03AC66CF5D9D}"/>
    <cellStyle name="連結的儲存格 2 6" xfId="1294" xr:uid="{E2DC2CB0-A42D-457D-8F90-43FE1647A6EC}"/>
    <cellStyle name="連結的儲存格 2 6 2" xfId="1295" xr:uid="{E15DB280-5B94-456A-96DD-D84BBB7D5CE6}"/>
    <cellStyle name="連結的儲存格 2 6 2 2" xfId="1296" xr:uid="{DEBC76FA-E721-470D-ADFC-5C23E27126D0}"/>
    <cellStyle name="連結的儲存格 2 7" xfId="1297" xr:uid="{CB91938D-1E07-4838-B936-71D1A8101BCE}"/>
    <cellStyle name="連結的儲存格 2 7 2" xfId="1298" xr:uid="{86D372C0-0670-43C1-88AD-D2B9AFF22ABF}"/>
    <cellStyle name="連結的儲存格 2 7 2 2" xfId="1299" xr:uid="{6F91B8D2-E980-426B-AC03-1B956820AFC6}"/>
    <cellStyle name="連結的儲存格 2 8" xfId="1300" xr:uid="{5D4CE5AF-5267-49A4-B5F6-1B808E756CBB}"/>
    <cellStyle name="連結的儲存格 2 8 2" xfId="1301" xr:uid="{9DA22977-98F3-4060-B987-78AA332D51BB}"/>
    <cellStyle name="連結的儲存格 2 8 2 2" xfId="1302" xr:uid="{3F582D71-54EC-4D87-B64E-1B9C0AD50A54}"/>
    <cellStyle name="連結的儲存格 2 9" xfId="1303" xr:uid="{BBE8EAD8-394C-4825-9717-23706257A41C}"/>
    <cellStyle name="連結的儲存格 2 9 2" xfId="1304" xr:uid="{EC5FD9BF-9C6D-47DC-A07A-2E876E37E427}"/>
    <cellStyle name="連結的儲存格 2 9 2 2" xfId="1305" xr:uid="{E02741E0-F484-4331-875B-84B1352A4128}"/>
    <cellStyle name="連結的儲存格 3" xfId="1306" xr:uid="{DE5FCE43-B1E6-45CB-B485-FA842EC2F9ED}"/>
    <cellStyle name="連結的儲存格 3 10" xfId="1307" xr:uid="{DC3AEE72-0B32-4404-A869-9728ED71B1A1}"/>
    <cellStyle name="連結的儲存格 3 10 2" xfId="1308" xr:uid="{18DD28A5-F176-4790-8F28-71653168AFDF}"/>
    <cellStyle name="連結的儲存格 3 10 2 2" xfId="1309" xr:uid="{BDF270E4-E52D-47CB-B626-C734D1766D00}"/>
    <cellStyle name="連結的儲存格 3 11" xfId="1310" xr:uid="{58BC66BE-6A9F-43F2-92A1-2144FC0A688F}"/>
    <cellStyle name="連結的儲存格 3 11 2" xfId="1311" xr:uid="{9E3FE8ED-C2CE-4A62-B34A-36271AA1B8F8}"/>
    <cellStyle name="連結的儲存格 3 2" xfId="1312" xr:uid="{C49D4410-C307-43A7-A5AB-E00D74393429}"/>
    <cellStyle name="連結的儲存格 3 2 2" xfId="1313" xr:uid="{82576364-549D-4EFD-805F-15537AFAFDE3}"/>
    <cellStyle name="連結的儲存格 3 2 2 2" xfId="1314" xr:uid="{82AFCA8D-72C8-49A0-887E-6514D5614980}"/>
    <cellStyle name="連結的儲存格 3 3" xfId="1315" xr:uid="{93AD46EA-330F-47C6-9E43-21C5487042C2}"/>
    <cellStyle name="連結的儲存格 3 3 2" xfId="1316" xr:uid="{E0B23B10-DD80-4061-BC62-3ABFBC07127F}"/>
    <cellStyle name="連結的儲存格 3 3 2 2" xfId="1317" xr:uid="{D31CC67E-F5DE-404C-818A-D19E11163551}"/>
    <cellStyle name="連結的儲存格 3 4" xfId="1318" xr:uid="{734B3E6F-AD98-4E53-A424-3512D41C1176}"/>
    <cellStyle name="連結的儲存格 3 4 2" xfId="1319" xr:uid="{4F0C169C-AB58-43ED-B456-DF7294CF0412}"/>
    <cellStyle name="連結的儲存格 3 4 2 2" xfId="1320" xr:uid="{302410F0-7DB9-4237-8AA3-1A13780B50A5}"/>
    <cellStyle name="連結的儲存格 3 5" xfId="1321" xr:uid="{BBDF9720-88AA-499B-B9FB-985D07E8FC49}"/>
    <cellStyle name="連結的儲存格 3 5 2" xfId="1322" xr:uid="{5CE79558-867E-469A-9351-C5512F41EAC0}"/>
    <cellStyle name="連結的儲存格 3 5 2 2" xfId="1323" xr:uid="{12B1C66C-1CFF-4CA5-BB0B-AB5201463F34}"/>
    <cellStyle name="連結的儲存格 3 6" xfId="1324" xr:uid="{F1908443-4CA3-420C-B453-469D5790BD7B}"/>
    <cellStyle name="連結的儲存格 3 6 2" xfId="1325" xr:uid="{D04A5271-DC73-4ABE-B272-A19F65AB7F3B}"/>
    <cellStyle name="連結的儲存格 3 6 2 2" xfId="1326" xr:uid="{75A8CE67-FCBB-4F08-AF39-E32A4718B2B5}"/>
    <cellStyle name="連結的儲存格 3 7" xfId="1327" xr:uid="{30E2B233-DEC3-469E-AA78-772FFC71C16E}"/>
    <cellStyle name="連結的儲存格 3 7 2" xfId="1328" xr:uid="{5F787E98-C008-4699-99E5-9AA407B29AB6}"/>
    <cellStyle name="連結的儲存格 3 7 2 2" xfId="1329" xr:uid="{9E050C90-FBB1-4C5A-95CF-FB88DAB4D9FF}"/>
    <cellStyle name="連結的儲存格 3 8" xfId="1330" xr:uid="{8A2A9122-D5A8-4A24-82F8-46BE15F7A3F9}"/>
    <cellStyle name="連結的儲存格 3 8 2" xfId="1331" xr:uid="{1FEE2BA7-BF8A-4678-9CFB-ED2C3FFC5606}"/>
    <cellStyle name="連結的儲存格 3 8 2 2" xfId="1332" xr:uid="{8B253B68-C948-4EC7-80F6-886035D1CEB4}"/>
    <cellStyle name="連結的儲存格 3 9" xfId="1333" xr:uid="{5445065B-F266-455E-9292-9B3412210CB0}"/>
    <cellStyle name="連結的儲存格 3 9 2" xfId="1334" xr:uid="{B8C30607-21E9-4690-BD01-9E25A129FCFA}"/>
    <cellStyle name="連結的儲存格 3 9 2 2" xfId="1335" xr:uid="{DE8B4090-2B8C-4C34-879A-BECA87ABFB93}"/>
    <cellStyle name="連結的儲存格 4" xfId="1336" xr:uid="{BFD03E28-3275-4B0D-A00F-D8BA209A3584}"/>
    <cellStyle name="連結的儲存格 4 2" xfId="1337" xr:uid="{516CCA4B-B9D1-4D87-9723-72EFF8A0FF59}"/>
    <cellStyle name="輸出" xfId="1338" xr:uid="{9D65BF3D-3652-4004-B48A-5BF0E7528620}"/>
    <cellStyle name="輸出 2" xfId="1339" xr:uid="{ABFE9F01-117E-453C-B7BF-EE3DA26377CF}"/>
    <cellStyle name="輸出 2 2" xfId="1340" xr:uid="{9260B12B-DDCF-4E6F-B358-84C62875583F}"/>
    <cellStyle name="輸入" xfId="1341" xr:uid="{EE1CEF30-B0D5-4DB8-8344-45590D4D0BB7}"/>
    <cellStyle name="輸入 2" xfId="1342" xr:uid="{AC3A6A8D-27F2-408B-8E74-CE565B7BB6FC}"/>
    <cellStyle name="輸入 2 2" xfId="1343" xr:uid="{540FD065-5AD6-4CA5-B214-EB08BCC257FB}"/>
    <cellStyle name="說明文字" xfId="1344" xr:uid="{2C4E4B0E-EDD1-4A8F-91C4-6F79C27F7DCA}"/>
    <cellStyle name="說明文字 2" xfId="1345" xr:uid="{A510C0E2-DFA3-4D8A-90A3-0D556ACD54FC}"/>
    <cellStyle name="說明文字 2 2" xfId="1346" xr:uid="{962D32CC-644F-4046-84F7-8F577E7F66C7}"/>
    <cellStyle name="一般 2" xfId="1347" xr:uid="{79D80B46-2ACE-4D4A-9D67-A07E76E1DDC0}"/>
    <cellStyle name="一般 2 2" xfId="1348" xr:uid="{41A25296-D0C2-49AB-880C-C73C6E994E56}"/>
    <cellStyle name="中等" xfId="1349" xr:uid="{16E7D069-48D4-4C5F-9850-932DF5C7121E}"/>
    <cellStyle name="中等 2" xfId="1350" xr:uid="{8B563CE8-E479-4D1D-9E2A-990F79D67BD1}"/>
    <cellStyle name="中等 2 2" xfId="1351" xr:uid="{4BD81BF5-1212-4634-8FA8-BAF4877CC70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xmlns:a="http://schemas.openxmlformats.org/drawingml/2006/main">
  <xdr:twoCellAnchor>
    <xdr:from>
      <xdr:col>6</xdr:col>
      <xdr:colOff>168088</xdr:colOff>
      <xdr:row>3</xdr:row>
      <xdr:rowOff>100853</xdr:rowOff>
    </xdr:from>
    <xdr:to>
      <xdr:col>9</xdr:col>
      <xdr:colOff>293594</xdr:colOff>
      <xdr:row>6</xdr:row>
      <xdr:rowOff>147917</xdr:rowOff>
    </xdr:to>
    <xdr:sp macro="[0]!SCHEDUL" textlink="">
      <xdr:nvSpPr>
        <xdr:cNvPr id="3" name="箭头: 燕尾形 2">
          <a:extLst>
            <a:ext uri="{FF2B5EF4-FFF2-40B4-BE49-F238E27FC236}">
              <a16:creationId xmlns:a16="http://schemas.microsoft.com/office/drawing/2014/main" id="{9A4D76A9-6A79-4B5F-B394-E2A57C7B7479}"/>
            </a:ext>
          </a:extLst>
        </xdr:cNvPr>
        <xdr:cNvSpPr/>
      </xdr:nvSpPr>
      <xdr:spPr>
        <a:xfrm>
          <a:off x="6835588" y="1042147"/>
          <a:ext cx="2142565" cy="629770"/>
        </a:xfrm>
        <a:prstGeom prst="notchedRightArrow">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CN" sz="1600">
              <a:solidFill>
                <a:srgbClr val="FF0000"/>
              </a:solidFill>
            </a:rPr>
            <a:t>Select Sheet</a:t>
          </a:r>
          <a:endParaRPr lang="zh-CN" altLang="en-US" sz="1600">
            <a:solidFill>
              <a:srgbClr val="FF0000"/>
            </a:solidFill>
          </a:endParaRPr>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4.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1661-12B9-4136-AA06-33AE31095BDD}">
  <sheetPr codeName="Sheet1"/>
  <dimension ref="A1:F41"/>
  <sheetViews>
    <sheetView topLeftCell="A2" zoomScale="85" zoomScaleNormal="85" workbookViewId="0">
      <selection activeCell="F28" sqref="F28"/>
    </sheetView>
  </sheetViews>
  <sheetFormatPr defaultColWidth="8.875" defaultRowHeight="15"/>
  <cols>
    <col min="1" max="1" width="5.125" style="86" customWidth="1"/>
    <col min="2" max="2" width="6.875" style="87" customWidth="1"/>
    <col min="3" max="3" width="28.25" style="85" customWidth="1"/>
    <col min="4" max="4" width="6.25" style="86" customWidth="1"/>
    <col min="5" max="5" width="6.375" style="87" customWidth="1"/>
    <col min="6" max="6" width="34.5" style="85" customWidth="1"/>
    <col min="7" max="16384" width="8.875" style="85"/>
  </cols>
  <sheetData>
    <row r="1" spans="1:6" ht="17.25" hidden="1">
      <c r="A1" s="1016" t="s">
        <v>1275</v>
      </c>
    </row>
    <row r="2" spans="1:6" ht="40.9" customHeight="1">
      <c r="A2" s="1116" t="s">
        <v>0</v>
      </c>
      <c r="B2" s="1116"/>
      <c r="C2" s="1116"/>
      <c r="D2" s="1116"/>
      <c r="E2" s="1116"/>
      <c r="F2" s="1116"/>
    </row>
    <row r="3" spans="1:6" ht="15.75" thickBot="1">
      <c r="A3" s="1116"/>
      <c r="B3" s="1116"/>
      <c r="C3" s="1116"/>
      <c r="D3" s="1116"/>
      <c r="E3" s="1116"/>
      <c r="F3" s="1116"/>
    </row>
    <row r="4" spans="1:6" s="274" customFormat="1" ht="15.75" thickTop="1">
      <c r="A4" s="280" t="s">
        <v>1</v>
      </c>
      <c r="B4" s="1117" t="s">
        <v>2</v>
      </c>
      <c r="C4" s="1118"/>
      <c r="D4" s="281" t="s">
        <v>1</v>
      </c>
      <c r="E4" s="1117" t="s">
        <v>2</v>
      </c>
      <c r="F4" s="1119"/>
    </row>
    <row r="5" spans="1:6" s="278" customFormat="1">
      <c r="A5" s="282">
        <v>1</v>
      </c>
      <c r="B5" s="276" t="s">
        <v>3</v>
      </c>
      <c r="C5" s="277" t="s">
        <v>1182</v>
      </c>
      <c r="D5" s="275">
        <v>1</v>
      </c>
      <c r="E5" s="1120" t="s">
        <v>4</v>
      </c>
      <c r="F5" s="283" t="s">
        <v>6</v>
      </c>
    </row>
    <row r="6" spans="1:6" s="278" customFormat="1">
      <c r="A6" s="282">
        <v>2</v>
      </c>
      <c r="B6" s="276" t="s">
        <v>3</v>
      </c>
      <c r="C6" s="1077" t="s">
        <v>1183</v>
      </c>
      <c r="D6" s="275">
        <v>2</v>
      </c>
      <c r="E6" s="1122"/>
      <c r="F6" s="283" t="s">
        <v>5</v>
      </c>
    </row>
    <row r="7" spans="1:6" s="278" customFormat="1">
      <c r="A7" s="282">
        <v>3</v>
      </c>
      <c r="B7" s="276" t="s">
        <v>3</v>
      </c>
      <c r="C7" s="277" t="s">
        <v>7</v>
      </c>
      <c r="D7" s="275">
        <v>3</v>
      </c>
      <c r="E7" s="1114" t="s">
        <v>8</v>
      </c>
      <c r="F7" s="283" t="s">
        <v>9</v>
      </c>
    </row>
    <row r="8" spans="1:6" s="278" customFormat="1">
      <c r="A8" s="282">
        <v>4</v>
      </c>
      <c r="B8" s="276" t="s">
        <v>3</v>
      </c>
      <c r="C8" s="277" t="s">
        <v>10</v>
      </c>
      <c r="D8" s="275">
        <v>4</v>
      </c>
      <c r="E8" s="1123"/>
      <c r="F8" s="283" t="s">
        <v>11</v>
      </c>
    </row>
    <row r="9" spans="1:6" s="278" customFormat="1">
      <c r="A9" s="282">
        <v>5</v>
      </c>
      <c r="B9" s="276" t="s">
        <v>3</v>
      </c>
      <c r="C9" s="277" t="s">
        <v>1184</v>
      </c>
      <c r="D9" s="275">
        <v>5</v>
      </c>
      <c r="E9" s="1123"/>
      <c r="F9" s="283" t="s">
        <v>12</v>
      </c>
    </row>
    <row r="10" spans="1:6" s="278" customFormat="1">
      <c r="A10" s="282">
        <v>6</v>
      </c>
      <c r="B10" s="276" t="s">
        <v>3</v>
      </c>
      <c r="C10" s="277" t="s">
        <v>1185</v>
      </c>
      <c r="D10" s="275">
        <v>6</v>
      </c>
      <c r="E10" s="1123"/>
      <c r="F10" s="283" t="s">
        <v>13</v>
      </c>
    </row>
    <row r="11" spans="1:6" s="278" customFormat="1">
      <c r="A11" s="282">
        <v>7</v>
      </c>
      <c r="B11" s="276" t="s">
        <v>3</v>
      </c>
      <c r="C11" s="277" t="s">
        <v>907</v>
      </c>
      <c r="D11" s="275">
        <v>7</v>
      </c>
      <c r="E11" s="1123"/>
      <c r="F11" s="283" t="s">
        <v>15</v>
      </c>
    </row>
    <row r="12" spans="1:6" s="278" customFormat="1">
      <c r="A12" s="282">
        <v>8</v>
      </c>
      <c r="B12" s="276" t="s">
        <v>3</v>
      </c>
      <c r="C12" s="277" t="s">
        <v>908</v>
      </c>
      <c r="D12" s="275">
        <v>8</v>
      </c>
      <c r="E12" s="1123"/>
      <c r="F12" s="283" t="s">
        <v>17</v>
      </c>
    </row>
    <row r="13" spans="1:6" s="278" customFormat="1">
      <c r="A13" s="282">
        <v>9</v>
      </c>
      <c r="B13" s="276" t="s">
        <v>3</v>
      </c>
      <c r="C13" s="277" t="s">
        <v>1186</v>
      </c>
      <c r="D13" s="275">
        <v>9</v>
      </c>
      <c r="E13" s="1123"/>
      <c r="F13" s="283" t="s">
        <v>19</v>
      </c>
    </row>
    <row r="14" spans="1:6" s="278" customFormat="1">
      <c r="A14" s="282">
        <v>10</v>
      </c>
      <c r="B14" s="276" t="s">
        <v>3</v>
      </c>
      <c r="C14" s="277" t="s">
        <v>1187</v>
      </c>
      <c r="D14" s="275">
        <v>10</v>
      </c>
      <c r="E14" s="1124"/>
      <c r="F14" s="283" t="s">
        <v>21</v>
      </c>
    </row>
    <row r="15" spans="1:6" s="278" customFormat="1">
      <c r="A15" s="282">
        <v>11</v>
      </c>
      <c r="B15" s="276" t="s">
        <v>3</v>
      </c>
      <c r="C15" s="277" t="s">
        <v>14</v>
      </c>
      <c r="D15" s="275">
        <v>11</v>
      </c>
      <c r="E15" s="1114" t="s">
        <v>24</v>
      </c>
      <c r="F15" s="283" t="s">
        <v>25</v>
      </c>
    </row>
    <row r="16" spans="1:6" s="278" customFormat="1">
      <c r="A16" s="282">
        <v>12</v>
      </c>
      <c r="B16" s="276" t="s">
        <v>3</v>
      </c>
      <c r="C16" s="277" t="s">
        <v>16</v>
      </c>
      <c r="D16" s="275">
        <v>12</v>
      </c>
      <c r="E16" s="1123"/>
      <c r="F16" s="283" t="s">
        <v>27</v>
      </c>
    </row>
    <row r="17" spans="1:6" s="278" customFormat="1">
      <c r="A17" s="282">
        <v>13</v>
      </c>
      <c r="B17" s="276" t="s">
        <v>3</v>
      </c>
      <c r="C17" s="277" t="s">
        <v>18</v>
      </c>
      <c r="D17" s="275">
        <v>13</v>
      </c>
      <c r="E17" s="1123"/>
      <c r="F17" s="283" t="s">
        <v>915</v>
      </c>
    </row>
    <row r="18" spans="1:6" s="278" customFormat="1">
      <c r="A18" s="282">
        <v>14</v>
      </c>
      <c r="B18" s="276" t="s">
        <v>3</v>
      </c>
      <c r="C18" s="277" t="s">
        <v>20</v>
      </c>
      <c r="D18" s="275">
        <v>14</v>
      </c>
      <c r="E18" s="1123"/>
      <c r="F18" s="283" t="s">
        <v>916</v>
      </c>
    </row>
    <row r="19" spans="1:6" s="278" customFormat="1">
      <c r="A19" s="282">
        <v>15</v>
      </c>
      <c r="B19" s="276" t="s">
        <v>22</v>
      </c>
      <c r="C19" s="277" t="s">
        <v>23</v>
      </c>
      <c r="D19" s="275">
        <v>15</v>
      </c>
      <c r="E19" s="1123"/>
      <c r="F19" s="283" t="s">
        <v>917</v>
      </c>
    </row>
    <row r="20" spans="1:6" s="278" customFormat="1">
      <c r="A20" s="282">
        <v>16</v>
      </c>
      <c r="B20" s="276" t="s">
        <v>22</v>
      </c>
      <c r="C20" s="277" t="s">
        <v>26</v>
      </c>
      <c r="D20" s="275">
        <v>16</v>
      </c>
      <c r="E20" s="1123"/>
      <c r="F20" s="283" t="s">
        <v>918</v>
      </c>
    </row>
    <row r="21" spans="1:6" s="278" customFormat="1">
      <c r="A21" s="282">
        <v>17</v>
      </c>
      <c r="B21" s="276" t="s">
        <v>22</v>
      </c>
      <c r="C21" s="277" t="s">
        <v>28</v>
      </c>
      <c r="D21" s="275">
        <v>17</v>
      </c>
      <c r="E21" s="1123"/>
      <c r="F21" s="283" t="s">
        <v>919</v>
      </c>
    </row>
    <row r="22" spans="1:6" s="278" customFormat="1">
      <c r="A22" s="282">
        <v>18</v>
      </c>
      <c r="B22" s="276" t="s">
        <v>22</v>
      </c>
      <c r="C22" s="1077" t="s">
        <v>31</v>
      </c>
      <c r="D22" s="275">
        <v>18</v>
      </c>
      <c r="E22" s="1124"/>
      <c r="F22" s="283" t="s">
        <v>920</v>
      </c>
    </row>
    <row r="23" spans="1:6" s="278" customFormat="1">
      <c r="A23" s="282">
        <v>19</v>
      </c>
      <c r="B23" s="276" t="s">
        <v>22</v>
      </c>
      <c r="C23" s="1077" t="s">
        <v>33</v>
      </c>
      <c r="D23" s="275">
        <v>19</v>
      </c>
      <c r="E23" s="1114" t="s">
        <v>29</v>
      </c>
      <c r="F23" s="283" t="s">
        <v>30</v>
      </c>
    </row>
    <row r="24" spans="1:6" s="278" customFormat="1">
      <c r="A24" s="282">
        <v>20</v>
      </c>
      <c r="B24" s="276" t="s">
        <v>22</v>
      </c>
      <c r="C24" s="277" t="s">
        <v>35</v>
      </c>
      <c r="D24" s="275">
        <v>20</v>
      </c>
      <c r="E24" s="1123"/>
      <c r="F24" s="283" t="s">
        <v>32</v>
      </c>
    </row>
    <row r="25" spans="1:6" s="278" customFormat="1">
      <c r="A25" s="282">
        <v>21</v>
      </c>
      <c r="B25" s="276" t="s">
        <v>37</v>
      </c>
      <c r="C25" s="277" t="s">
        <v>38</v>
      </c>
      <c r="D25" s="275">
        <v>21</v>
      </c>
      <c r="E25" s="1123"/>
      <c r="F25" s="283" t="s">
        <v>34</v>
      </c>
    </row>
    <row r="26" spans="1:6" s="278" customFormat="1">
      <c r="A26" s="282">
        <v>22</v>
      </c>
      <c r="B26" s="276" t="s">
        <v>37</v>
      </c>
      <c r="C26" s="277" t="s">
        <v>41</v>
      </c>
      <c r="D26" s="275">
        <v>22</v>
      </c>
      <c r="E26" s="1124"/>
      <c r="F26" s="283" t="s">
        <v>36</v>
      </c>
    </row>
    <row r="27" spans="1:6" s="278" customFormat="1">
      <c r="A27" s="282">
        <v>23</v>
      </c>
      <c r="B27" s="276" t="s">
        <v>37</v>
      </c>
      <c r="C27" s="1077" t="s">
        <v>43</v>
      </c>
      <c r="D27" s="275">
        <v>23</v>
      </c>
      <c r="E27" s="1114" t="s">
        <v>39</v>
      </c>
      <c r="F27" s="283" t="s">
        <v>40</v>
      </c>
    </row>
    <row r="28" spans="1:6" s="278" customFormat="1">
      <c r="A28" s="282">
        <v>24</v>
      </c>
      <c r="B28" s="276" t="s">
        <v>37</v>
      </c>
      <c r="C28" s="277" t="s">
        <v>46</v>
      </c>
      <c r="D28" s="275">
        <v>24</v>
      </c>
      <c r="E28" s="1124"/>
      <c r="F28" s="283" t="s">
        <v>42</v>
      </c>
    </row>
    <row r="29" spans="1:6" s="278" customFormat="1">
      <c r="A29" s="282">
        <v>25</v>
      </c>
      <c r="B29" s="276" t="s">
        <v>37</v>
      </c>
      <c r="C29" s="277" t="s">
        <v>48</v>
      </c>
      <c r="D29" s="275">
        <v>25</v>
      </c>
      <c r="E29" s="1114" t="s">
        <v>44</v>
      </c>
      <c r="F29" s="283" t="s">
        <v>45</v>
      </c>
    </row>
    <row r="30" spans="1:6" s="278" customFormat="1">
      <c r="A30" s="282">
        <v>26</v>
      </c>
      <c r="B30" s="276" t="s">
        <v>37</v>
      </c>
      <c r="C30" s="1077" t="s">
        <v>51</v>
      </c>
      <c r="D30" s="275">
        <v>26</v>
      </c>
      <c r="E30" s="1124"/>
      <c r="F30" s="283" t="s">
        <v>47</v>
      </c>
    </row>
    <row r="31" spans="1:6" s="278" customFormat="1">
      <c r="A31" s="282">
        <v>27</v>
      </c>
      <c r="B31" s="276" t="s">
        <v>37</v>
      </c>
      <c r="C31" s="277" t="s">
        <v>53</v>
      </c>
      <c r="D31" s="275">
        <v>27</v>
      </c>
      <c r="E31" s="1114" t="s">
        <v>49</v>
      </c>
      <c r="F31" s="283" t="s">
        <v>50</v>
      </c>
    </row>
    <row r="32" spans="1:6" s="278" customFormat="1">
      <c r="A32" s="282">
        <v>28</v>
      </c>
      <c r="B32" s="276" t="s">
        <v>37</v>
      </c>
      <c r="C32" s="277" t="s">
        <v>56</v>
      </c>
      <c r="D32" s="275">
        <v>28</v>
      </c>
      <c r="E32" s="1124"/>
      <c r="F32" s="283" t="s">
        <v>52</v>
      </c>
    </row>
    <row r="33" spans="1:6" s="278" customFormat="1">
      <c r="A33" s="282">
        <v>29</v>
      </c>
      <c r="B33" s="276" t="s">
        <v>37</v>
      </c>
      <c r="C33" s="277" t="s">
        <v>58</v>
      </c>
      <c r="D33" s="275">
        <v>29</v>
      </c>
      <c r="E33" s="1114" t="s">
        <v>54</v>
      </c>
      <c r="F33" s="283" t="s">
        <v>55</v>
      </c>
    </row>
    <row r="34" spans="1:6" s="278" customFormat="1">
      <c r="A34" s="282">
        <v>30</v>
      </c>
      <c r="B34" s="276" t="s">
        <v>37</v>
      </c>
      <c r="C34" s="277" t="s">
        <v>60</v>
      </c>
      <c r="D34" s="275">
        <v>30</v>
      </c>
      <c r="E34" s="1123"/>
      <c r="F34" s="283" t="s">
        <v>57</v>
      </c>
    </row>
    <row r="35" spans="1:6" s="278" customFormat="1">
      <c r="A35" s="282">
        <v>31</v>
      </c>
      <c r="B35" s="276" t="s">
        <v>37</v>
      </c>
      <c r="C35" s="277" t="s">
        <v>62</v>
      </c>
      <c r="D35" s="275">
        <v>31</v>
      </c>
      <c r="E35" s="1123"/>
      <c r="F35" s="283" t="s">
        <v>59</v>
      </c>
    </row>
    <row r="36" spans="1:6" s="278" customFormat="1">
      <c r="A36" s="282">
        <v>32</v>
      </c>
      <c r="B36" s="1120" t="s">
        <v>65</v>
      </c>
      <c r="C36" s="277" t="s">
        <v>66</v>
      </c>
      <c r="D36" s="275">
        <v>32</v>
      </c>
      <c r="E36" s="1124"/>
      <c r="F36" s="283" t="s">
        <v>61</v>
      </c>
    </row>
    <row r="37" spans="1:6" s="278" customFormat="1">
      <c r="A37" s="282">
        <v>33</v>
      </c>
      <c r="B37" s="1121"/>
      <c r="C37" s="277" t="s">
        <v>68</v>
      </c>
      <c r="D37" s="275">
        <v>33</v>
      </c>
      <c r="E37" s="1114" t="s">
        <v>948</v>
      </c>
      <c r="F37" s="283" t="s">
        <v>950</v>
      </c>
    </row>
    <row r="38" spans="1:6" s="278" customFormat="1">
      <c r="A38" s="282">
        <v>34</v>
      </c>
      <c r="B38" s="1122"/>
      <c r="C38" s="277" t="s">
        <v>69</v>
      </c>
      <c r="D38" s="275">
        <v>34</v>
      </c>
      <c r="E38" s="1124"/>
      <c r="F38" s="283" t="s">
        <v>951</v>
      </c>
    </row>
    <row r="39" spans="1:6" s="278" customFormat="1">
      <c r="A39" s="282"/>
      <c r="B39" s="273"/>
      <c r="C39" s="279"/>
      <c r="D39" s="275">
        <v>35</v>
      </c>
      <c r="E39" s="1114" t="s">
        <v>63</v>
      </c>
      <c r="F39" s="283" t="s">
        <v>64</v>
      </c>
    </row>
    <row r="40" spans="1:6" s="278" customFormat="1" ht="15.75" thickBot="1">
      <c r="A40" s="284"/>
      <c r="B40" s="285"/>
      <c r="C40" s="286"/>
      <c r="D40" s="287">
        <v>36</v>
      </c>
      <c r="E40" s="1115"/>
      <c r="F40" s="288" t="s">
        <v>67</v>
      </c>
    </row>
    <row r="41" spans="1:6" ht="15.75" thickTop="1"/>
  </sheetData>
  <mergeCells count="14">
    <mergeCell ref="E39:E40"/>
    <mergeCell ref="A2:F3"/>
    <mergeCell ref="B4:C4"/>
    <mergeCell ref="E4:F4"/>
    <mergeCell ref="B36:B38"/>
    <mergeCell ref="E5:E6"/>
    <mergeCell ref="E7:E14"/>
    <mergeCell ref="E23:E26"/>
    <mergeCell ref="E27:E28"/>
    <mergeCell ref="E29:E30"/>
    <mergeCell ref="E31:E32"/>
    <mergeCell ref="E15:E22"/>
    <mergeCell ref="E33:E36"/>
    <mergeCell ref="E37:E38"/>
  </mergeCells>
  <phoneticPr fontId="45" type="noConversion"/>
  <hyperlinks>
    <hyperlink ref="C19" location="'SHA OUT'!A1" display="SHA OUT" xr:uid="{61E0F462-8E36-4EE7-A0A2-347C67D2E3D0}"/>
    <hyperlink ref="C20" location="'SHA IN'!A1" display="SHA IN" xr:uid="{AAD9E498-8CB5-4A7F-94CE-93CCABCC0D77}"/>
    <hyperlink ref="C21" location="'NGB OUT'!A1" display="NGB OUT" xr:uid="{260B5847-D29D-410C-A0BA-A26969FBBCAE}"/>
    <hyperlink ref="C22" location="'NGB IN'!A1" display="NGB IN" xr:uid="{AB1F1F5F-55E5-4AE2-AB80-8BAA4E723158}"/>
    <hyperlink ref="C5" location="'TAO OUT-东南亚'!A1" display="TAO OUT 东南亚" xr:uid="{912538DD-06FA-4932-9153-6F35483E899E}"/>
    <hyperlink ref="C6" location="'TAO IN-东南亚'!A1" display="TAO IN 东南亚" xr:uid="{545A5E2D-1791-4F1F-B7F5-8F52C02A957D}"/>
    <hyperlink ref="C7" location="'TAO OUT-JPN'!A1" display="TAO OUT JPN" xr:uid="{3DF0A30E-BDE5-4B94-A04A-67E779D0D019}"/>
    <hyperlink ref="C8" location="'TAO IN-JPN'!A1" display="TAO IN JPN" xr:uid="{E9906204-832F-4075-AAFB-76BC23639FCA}"/>
    <hyperlink ref="C13" location="'XG OUT-东南亚'!A1" display="XG OUT 东南亚" xr:uid="{D8B09312-EDD6-4FB3-B20A-715DD25416D8}"/>
    <hyperlink ref="C14" location="'XG IN-东南亚'!A1" display="XG IN 东南亚" xr:uid="{735BCA79-90AC-49B4-ABBD-96B90251BEE9}"/>
    <hyperlink ref="C15" location="'XGG OUT-Japan'!A1" display="XGG OUT JPN" xr:uid="{A1DFFF52-4EA2-4650-AED8-5EA0EDC8678E}"/>
    <hyperlink ref="C16" location="'XGG IN-Japan'!A1" display="XGG IN JPN" xr:uid="{DCC4BA69-DB6C-45FB-BEBC-BE6DB7EF4A0C}"/>
    <hyperlink ref="C17" location="'LYG IN'!A1" display="LYG IN" xr:uid="{3FC503A9-D217-4B84-AD43-7C2216A20460}"/>
    <hyperlink ref="C18" location="'LYG OUT'!A1" display="LYG OUT" xr:uid="{38978D79-979A-45BB-9C8A-FBA6FCCD7DCC}"/>
    <hyperlink ref="C23" location="'XMN IN'!A1" display="XMN IN" xr:uid="{EFE6C7F3-E79A-46CB-AA71-4704AF255789}"/>
    <hyperlink ref="C24" location="'XMN OUT'!A1" display="XMN OUT" xr:uid="{9C3AA00F-1684-4336-A680-F2F71FD91126}"/>
    <hyperlink ref="C25" location="'HUMEN IN'!A1" display="HUMEN IN" xr:uid="{05764FAF-228D-4369-8B0F-20EED5A61E1C}"/>
    <hyperlink ref="C26" location="'HUMEN OUT'!A1" display="HUMEN OUT" xr:uid="{8FA46EF4-6E9C-46C1-99D0-0F614B157043}"/>
    <hyperlink ref="C27" location="'SZ IN'!A1" display="SZ IN" xr:uid="{3C354AAA-93D5-4923-8D8C-B2954AB4DB2A}"/>
    <hyperlink ref="C28" location="'SZ OUT'!A1" display="SZ OUT" xr:uid="{3247AF5E-6B58-468F-88D2-1527FE9BD1C2}"/>
    <hyperlink ref="C29" location="'YANTIAN OUT'!A1" display="YANTIAN OUT" xr:uid="{AD0D0971-175B-437B-B817-DDB835CCE6F3}"/>
    <hyperlink ref="C30" location="'NANSHA IN'!A1" display="NANSHA IN" xr:uid="{A620A550-5EB8-48E2-83C2-F48BC74828C0}"/>
    <hyperlink ref="C31" location="'NANSHA OUT'!A1" display="NANSHA OUT" xr:uid="{F18654B8-6C81-4F74-9430-5E53C6078CA0}"/>
    <hyperlink ref="C32" location="'QZH IN'!A1" display="QZH IN" xr:uid="{C3C7CBCE-AC7C-47B7-85C5-1F2E9C757CA8}"/>
    <hyperlink ref="C33" location="'QZH OUT'!A1" display="QZH OUT" xr:uid="{3FC87350-0F4D-412C-82BF-BF831063FF0A}"/>
    <hyperlink ref="C34" location="'HPU OUT'!A1" display="HPU OUT" xr:uid="{076EA501-B0B8-47C6-B678-A6FC97BE79AB}"/>
    <hyperlink ref="C35" location="'HPU IN'!A1" display="HPU IN" xr:uid="{14AD9BE8-F57B-4BB9-8C2F-FEC187DFB37E}"/>
    <hyperlink ref="F7" location="'HAIPHONG IN '!A1" display="HAIPHONG IN" xr:uid="{CC106F10-63A1-4C9F-A6F6-16BE72AC893C}"/>
    <hyperlink ref="F8" location="'HAIPHONG OUT'!A1" display="HAIPHONG OUT" xr:uid="{0DC8C2BD-8962-4299-9775-D284470180ED}"/>
    <hyperlink ref="F9" location="'DAN IN'!A1" display="DAN IN" xr:uid="{706EA9C1-D847-49D5-B963-05D64F9BB5AF}"/>
    <hyperlink ref="F10" location="'DAN OUT'!A1" display="DAN OUT" xr:uid="{A91DABD9-F5BF-476A-BF0F-CA20852C4FDD}"/>
    <hyperlink ref="F11" location="'HCM IN'!A1" display="HCM IN" xr:uid="{BE933FF6-8F2B-432E-B44D-9BC3739B58CC}"/>
    <hyperlink ref="F12" location="'HCM OUT'!A1" display="HCM OUT" xr:uid="{D2DC52D8-CCA9-4B68-92B5-0A0F1991CF61}"/>
    <hyperlink ref="F13" location="'Quy Nhon IN'!A1" display="QUY NHON IN" xr:uid="{7ECF86B9-CB2F-41C8-B1F5-49E76AE508EC}"/>
    <hyperlink ref="F14" location="'Quy Nhon OUT'!A1" display="QUY NHON OUT" xr:uid="{12BAA869-7DB3-4321-895C-045C2A080AB3}"/>
    <hyperlink ref="F15" location="'MNL OUT'!A1" display="MNL OUT" xr:uid="{6518516A-02BC-40BF-8787-9F65011F4FC4}"/>
    <hyperlink ref="F16" location="'MNL IN'!A1" display="MNL IN" xr:uid="{079A96C1-C7D3-4E6D-9094-7D8D3D528450}"/>
    <hyperlink ref="F23" location="'SUB OUT'!A1" display="SUB OUT" xr:uid="{9444DB94-6180-49ED-B845-35551F5374A8}"/>
    <hyperlink ref="F24" location="'SUB IN'!A1" display="SUB IN" xr:uid="{6B6165C3-3E50-43F2-918F-E465F2883EC0}"/>
    <hyperlink ref="F25" location="'JKT IN'!A1" display="JKT IN" xr:uid="{4CA8A3C5-16D1-47AE-BA1B-858E1A5795E7}"/>
    <hyperlink ref="F26" location="'JKT OUT'!A1" display="JKT OUT" xr:uid="{23D21B38-F318-4034-ACE1-7E66BEBED679}"/>
    <hyperlink ref="F27" location="'Thailand IN'!A1" display="THAILAND IN" xr:uid="{D4B0E83A-6C6C-4A69-ADF5-DEA8504F73FA}"/>
    <hyperlink ref="F28" location="'Thailand OUT'!A1" display="THAILAND OUT" xr:uid="{FC188A17-9540-4D77-BB6E-4D6394757386}"/>
    <hyperlink ref="F29" location="'PKL IN'!A1" display="PKL IN" xr:uid="{8AF09B22-6EEC-4430-B500-83D09466707A}"/>
    <hyperlink ref="F30" location="'PKL OUT'!A1" display="PKL OUT" xr:uid="{17094E87-CAF5-4018-AB37-CF10CA8BD2C7}"/>
    <hyperlink ref="F31" location="'SIN IN'!A1" display="SIN IN" xr:uid="{2AF720B9-23C7-44E8-A2A1-C7E7FD08EF6D}"/>
    <hyperlink ref="F32" location="'SIN OUT'!A1" display="SIN OUT" xr:uid="{D07D3A51-4A82-4122-99D7-736CF790F478}"/>
    <hyperlink ref="F33" location="'PUS IN'!A1" display="PUS IN" xr:uid="{5710E6AA-0898-49AA-9BC1-8BB9CB332F58}"/>
    <hyperlink ref="F34" location="'PUS OUT'!A1" display="PUS OUT" xr:uid="{2DA36CA5-F43D-4600-AE73-E58A68908A70}"/>
    <hyperlink ref="F35" location="'Incheon IN'!A1" display="INCHEON IN" xr:uid="{AE9C5211-AE2A-4CF4-A3B4-65553074B963}"/>
    <hyperlink ref="F36" location="'Incheon Out'!A1" display="INCHEON OUT" xr:uid="{99FCC2AF-0252-40E2-8894-32FFF88CC023}"/>
    <hyperlink ref="F39" location="'Russia -Northbound'!A1" display="RUSSIA NORTHBOUND" xr:uid="{8C9DC6AC-12D5-4100-BC0F-049AB8ABAF93}"/>
    <hyperlink ref="F40" location="'Russia-Southbound'!A1" display="RUSSIA SOUTHBOUND" xr:uid="{96B2134E-FD5E-4AF8-AEE4-3947A2F2AF52}"/>
    <hyperlink ref="C36" location="'HKG OB (CMCS)'!A1" display="HKG OB (CMCS)" xr:uid="{5F9BF060-0401-4E7F-898E-C0B515FF54F3}"/>
    <hyperlink ref="C37" location="'HKG OB (HIT&amp;MTL)'!A1" display="HKG OB(HIT&amp;MTL)" xr:uid="{51B0413B-6AD1-47A6-98D2-88FDD90829A0}"/>
    <hyperlink ref="C38" location="'HKG IN'!A1" display="HKG IN" xr:uid="{F9EE716B-EF7B-44CE-8270-CC333E00C6A2}"/>
    <hyperlink ref="F6" location="'JPN IN'!A1" display="JPN IN " xr:uid="{AFAD17E3-515F-4513-826A-00C40D510C7C}"/>
    <hyperlink ref="F5" location="'JPN OUT'!A1" display="JPN OUT" xr:uid="{51A75AC1-79CD-4950-BBB2-E58CCBA9686A}"/>
    <hyperlink ref="C9" location="'RZH OUT-东南亚'!A1" display="RZH OUT 东南亚" xr:uid="{9FA1BB4B-0D31-4B38-9B25-BE7BCEB58469}"/>
    <hyperlink ref="C10" location="'RZH IN-东南亚'!A1" display="RZH IN 东南亚" xr:uid="{ABE6F23F-7486-40E6-B738-B4304965DBBD}"/>
    <hyperlink ref="C11" location="'RZH OUT-JPN'!A1" display="RZH OUT JPN" xr:uid="{F4380FE6-D775-46AA-95D1-92EC8F3DD32D}"/>
    <hyperlink ref="C12" location="'RZH IN-JPN'!A1" display="RZH IN JPN" xr:uid="{FBF28896-047D-4610-9224-9F2989CA87B8}"/>
    <hyperlink ref="F17" location="'CEB OUT'!A1" display="CEB OUT" xr:uid="{CBB2C784-CB4C-4629-851A-B48D52F481C3}"/>
    <hyperlink ref="F18" location="'CEB IN'!A1" display="CEB IN" xr:uid="{F8212BA1-8D5A-4610-A133-A64302786F48}"/>
    <hyperlink ref="F19" location="'BAT OUT'!A1" display="BAT OUT" xr:uid="{89E2424A-39BA-42DF-940A-5943F1BD8B94}"/>
    <hyperlink ref="F20" location="'BAT IN'!A1" display="BAT IN" xr:uid="{8C0954C9-83CE-4BE8-AC96-67463DAC65E6}"/>
    <hyperlink ref="F21" location="'SPS OUT'!A1" display="SPS OUT" xr:uid="{F0FC7DE0-8E4A-4226-AA50-9951F724DF24}"/>
    <hyperlink ref="F22" location="'SPS IN'!A1" display="SPS IN" xr:uid="{222D9D7B-A2C8-45E9-A3A9-077955F3D80E}"/>
    <hyperlink ref="F37" location="'Sihanoukville IN'!A1" display="SHIHANOUKVILLE IN" xr:uid="{153B9E18-E396-4030-B068-6C048F075C5A}"/>
    <hyperlink ref="F38" location="'Sihanoukville OUT'!A1" display="SHIHANOUKVILLE OUT" xr:uid="{90B8BC64-E6BD-4A85-95B9-ABC837248D1C}"/>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3A10-DDE6-4D43-8F98-13F56C30021C}">
  <sheetPr codeName="Sheet11"/>
  <dimension ref="A1:N47"/>
  <sheetViews>
    <sheetView zoomScale="85" zoomScaleNormal="85" workbookViewId="0">
      <selection activeCell="M37" sqref="M37"/>
    </sheetView>
  </sheetViews>
  <sheetFormatPr defaultRowHeight="15"/>
  <cols>
    <col min="1" max="1" width="22.5" bestFit="1" customWidth="1"/>
    <col min="2" max="2" width="14.125" bestFit="1" customWidth="1"/>
    <col min="3" max="4" width="12.5" bestFit="1" customWidth="1"/>
    <col min="5" max="6" width="12.625" bestFit="1" customWidth="1"/>
    <col min="7" max="7" width="12" customWidth="1"/>
    <col min="8" max="10" width="12.625" bestFit="1" customWidth="1"/>
    <col min="11" max="11" width="10.625" bestFit="1" customWidth="1"/>
    <col min="12" max="12" width="12.625" bestFit="1" customWidth="1"/>
    <col min="13" max="13" width="84.875" customWidth="1"/>
  </cols>
  <sheetData>
    <row r="1" spans="1:13">
      <c r="A1" s="1195" t="s">
        <v>932</v>
      </c>
      <c r="B1" s="1195"/>
      <c r="C1" s="1195"/>
      <c r="D1" s="1195"/>
      <c r="E1" s="1195"/>
      <c r="F1" s="1195"/>
      <c r="G1" s="1195"/>
      <c r="H1" s="1195"/>
      <c r="I1" s="1195"/>
      <c r="J1" s="1195"/>
      <c r="K1" s="1195"/>
      <c r="L1" s="1195"/>
      <c r="M1" s="1195"/>
    </row>
    <row r="2" spans="1:13" ht="15.75" thickBot="1">
      <c r="A2" s="1195"/>
      <c r="B2" s="1195"/>
      <c r="C2" s="1195"/>
      <c r="D2" s="1195"/>
      <c r="E2" s="1195"/>
      <c r="F2" s="1195"/>
      <c r="G2" s="1195"/>
      <c r="H2" s="1195"/>
      <c r="I2" s="1195"/>
      <c r="J2" s="1195"/>
      <c r="K2" s="1195"/>
      <c r="L2" s="1195"/>
      <c r="M2" s="1195"/>
    </row>
    <row r="3" spans="1:13" s="155" customFormat="1" ht="12">
      <c r="A3" s="1260" t="s">
        <v>935</v>
      </c>
      <c r="B3" s="1261"/>
      <c r="C3" s="1261"/>
      <c r="D3" s="1261"/>
      <c r="E3" s="1261"/>
      <c r="F3" s="1261"/>
      <c r="G3" s="1261"/>
      <c r="H3" s="1261"/>
      <c r="I3" s="1261"/>
      <c r="J3" s="1261"/>
      <c r="K3" s="1261"/>
      <c r="L3" s="1261"/>
      <c r="M3" s="1262"/>
    </row>
    <row r="4" spans="1:13" s="155" customFormat="1" ht="12">
      <c r="A4" s="1197" t="s">
        <v>196</v>
      </c>
      <c r="B4" s="1199" t="s">
        <v>197</v>
      </c>
      <c r="C4" s="1199" t="s">
        <v>198</v>
      </c>
      <c r="D4" s="1199" t="s">
        <v>82</v>
      </c>
      <c r="E4" s="1248" t="s">
        <v>83</v>
      </c>
      <c r="F4" s="1248"/>
      <c r="G4" s="1248"/>
      <c r="H4" s="1248"/>
      <c r="I4" s="1248" t="s">
        <v>148</v>
      </c>
      <c r="J4" s="1248"/>
      <c r="K4" s="1248" t="s">
        <v>86</v>
      </c>
      <c r="L4" s="1248"/>
      <c r="M4" s="1205" t="s">
        <v>199</v>
      </c>
    </row>
    <row r="5" spans="1:13" s="155" customFormat="1" ht="12">
      <c r="A5" s="1197"/>
      <c r="B5" s="1199"/>
      <c r="C5" s="1199"/>
      <c r="D5" s="1199"/>
      <c r="E5" s="134" t="s">
        <v>88</v>
      </c>
      <c r="F5" s="1017" t="s">
        <v>1276</v>
      </c>
      <c r="G5" s="134" t="s">
        <v>200</v>
      </c>
      <c r="H5" s="134" t="s">
        <v>1278</v>
      </c>
      <c r="I5" s="134" t="s">
        <v>88</v>
      </c>
      <c r="J5" s="134" t="s">
        <v>91</v>
      </c>
      <c r="K5" s="134" t="s">
        <v>88</v>
      </c>
      <c r="L5" s="134" t="s">
        <v>91</v>
      </c>
      <c r="M5" s="1205"/>
    </row>
    <row r="6" spans="1:13" s="155" customFormat="1" ht="12">
      <c r="A6" s="136" t="s">
        <v>92</v>
      </c>
      <c r="B6" s="137" t="s">
        <v>93</v>
      </c>
      <c r="C6" s="137" t="s">
        <v>201</v>
      </c>
      <c r="D6" s="137" t="s">
        <v>94</v>
      </c>
      <c r="E6" s="138">
        <v>675</v>
      </c>
      <c r="F6" s="138">
        <v>995</v>
      </c>
      <c r="G6" s="138">
        <v>995</v>
      </c>
      <c r="H6" s="138">
        <v>1320</v>
      </c>
      <c r="I6" s="138">
        <v>878</v>
      </c>
      <c r="J6" s="138">
        <v>1320</v>
      </c>
      <c r="K6" s="138">
        <v>878</v>
      </c>
      <c r="L6" s="138">
        <v>1320</v>
      </c>
      <c r="M6" s="139" t="s">
        <v>202</v>
      </c>
    </row>
    <row r="7" spans="1:13" s="155" customFormat="1" ht="12">
      <c r="A7" s="136" t="s">
        <v>92</v>
      </c>
      <c r="B7" s="137" t="s">
        <v>93</v>
      </c>
      <c r="C7" s="137" t="s">
        <v>201</v>
      </c>
      <c r="D7" s="137" t="s">
        <v>94</v>
      </c>
      <c r="E7" s="138">
        <v>675</v>
      </c>
      <c r="F7" s="138">
        <v>995</v>
      </c>
      <c r="G7" s="138">
        <v>995</v>
      </c>
      <c r="H7" s="138">
        <v>1320</v>
      </c>
      <c r="I7" s="138">
        <v>878</v>
      </c>
      <c r="J7" s="138">
        <v>1320</v>
      </c>
      <c r="K7" s="138">
        <v>775</v>
      </c>
      <c r="L7" s="138">
        <v>1190</v>
      </c>
      <c r="M7" s="139" t="s">
        <v>203</v>
      </c>
    </row>
    <row r="8" spans="1:13" s="155" customFormat="1" ht="12">
      <c r="A8" s="136" t="s">
        <v>92</v>
      </c>
      <c r="B8" s="137" t="s">
        <v>93</v>
      </c>
      <c r="C8" s="137" t="s">
        <v>201</v>
      </c>
      <c r="D8" s="137" t="s">
        <v>94</v>
      </c>
      <c r="E8" s="138">
        <v>635</v>
      </c>
      <c r="F8" s="138">
        <v>975</v>
      </c>
      <c r="G8" s="138">
        <v>975</v>
      </c>
      <c r="H8" s="138">
        <v>1320</v>
      </c>
      <c r="I8" s="138">
        <v>760</v>
      </c>
      <c r="J8" s="138">
        <v>1180</v>
      </c>
      <c r="K8" s="138">
        <v>760</v>
      </c>
      <c r="L8" s="138">
        <v>1180</v>
      </c>
      <c r="M8" s="139" t="s">
        <v>158</v>
      </c>
    </row>
    <row r="9" spans="1:13" s="155" customFormat="1" ht="12">
      <c r="A9" s="141" t="s">
        <v>92</v>
      </c>
      <c r="B9" s="142" t="s">
        <v>93</v>
      </c>
      <c r="C9" s="137" t="s">
        <v>201</v>
      </c>
      <c r="D9" s="137" t="s">
        <v>94</v>
      </c>
      <c r="E9" s="138">
        <v>825</v>
      </c>
      <c r="F9" s="138">
        <v>1225</v>
      </c>
      <c r="G9" s="138">
        <v>1225</v>
      </c>
      <c r="H9" s="138">
        <v>1400</v>
      </c>
      <c r="I9" s="138">
        <v>925</v>
      </c>
      <c r="J9" s="138">
        <v>1400</v>
      </c>
      <c r="K9" s="138">
        <v>925</v>
      </c>
      <c r="L9" s="138">
        <v>1400</v>
      </c>
      <c r="M9" s="143" t="s">
        <v>96</v>
      </c>
    </row>
    <row r="10" spans="1:13" s="155" customFormat="1" ht="12">
      <c r="A10" s="152" t="s">
        <v>204</v>
      </c>
      <c r="B10" s="151" t="s">
        <v>205</v>
      </c>
      <c r="C10" s="151" t="s">
        <v>206</v>
      </c>
      <c r="D10" s="137" t="s">
        <v>94</v>
      </c>
      <c r="E10" s="138">
        <v>245</v>
      </c>
      <c r="F10" s="138">
        <v>405</v>
      </c>
      <c r="G10" s="138">
        <v>405</v>
      </c>
      <c r="H10" s="138">
        <v>405</v>
      </c>
      <c r="I10" s="138">
        <v>245</v>
      </c>
      <c r="J10" s="138">
        <v>405</v>
      </c>
      <c r="K10" s="138">
        <v>245</v>
      </c>
      <c r="L10" s="138">
        <v>405</v>
      </c>
      <c r="M10" s="154" t="s">
        <v>1154</v>
      </c>
    </row>
    <row r="11" spans="1:13" s="155" customFormat="1" ht="12">
      <c r="A11" s="145" t="s">
        <v>208</v>
      </c>
      <c r="B11" s="134" t="s">
        <v>209</v>
      </c>
      <c r="C11" s="134" t="s">
        <v>206</v>
      </c>
      <c r="D11" s="137" t="s">
        <v>94</v>
      </c>
      <c r="E11" s="138">
        <v>38</v>
      </c>
      <c r="F11" s="138">
        <v>63</v>
      </c>
      <c r="G11" s="138">
        <v>67</v>
      </c>
      <c r="H11" s="138">
        <v>111</v>
      </c>
      <c r="I11" s="138">
        <v>55</v>
      </c>
      <c r="J11" s="138">
        <v>111</v>
      </c>
      <c r="K11" s="138">
        <v>55</v>
      </c>
      <c r="L11" s="138">
        <v>111</v>
      </c>
      <c r="M11" s="146" t="s">
        <v>207</v>
      </c>
    </row>
    <row r="12" spans="1:13" s="155" customFormat="1" ht="12">
      <c r="A12" s="132" t="s">
        <v>210</v>
      </c>
      <c r="B12" s="133" t="s">
        <v>211</v>
      </c>
      <c r="C12" s="133" t="s">
        <v>212</v>
      </c>
      <c r="D12" s="137" t="s">
        <v>94</v>
      </c>
      <c r="E12" s="138">
        <v>55</v>
      </c>
      <c r="F12" s="138">
        <v>105</v>
      </c>
      <c r="G12" s="138">
        <v>105</v>
      </c>
      <c r="H12" s="138">
        <v>105</v>
      </c>
      <c r="I12" s="138" t="s">
        <v>213</v>
      </c>
      <c r="J12" s="138" t="s">
        <v>213</v>
      </c>
      <c r="K12" s="138" t="s">
        <v>213</v>
      </c>
      <c r="L12" s="138" t="s">
        <v>213</v>
      </c>
      <c r="M12" s="148"/>
    </row>
    <row r="13" spans="1:13" s="155" customFormat="1" ht="12">
      <c r="A13" s="132" t="s">
        <v>175</v>
      </c>
      <c r="B13" s="133" t="s">
        <v>176</v>
      </c>
      <c r="C13" s="133" t="s">
        <v>201</v>
      </c>
      <c r="D13" s="137" t="s">
        <v>94</v>
      </c>
      <c r="E13" s="138">
        <v>35</v>
      </c>
      <c r="F13" s="138">
        <v>35</v>
      </c>
      <c r="G13" s="138">
        <v>35</v>
      </c>
      <c r="H13" s="138">
        <v>35</v>
      </c>
      <c r="I13" s="138">
        <v>35</v>
      </c>
      <c r="J13" s="138">
        <v>35</v>
      </c>
      <c r="K13" s="138">
        <v>35</v>
      </c>
      <c r="L13" s="138">
        <v>35</v>
      </c>
      <c r="M13" s="148" t="s">
        <v>207</v>
      </c>
    </row>
    <row r="14" spans="1:13" s="155" customFormat="1" ht="12">
      <c r="A14" s="132" t="s">
        <v>214</v>
      </c>
      <c r="B14" s="133"/>
      <c r="C14" s="133"/>
      <c r="D14" s="137" t="s">
        <v>94</v>
      </c>
      <c r="E14" s="150" t="s">
        <v>213</v>
      </c>
      <c r="F14" s="150" t="s">
        <v>213</v>
      </c>
      <c r="G14" s="150"/>
      <c r="H14" s="150" t="s">
        <v>213</v>
      </c>
      <c r="I14" s="150" t="s">
        <v>213</v>
      </c>
      <c r="J14" s="150" t="s">
        <v>213</v>
      </c>
      <c r="K14" s="138">
        <v>295</v>
      </c>
      <c r="L14" s="138">
        <v>589</v>
      </c>
      <c r="M14" s="148" t="s">
        <v>215</v>
      </c>
    </row>
    <row r="15" spans="1:13" s="155" customFormat="1" ht="12">
      <c r="A15" s="132" t="s">
        <v>110</v>
      </c>
      <c r="B15" s="133"/>
      <c r="C15" s="133"/>
      <c r="D15" s="137" t="s">
        <v>94</v>
      </c>
      <c r="E15" s="1189" t="s">
        <v>216</v>
      </c>
      <c r="F15" s="1189"/>
      <c r="G15" s="1189"/>
      <c r="H15" s="1189"/>
      <c r="I15" s="1189"/>
      <c r="J15" s="1189"/>
      <c r="K15" s="1189"/>
      <c r="L15" s="1189"/>
      <c r="M15" s="148" t="s">
        <v>112</v>
      </c>
    </row>
    <row r="16" spans="1:13" s="155" customFormat="1" ht="12">
      <c r="A16" s="152" t="s">
        <v>99</v>
      </c>
      <c r="B16" s="151" t="s">
        <v>100</v>
      </c>
      <c r="C16" s="133" t="s">
        <v>201</v>
      </c>
      <c r="D16" s="137" t="s">
        <v>94</v>
      </c>
      <c r="E16" s="1189" t="s">
        <v>217</v>
      </c>
      <c r="F16" s="1189"/>
      <c r="G16" s="1189"/>
      <c r="H16" s="1189"/>
      <c r="I16" s="1189"/>
      <c r="J16" s="1189"/>
      <c r="K16" s="1189"/>
      <c r="L16" s="1189"/>
      <c r="M16" s="148" t="s">
        <v>207</v>
      </c>
    </row>
    <row r="17" spans="1:14" s="155" customFormat="1" ht="12">
      <c r="A17" s="132" t="s">
        <v>103</v>
      </c>
      <c r="B17" s="133" t="s">
        <v>104</v>
      </c>
      <c r="C17" s="133" t="s">
        <v>201</v>
      </c>
      <c r="D17" s="137" t="s">
        <v>94</v>
      </c>
      <c r="E17" s="1189" t="s">
        <v>218</v>
      </c>
      <c r="F17" s="1189"/>
      <c r="G17" s="1189"/>
      <c r="H17" s="1189"/>
      <c r="I17" s="1189"/>
      <c r="J17" s="1189"/>
      <c r="K17" s="1189"/>
      <c r="L17" s="1189"/>
      <c r="M17" s="154" t="s">
        <v>1160</v>
      </c>
    </row>
    <row r="18" spans="1:14" s="155" customFormat="1" ht="12">
      <c r="A18" s="152" t="s">
        <v>108</v>
      </c>
      <c r="B18" s="151"/>
      <c r="C18" s="151"/>
      <c r="D18" s="137" t="s">
        <v>94</v>
      </c>
      <c r="E18" s="1189" t="s">
        <v>217</v>
      </c>
      <c r="F18" s="1189"/>
      <c r="G18" s="1189"/>
      <c r="H18" s="1189"/>
      <c r="I18" s="1189"/>
      <c r="J18" s="1189"/>
      <c r="K18" s="1189"/>
      <c r="L18" s="1189"/>
      <c r="M18" s="154"/>
    </row>
    <row r="19" spans="1:14" s="155" customFormat="1" ht="12">
      <c r="A19" s="152" t="s">
        <v>154</v>
      </c>
      <c r="B19" s="151" t="s">
        <v>352</v>
      </c>
      <c r="C19" s="151"/>
      <c r="D19" s="137" t="s">
        <v>94</v>
      </c>
      <c r="E19" s="117">
        <f>VLOOKUP(N19,AJUSTMENT!B:C,2,0)</f>
        <v>100</v>
      </c>
      <c r="F19" s="117">
        <f>E19*2</f>
        <v>200</v>
      </c>
      <c r="G19" s="117">
        <f>E19*2</f>
        <v>200</v>
      </c>
      <c r="H19" s="117">
        <f>E19*2</f>
        <v>200</v>
      </c>
      <c r="I19" s="117">
        <f t="shared" ref="I19:J21" si="0">E19</f>
        <v>100</v>
      </c>
      <c r="J19" s="117">
        <f t="shared" si="0"/>
        <v>200</v>
      </c>
      <c r="K19" s="117">
        <f t="shared" ref="K19:L21" si="1">E19*1.5</f>
        <v>150</v>
      </c>
      <c r="L19" s="117">
        <f t="shared" si="1"/>
        <v>300</v>
      </c>
      <c r="M19" s="154" t="s">
        <v>1192</v>
      </c>
      <c r="N19" s="155" t="s">
        <v>1191</v>
      </c>
    </row>
    <row r="20" spans="1:14" s="155" customFormat="1" ht="12">
      <c r="A20" s="152" t="s">
        <v>154</v>
      </c>
      <c r="B20" s="151" t="s">
        <v>352</v>
      </c>
      <c r="C20" s="151"/>
      <c r="D20" s="137" t="s">
        <v>94</v>
      </c>
      <c r="E20" s="117">
        <f>VLOOKUP(N20,AJUSTMENT!B:C,2,0)</f>
        <v>130</v>
      </c>
      <c r="F20" s="117">
        <f>E20*2</f>
        <v>260</v>
      </c>
      <c r="G20" s="117">
        <f>E20*2</f>
        <v>260</v>
      </c>
      <c r="H20" s="117">
        <f>E20*2</f>
        <v>260</v>
      </c>
      <c r="I20" s="117">
        <f t="shared" si="0"/>
        <v>130</v>
      </c>
      <c r="J20" s="117">
        <f t="shared" si="0"/>
        <v>260</v>
      </c>
      <c r="K20" s="117">
        <f t="shared" si="1"/>
        <v>195</v>
      </c>
      <c r="L20" s="117">
        <f t="shared" si="1"/>
        <v>390</v>
      </c>
      <c r="M20" s="154" t="s">
        <v>1248</v>
      </c>
      <c r="N20" s="155" t="s">
        <v>1193</v>
      </c>
    </row>
    <row r="21" spans="1:14" s="155" customFormat="1" ht="12.75" thickBot="1">
      <c r="A21" s="156" t="s">
        <v>923</v>
      </c>
      <c r="B21" s="157" t="s">
        <v>1195</v>
      </c>
      <c r="C21" s="157"/>
      <c r="D21" s="160" t="s">
        <v>94</v>
      </c>
      <c r="E21" s="304">
        <f>VLOOKUP(N21,AJUSTMENT!B:C,2,0)</f>
        <v>145</v>
      </c>
      <c r="F21" s="304">
        <f>2*E21</f>
        <v>290</v>
      </c>
      <c r="G21" s="304">
        <f>F21</f>
        <v>290</v>
      </c>
      <c r="H21" s="304">
        <f>E21*2</f>
        <v>290</v>
      </c>
      <c r="I21" s="304">
        <f t="shared" si="0"/>
        <v>145</v>
      </c>
      <c r="J21" s="304">
        <f t="shared" si="0"/>
        <v>290</v>
      </c>
      <c r="K21" s="304">
        <f t="shared" si="1"/>
        <v>217.5</v>
      </c>
      <c r="L21" s="304">
        <f t="shared" si="1"/>
        <v>435</v>
      </c>
      <c r="M21" s="158" t="s">
        <v>1246</v>
      </c>
      <c r="N21" s="155" t="s">
        <v>77</v>
      </c>
    </row>
    <row r="22" spans="1:14" s="155" customFormat="1" ht="12">
      <c r="A22" s="1146" t="s">
        <v>115</v>
      </c>
      <c r="B22" s="1172" t="s">
        <v>83</v>
      </c>
      <c r="C22" s="1172"/>
      <c r="D22" s="1173"/>
      <c r="E22" s="1173"/>
      <c r="F22" s="1174" t="s">
        <v>116</v>
      </c>
      <c r="G22" s="1194"/>
      <c r="H22" s="1175"/>
      <c r="I22" s="1176" t="s">
        <v>86</v>
      </c>
      <c r="J22" s="1177"/>
      <c r="M22" s="319"/>
    </row>
    <row r="23" spans="1:14" s="155" customFormat="1" ht="12.75" thickBot="1">
      <c r="A23" s="1147"/>
      <c r="B23" s="225" t="s">
        <v>117</v>
      </c>
      <c r="C23" s="225" t="s">
        <v>118</v>
      </c>
      <c r="D23" s="226" t="s">
        <v>119</v>
      </c>
      <c r="E23" s="226" t="s">
        <v>90</v>
      </c>
      <c r="F23" s="227" t="s">
        <v>88</v>
      </c>
      <c r="G23" s="843"/>
      <c r="H23" s="228" t="s">
        <v>91</v>
      </c>
      <c r="I23" s="229" t="s">
        <v>88</v>
      </c>
      <c r="J23" s="230" t="s">
        <v>91</v>
      </c>
      <c r="M23" s="319"/>
    </row>
    <row r="24" spans="1:14" s="155" customFormat="1" ht="12.75" thickTop="1">
      <c r="A24" s="1148" t="s">
        <v>120</v>
      </c>
      <c r="B24" s="231" t="s">
        <v>121</v>
      </c>
      <c r="C24" s="231" t="s">
        <v>121</v>
      </c>
      <c r="D24" s="232" t="s">
        <v>121</v>
      </c>
      <c r="E24" s="232" t="s">
        <v>121</v>
      </c>
      <c r="F24" s="233" t="s">
        <v>121</v>
      </c>
      <c r="G24" s="844"/>
      <c r="H24" s="234" t="s">
        <v>121</v>
      </c>
      <c r="I24" s="235" t="s">
        <v>122</v>
      </c>
      <c r="J24" s="236" t="s">
        <v>122</v>
      </c>
      <c r="M24" s="319"/>
    </row>
    <row r="25" spans="1:14" s="155" customFormat="1" ht="12">
      <c r="A25" s="1149"/>
      <c r="B25" s="237" t="s">
        <v>123</v>
      </c>
      <c r="C25" s="237" t="s">
        <v>123</v>
      </c>
      <c r="D25" s="238" t="s">
        <v>123</v>
      </c>
      <c r="E25" s="238" t="s">
        <v>123</v>
      </c>
      <c r="F25" s="239" t="s">
        <v>123</v>
      </c>
      <c r="G25" s="845"/>
      <c r="H25" s="240" t="s">
        <v>123</v>
      </c>
      <c r="I25" s="241" t="s">
        <v>123</v>
      </c>
      <c r="J25" s="242" t="s">
        <v>123</v>
      </c>
      <c r="M25" s="319"/>
    </row>
    <row r="26" spans="1:14" s="155" customFormat="1" ht="12">
      <c r="A26" s="1149"/>
      <c r="B26" s="243" t="s">
        <v>124</v>
      </c>
      <c r="C26" s="243" t="s">
        <v>124</v>
      </c>
      <c r="D26" s="244" t="s">
        <v>124</v>
      </c>
      <c r="E26" s="244" t="s">
        <v>124</v>
      </c>
      <c r="F26" s="245" t="s">
        <v>124</v>
      </c>
      <c r="G26" s="293"/>
      <c r="H26" s="246" t="s">
        <v>124</v>
      </c>
      <c r="I26" s="247" t="s">
        <v>125</v>
      </c>
      <c r="J26" s="248" t="s">
        <v>125</v>
      </c>
      <c r="M26" s="319"/>
    </row>
    <row r="27" spans="1:14" s="155" customFormat="1" ht="12">
      <c r="A27" s="1149"/>
      <c r="B27" s="219">
        <v>85</v>
      </c>
      <c r="C27" s="219">
        <f>B27*2</f>
        <v>170</v>
      </c>
      <c r="D27" s="249">
        <v>200</v>
      </c>
      <c r="E27" s="249">
        <v>230</v>
      </c>
      <c r="F27" s="250">
        <v>150</v>
      </c>
      <c r="G27" s="846"/>
      <c r="H27" s="251">
        <f>F27*2</f>
        <v>300</v>
      </c>
      <c r="I27" s="252">
        <v>300</v>
      </c>
      <c r="J27" s="253">
        <f>I27*2</f>
        <v>600</v>
      </c>
      <c r="M27" s="319"/>
    </row>
    <row r="28" spans="1:14" s="155" customFormat="1" ht="12">
      <c r="A28" s="1149"/>
      <c r="B28" s="243" t="s">
        <v>126</v>
      </c>
      <c r="C28" s="243" t="s">
        <v>126</v>
      </c>
      <c r="D28" s="244" t="s">
        <v>126</v>
      </c>
      <c r="E28" s="244" t="s">
        <v>126</v>
      </c>
      <c r="F28" s="245" t="s">
        <v>127</v>
      </c>
      <c r="G28" s="293"/>
      <c r="H28" s="246" t="s">
        <v>127</v>
      </c>
      <c r="I28" s="247" t="s">
        <v>128</v>
      </c>
      <c r="J28" s="248" t="s">
        <v>128</v>
      </c>
      <c r="M28" s="319"/>
    </row>
    <row r="29" spans="1:14" s="155" customFormat="1" ht="12">
      <c r="A29" s="1149"/>
      <c r="B29" s="219">
        <f t="shared" ref="B29:H29" si="2">B27*2</f>
        <v>170</v>
      </c>
      <c r="C29" s="219">
        <f t="shared" si="2"/>
        <v>340</v>
      </c>
      <c r="D29" s="249">
        <f t="shared" si="2"/>
        <v>400</v>
      </c>
      <c r="E29" s="249">
        <f t="shared" si="2"/>
        <v>460</v>
      </c>
      <c r="F29" s="250">
        <f t="shared" si="2"/>
        <v>300</v>
      </c>
      <c r="G29" s="846"/>
      <c r="H29" s="251">
        <f t="shared" si="2"/>
        <v>600</v>
      </c>
      <c r="I29" s="252">
        <v>500</v>
      </c>
      <c r="J29" s="253">
        <f>I29*2</f>
        <v>1000</v>
      </c>
      <c r="M29" s="319"/>
    </row>
    <row r="30" spans="1:14" s="155" customFormat="1" ht="12">
      <c r="A30" s="1149"/>
      <c r="B30" s="1157" t="s">
        <v>129</v>
      </c>
      <c r="C30" s="1158"/>
      <c r="D30" s="1158"/>
      <c r="E30" s="1159"/>
      <c r="F30" s="1160" t="s">
        <v>130</v>
      </c>
      <c r="G30" s="1158"/>
      <c r="H30" s="1159"/>
      <c r="I30" s="1165" t="s">
        <v>130</v>
      </c>
      <c r="J30" s="1166"/>
      <c r="M30" s="319"/>
    </row>
    <row r="31" spans="1:14" s="155" customFormat="1" ht="12.75" thickBot="1">
      <c r="A31" s="1150"/>
      <c r="B31" s="254">
        <f t="shared" ref="B31:H31" si="3">B29*2</f>
        <v>340</v>
      </c>
      <c r="C31" s="254">
        <f t="shared" si="3"/>
        <v>680</v>
      </c>
      <c r="D31" s="255">
        <f t="shared" si="3"/>
        <v>800</v>
      </c>
      <c r="E31" s="255">
        <f t="shared" si="3"/>
        <v>920</v>
      </c>
      <c r="F31" s="256">
        <f t="shared" si="3"/>
        <v>600</v>
      </c>
      <c r="G31" s="847"/>
      <c r="H31" s="257">
        <f t="shared" si="3"/>
        <v>1200</v>
      </c>
      <c r="I31" s="258">
        <v>900</v>
      </c>
      <c r="J31" s="259">
        <f>I31*2</f>
        <v>1800</v>
      </c>
      <c r="M31" s="319"/>
    </row>
    <row r="32" spans="1:14" s="155" customFormat="1" ht="12.75" thickTop="1">
      <c r="A32" s="1148" t="s">
        <v>131</v>
      </c>
      <c r="B32" s="1167" t="s">
        <v>132</v>
      </c>
      <c r="C32" s="1168"/>
      <c r="D32" s="1168"/>
      <c r="E32" s="1169"/>
      <c r="F32" s="1170" t="s">
        <v>132</v>
      </c>
      <c r="G32" s="1168"/>
      <c r="H32" s="1169"/>
      <c r="I32" s="1170" t="s">
        <v>132</v>
      </c>
      <c r="J32" s="1171"/>
      <c r="M32" s="319"/>
    </row>
    <row r="33" spans="1:13" s="155" customFormat="1" ht="12">
      <c r="A33" s="1149"/>
      <c r="B33" s="243" t="s">
        <v>121</v>
      </c>
      <c r="C33" s="243" t="s">
        <v>121</v>
      </c>
      <c r="D33" s="244" t="s">
        <v>121</v>
      </c>
      <c r="E33" s="244" t="s">
        <v>121</v>
      </c>
      <c r="F33" s="245" t="s">
        <v>121</v>
      </c>
      <c r="G33" s="293"/>
      <c r="H33" s="246" t="s">
        <v>121</v>
      </c>
      <c r="I33" s="247" t="s">
        <v>122</v>
      </c>
      <c r="J33" s="248" t="s">
        <v>122</v>
      </c>
      <c r="M33" s="319"/>
    </row>
    <row r="34" spans="1:13" s="155" customFormat="1" ht="12">
      <c r="A34" s="1149"/>
      <c r="B34" s="260">
        <v>100</v>
      </c>
      <c r="C34" s="260">
        <f>B34*2</f>
        <v>200</v>
      </c>
      <c r="D34" s="261">
        <v>230</v>
      </c>
      <c r="E34" s="261">
        <v>260</v>
      </c>
      <c r="F34" s="262">
        <v>200</v>
      </c>
      <c r="G34" s="848"/>
      <c r="H34" s="263">
        <f>F34*2</f>
        <v>400</v>
      </c>
      <c r="I34" s="264">
        <v>350</v>
      </c>
      <c r="J34" s="265">
        <f>I34*2</f>
        <v>700</v>
      </c>
      <c r="M34" s="319"/>
    </row>
    <row r="35" spans="1:13" s="155" customFormat="1" ht="12">
      <c r="A35" s="1149"/>
      <c r="B35" s="243" t="s">
        <v>133</v>
      </c>
      <c r="C35" s="243" t="s">
        <v>133</v>
      </c>
      <c r="D35" s="244" t="s">
        <v>133</v>
      </c>
      <c r="E35" s="244" t="s">
        <v>133</v>
      </c>
      <c r="F35" s="245" t="s">
        <v>124</v>
      </c>
      <c r="G35" s="293"/>
      <c r="H35" s="246" t="s">
        <v>124</v>
      </c>
      <c r="I35" s="247" t="s">
        <v>125</v>
      </c>
      <c r="J35" s="248" t="s">
        <v>125</v>
      </c>
      <c r="M35" s="319"/>
    </row>
    <row r="36" spans="1:13" s="155" customFormat="1" ht="12">
      <c r="A36" s="1149"/>
      <c r="B36" s="219">
        <f t="shared" ref="B36:H36" si="4">B34*2</f>
        <v>200</v>
      </c>
      <c r="C36" s="219">
        <f t="shared" si="4"/>
        <v>400</v>
      </c>
      <c r="D36" s="249">
        <f t="shared" si="4"/>
        <v>460</v>
      </c>
      <c r="E36" s="249">
        <f t="shared" si="4"/>
        <v>520</v>
      </c>
      <c r="F36" s="250">
        <f t="shared" si="4"/>
        <v>400</v>
      </c>
      <c r="G36" s="846"/>
      <c r="H36" s="251">
        <f t="shared" si="4"/>
        <v>800</v>
      </c>
      <c r="I36" s="252">
        <v>600</v>
      </c>
      <c r="J36" s="253">
        <f>I36*2</f>
        <v>1200</v>
      </c>
      <c r="M36" s="319"/>
    </row>
    <row r="37" spans="1:13" s="155" customFormat="1" ht="12">
      <c r="A37" s="1149"/>
      <c r="B37" s="1157" t="s">
        <v>134</v>
      </c>
      <c r="C37" s="1158"/>
      <c r="D37" s="1158"/>
      <c r="E37" s="1159"/>
      <c r="F37" s="1160" t="s">
        <v>135</v>
      </c>
      <c r="G37" s="1158"/>
      <c r="H37" s="1159"/>
      <c r="I37" s="1160" t="s">
        <v>136</v>
      </c>
      <c r="J37" s="1161"/>
      <c r="M37" s="319"/>
    </row>
    <row r="38" spans="1:13" s="155" customFormat="1" ht="12.75" thickBot="1">
      <c r="A38" s="1150"/>
      <c r="B38" s="254">
        <f t="shared" ref="B38:H38" si="5">B36*2</f>
        <v>400</v>
      </c>
      <c r="C38" s="254">
        <f t="shared" si="5"/>
        <v>800</v>
      </c>
      <c r="D38" s="255">
        <f t="shared" si="5"/>
        <v>920</v>
      </c>
      <c r="E38" s="255">
        <f t="shared" si="5"/>
        <v>1040</v>
      </c>
      <c r="F38" s="256">
        <f t="shared" si="5"/>
        <v>800</v>
      </c>
      <c r="G38" s="847"/>
      <c r="H38" s="257">
        <f t="shared" si="5"/>
        <v>1600</v>
      </c>
      <c r="I38" s="258">
        <v>1000</v>
      </c>
      <c r="J38" s="259">
        <f>I38*2</f>
        <v>2000</v>
      </c>
      <c r="M38" s="319"/>
    </row>
    <row r="39" spans="1:13" s="155" customFormat="1" ht="12.75" thickTop="1">
      <c r="A39" s="1151" t="s">
        <v>137</v>
      </c>
      <c r="B39" s="1162" t="s">
        <v>138</v>
      </c>
      <c r="C39" s="1163"/>
      <c r="D39" s="1163"/>
      <c r="E39" s="1163"/>
      <c r="F39" s="1163"/>
      <c r="G39" s="1163"/>
      <c r="H39" s="1163"/>
      <c r="I39" s="1163"/>
      <c r="J39" s="1164"/>
      <c r="M39" s="319"/>
    </row>
    <row r="40" spans="1:13" s="155" customFormat="1" ht="12">
      <c r="A40" s="1152"/>
      <c r="B40" s="1154" t="s">
        <v>139</v>
      </c>
      <c r="C40" s="1155"/>
      <c r="D40" s="1155"/>
      <c r="E40" s="1155"/>
      <c r="F40" s="1155"/>
      <c r="G40" s="1155"/>
      <c r="H40" s="1155"/>
      <c r="I40" s="1155"/>
      <c r="J40" s="1156"/>
      <c r="M40" s="319"/>
    </row>
    <row r="41" spans="1:13" s="155" customFormat="1" ht="12">
      <c r="A41" s="1152"/>
      <c r="B41" s="1154" t="s">
        <v>140</v>
      </c>
      <c r="C41" s="1155"/>
      <c r="D41" s="1155"/>
      <c r="E41" s="1155"/>
      <c r="F41" s="1155"/>
      <c r="G41" s="1155"/>
      <c r="H41" s="1155"/>
      <c r="I41" s="1155"/>
      <c r="J41" s="1156"/>
      <c r="M41" s="319"/>
    </row>
    <row r="42" spans="1:13" s="155" customFormat="1" ht="12">
      <c r="A42" s="1152"/>
      <c r="B42" s="1154" t="s">
        <v>141</v>
      </c>
      <c r="C42" s="1155"/>
      <c r="D42" s="1155"/>
      <c r="E42" s="1155"/>
      <c r="F42" s="1155"/>
      <c r="G42" s="1155"/>
      <c r="H42" s="1155"/>
      <c r="I42" s="1155"/>
      <c r="J42" s="1156"/>
      <c r="M42" s="319"/>
    </row>
    <row r="43" spans="1:13" s="155" customFormat="1" ht="12">
      <c r="A43" s="1152"/>
      <c r="B43" s="1154" t="s">
        <v>142</v>
      </c>
      <c r="C43" s="1155"/>
      <c r="D43" s="1155"/>
      <c r="E43" s="1155"/>
      <c r="F43" s="1155"/>
      <c r="G43" s="1155"/>
      <c r="H43" s="1155"/>
      <c r="I43" s="1155"/>
      <c r="J43" s="1156"/>
      <c r="M43" s="319"/>
    </row>
    <row r="44" spans="1:13" s="155" customFormat="1" ht="12">
      <c r="A44" s="1152"/>
      <c r="B44" s="1154" t="s">
        <v>143</v>
      </c>
      <c r="C44" s="1155"/>
      <c r="D44" s="1155"/>
      <c r="E44" s="1155"/>
      <c r="F44" s="1155"/>
      <c r="G44" s="1155"/>
      <c r="H44" s="1155"/>
      <c r="I44" s="1155"/>
      <c r="J44" s="1156"/>
      <c r="M44" s="319"/>
    </row>
    <row r="45" spans="1:13" s="155" customFormat="1" ht="12">
      <c r="A45" s="1152"/>
      <c r="B45" s="1154" t="s">
        <v>144</v>
      </c>
      <c r="C45" s="1155"/>
      <c r="D45" s="1155"/>
      <c r="E45" s="1155"/>
      <c r="F45" s="1155"/>
      <c r="G45" s="1155"/>
      <c r="H45" s="1155"/>
      <c r="I45" s="1155"/>
      <c r="J45" s="1156"/>
      <c r="M45" s="319"/>
    </row>
    <row r="46" spans="1:13" s="155" customFormat="1" ht="12.75" thickBot="1">
      <c r="A46" s="1153"/>
      <c r="B46" s="1141" t="s">
        <v>145</v>
      </c>
      <c r="C46" s="1142"/>
      <c r="D46" s="1142"/>
      <c r="E46" s="1142"/>
      <c r="F46" s="1142"/>
      <c r="G46" s="1142"/>
      <c r="H46" s="1142"/>
      <c r="I46" s="1142"/>
      <c r="J46" s="1143"/>
      <c r="M46" s="319"/>
    </row>
    <row r="47" spans="1:13" s="155" customFormat="1" ht="12.75" thickTop="1"/>
  </sheetData>
  <mergeCells count="38">
    <mergeCell ref="A39:A46"/>
    <mergeCell ref="B39:J39"/>
    <mergeCell ref="B40:J40"/>
    <mergeCell ref="B41:J41"/>
    <mergeCell ref="B42:J42"/>
    <mergeCell ref="B43:J43"/>
    <mergeCell ref="B44:J44"/>
    <mergeCell ref="B45:J45"/>
    <mergeCell ref="B46:J46"/>
    <mergeCell ref="A24:A31"/>
    <mergeCell ref="B30:E30"/>
    <mergeCell ref="F30:H30"/>
    <mergeCell ref="I30:J30"/>
    <mergeCell ref="A22:A23"/>
    <mergeCell ref="E15:L15"/>
    <mergeCell ref="E16:L16"/>
    <mergeCell ref="E17:L17"/>
    <mergeCell ref="E18:L18"/>
    <mergeCell ref="I37:J37"/>
    <mergeCell ref="B22:E22"/>
    <mergeCell ref="F22:H22"/>
    <mergeCell ref="I22:J22"/>
    <mergeCell ref="A32:A38"/>
    <mergeCell ref="B32:E32"/>
    <mergeCell ref="F32:H32"/>
    <mergeCell ref="I32:J32"/>
    <mergeCell ref="B37:E37"/>
    <mergeCell ref="F37:H37"/>
    <mergeCell ref="A1:M2"/>
    <mergeCell ref="A3:M3"/>
    <mergeCell ref="A4:A5"/>
    <mergeCell ref="B4:B5"/>
    <mergeCell ref="C4:C5"/>
    <mergeCell ref="D4:D5"/>
    <mergeCell ref="E4:H4"/>
    <mergeCell ref="I4:J4"/>
    <mergeCell ref="K4:L4"/>
    <mergeCell ref="M4:M5"/>
  </mergeCells>
  <phoneticPr fontId="4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A9162-810D-44B3-AFDA-901FD03333B6}">
  <sheetPr codeName="Sheet12"/>
  <dimension ref="A1:L44"/>
  <sheetViews>
    <sheetView workbookViewId="0">
      <selection activeCell="K37" sqref="K37"/>
    </sheetView>
  </sheetViews>
  <sheetFormatPr defaultRowHeight="15"/>
  <cols>
    <col min="1" max="1" width="14.875" customWidth="1"/>
    <col min="2" max="9" width="12.5" customWidth="1"/>
    <col min="10" max="10" width="11.75" customWidth="1"/>
    <col min="11" max="11" width="51" customWidth="1"/>
    <col min="12" max="12" width="3.5" customWidth="1"/>
  </cols>
  <sheetData>
    <row r="1" spans="1:12" ht="16.5" customHeight="1">
      <c r="A1" s="1206" t="s">
        <v>929</v>
      </c>
      <c r="B1" s="1206"/>
      <c r="C1" s="1206"/>
      <c r="D1" s="1206"/>
      <c r="E1" s="1206"/>
      <c r="F1" s="1206"/>
      <c r="G1" s="1206"/>
      <c r="H1" s="1206"/>
      <c r="I1" s="1206"/>
      <c r="J1" s="1206"/>
      <c r="K1" s="1206"/>
      <c r="L1" s="79"/>
    </row>
    <row r="2" spans="1:12" ht="16.5" customHeight="1">
      <c r="A2" s="1207"/>
      <c r="B2" s="1207"/>
      <c r="C2" s="1207"/>
      <c r="D2" s="1207"/>
      <c r="E2" s="1207"/>
      <c r="F2" s="1207"/>
      <c r="G2" s="1207"/>
      <c r="H2" s="1207"/>
      <c r="I2" s="1207"/>
      <c r="J2" s="1207"/>
      <c r="K2" s="1207"/>
      <c r="L2" s="79"/>
    </row>
    <row r="3" spans="1:12" s="155" customFormat="1" ht="12">
      <c r="A3" s="1219" t="s">
        <v>934</v>
      </c>
      <c r="B3" s="1219"/>
      <c r="C3" s="1219"/>
      <c r="D3" s="1219"/>
      <c r="E3" s="1219"/>
      <c r="F3" s="1219"/>
      <c r="G3" s="1219"/>
      <c r="H3" s="1219"/>
      <c r="I3" s="1219"/>
      <c r="J3" s="1219"/>
      <c r="K3" s="1219"/>
      <c r="L3" s="834"/>
    </row>
    <row r="4" spans="1:12" s="155" customFormat="1" ht="12">
      <c r="A4" s="1208" t="s">
        <v>80</v>
      </c>
      <c r="B4" s="1208" t="s">
        <v>82</v>
      </c>
      <c r="C4" s="1220" t="s">
        <v>83</v>
      </c>
      <c r="D4" s="1221"/>
      <c r="E4" s="1222"/>
      <c r="F4" s="1208" t="s">
        <v>148</v>
      </c>
      <c r="G4" s="1208"/>
      <c r="H4" s="190"/>
      <c r="I4" s="1208" t="s">
        <v>86</v>
      </c>
      <c r="J4" s="1208"/>
      <c r="K4" s="1208" t="s">
        <v>87</v>
      </c>
      <c r="L4" s="834"/>
    </row>
    <row r="5" spans="1:12" s="155" customFormat="1" ht="12">
      <c r="A5" s="1208"/>
      <c r="B5" s="1208"/>
      <c r="C5" s="835" t="s">
        <v>88</v>
      </c>
      <c r="D5" s="835" t="s">
        <v>91</v>
      </c>
      <c r="E5" s="835" t="s">
        <v>119</v>
      </c>
      <c r="F5" s="835" t="s">
        <v>88</v>
      </c>
      <c r="G5" s="835" t="s">
        <v>91</v>
      </c>
      <c r="H5" s="190" t="s">
        <v>90</v>
      </c>
      <c r="I5" s="835" t="s">
        <v>88</v>
      </c>
      <c r="J5" s="835" t="s">
        <v>91</v>
      </c>
      <c r="K5" s="1208"/>
      <c r="L5" s="834"/>
    </row>
    <row r="6" spans="1:12" s="155" customFormat="1" ht="12">
      <c r="A6" s="818" t="s">
        <v>92</v>
      </c>
      <c r="B6" s="818" t="s">
        <v>151</v>
      </c>
      <c r="C6" s="138">
        <v>825</v>
      </c>
      <c r="D6" s="138">
        <v>1225</v>
      </c>
      <c r="E6" s="138">
        <v>1225</v>
      </c>
      <c r="F6" s="138">
        <v>925</v>
      </c>
      <c r="G6" s="138">
        <v>1400</v>
      </c>
      <c r="H6" s="138" t="s">
        <v>221</v>
      </c>
      <c r="I6" s="138">
        <v>925</v>
      </c>
      <c r="J6" s="138">
        <v>1400</v>
      </c>
      <c r="K6" s="836"/>
      <c r="L6" s="834"/>
    </row>
    <row r="7" spans="1:12" s="155" customFormat="1" ht="12">
      <c r="A7" s="818" t="s">
        <v>222</v>
      </c>
      <c r="B7" s="818" t="s">
        <v>151</v>
      </c>
      <c r="C7" s="138">
        <v>600</v>
      </c>
      <c r="D7" s="138">
        <v>1200</v>
      </c>
      <c r="E7" s="138">
        <v>1200</v>
      </c>
      <c r="F7" s="138">
        <v>600</v>
      </c>
      <c r="G7" s="138">
        <v>1200</v>
      </c>
      <c r="H7" s="138">
        <v>1200</v>
      </c>
      <c r="I7" s="138">
        <v>600</v>
      </c>
      <c r="J7" s="138">
        <v>1200</v>
      </c>
      <c r="K7" s="836" t="s">
        <v>223</v>
      </c>
      <c r="L7" s="834"/>
    </row>
    <row r="8" spans="1:12" s="155" customFormat="1" ht="15.75" customHeight="1">
      <c r="A8" s="837" t="s">
        <v>224</v>
      </c>
      <c r="B8" s="818" t="s">
        <v>151</v>
      </c>
      <c r="C8" s="138">
        <v>80</v>
      </c>
      <c r="D8" s="138">
        <v>160</v>
      </c>
      <c r="E8" s="138">
        <v>160</v>
      </c>
      <c r="F8" s="138">
        <v>80</v>
      </c>
      <c r="G8" s="138">
        <v>160</v>
      </c>
      <c r="H8" s="138">
        <v>160</v>
      </c>
      <c r="I8" s="138">
        <v>160</v>
      </c>
      <c r="J8" s="138">
        <v>160</v>
      </c>
      <c r="K8" s="836" t="s">
        <v>225</v>
      </c>
      <c r="L8" s="834"/>
    </row>
    <row r="9" spans="1:12" s="155" customFormat="1" ht="12">
      <c r="A9" s="818" t="s">
        <v>226</v>
      </c>
      <c r="B9" s="818" t="s">
        <v>151</v>
      </c>
      <c r="C9" s="138">
        <v>10</v>
      </c>
      <c r="D9" s="138">
        <v>20</v>
      </c>
      <c r="E9" s="138">
        <v>20</v>
      </c>
      <c r="F9" s="138">
        <v>10</v>
      </c>
      <c r="G9" s="138">
        <v>20</v>
      </c>
      <c r="H9" s="138">
        <v>20</v>
      </c>
      <c r="I9" s="138">
        <v>10</v>
      </c>
      <c r="J9" s="138">
        <v>20</v>
      </c>
      <c r="K9" s="836" t="s">
        <v>225</v>
      </c>
      <c r="L9" s="834"/>
    </row>
    <row r="10" spans="1:12" s="155" customFormat="1" ht="12">
      <c r="A10" s="818" t="s">
        <v>155</v>
      </c>
      <c r="B10" s="818" t="s">
        <v>151</v>
      </c>
      <c r="C10" s="117">
        <v>70</v>
      </c>
      <c r="D10" s="117">
        <v>140</v>
      </c>
      <c r="E10" s="117">
        <v>140</v>
      </c>
      <c r="F10" s="117">
        <v>70</v>
      </c>
      <c r="G10" s="117">
        <v>140</v>
      </c>
      <c r="H10" s="117">
        <v>140</v>
      </c>
      <c r="I10" s="117">
        <v>105</v>
      </c>
      <c r="J10" s="117">
        <v>210</v>
      </c>
      <c r="K10" s="153" t="s">
        <v>227</v>
      </c>
    </row>
    <row r="11" spans="1:12" s="155" customFormat="1" ht="12">
      <c r="A11" s="838" t="s">
        <v>157</v>
      </c>
      <c r="B11" s="838" t="s">
        <v>151</v>
      </c>
      <c r="C11" s="117">
        <v>100</v>
      </c>
      <c r="D11" s="117">
        <v>200</v>
      </c>
      <c r="E11" s="117">
        <v>200</v>
      </c>
      <c r="F11" s="117">
        <v>100</v>
      </c>
      <c r="G11" s="117">
        <v>200</v>
      </c>
      <c r="H11" s="117">
        <v>200</v>
      </c>
      <c r="I11" s="117">
        <v>100</v>
      </c>
      <c r="J11" s="117">
        <v>200</v>
      </c>
      <c r="K11" s="547" t="s">
        <v>158</v>
      </c>
      <c r="L11" s="839"/>
    </row>
    <row r="12" spans="1:12" s="155" customFormat="1" ht="12">
      <c r="A12" s="818" t="s">
        <v>178</v>
      </c>
      <c r="B12" s="818" t="s">
        <v>151</v>
      </c>
      <c r="C12" s="138">
        <v>35</v>
      </c>
      <c r="D12" s="138">
        <v>35</v>
      </c>
      <c r="E12" s="138">
        <v>35</v>
      </c>
      <c r="F12" s="138">
        <v>35</v>
      </c>
      <c r="G12" s="138">
        <v>35</v>
      </c>
      <c r="H12" s="138">
        <v>35</v>
      </c>
      <c r="I12" s="138">
        <v>35</v>
      </c>
      <c r="J12" s="138">
        <v>35</v>
      </c>
      <c r="K12" s="836" t="s">
        <v>225</v>
      </c>
      <c r="L12" s="834"/>
    </row>
    <row r="13" spans="1:12" s="155" customFormat="1" ht="12">
      <c r="A13" s="818" t="s">
        <v>159</v>
      </c>
      <c r="B13" s="818" t="s">
        <v>151</v>
      </c>
      <c r="C13" s="1223" t="s">
        <v>228</v>
      </c>
      <c r="D13" s="1223"/>
      <c r="E13" s="1223"/>
      <c r="F13" s="1223"/>
      <c r="G13" s="1223"/>
      <c r="H13" s="1223"/>
      <c r="I13" s="1223"/>
      <c r="J13" s="1223"/>
      <c r="K13" s="836" t="s">
        <v>225</v>
      </c>
      <c r="L13" s="834"/>
    </row>
    <row r="14" spans="1:12" s="155" customFormat="1" ht="12">
      <c r="A14" s="840" t="s">
        <v>99</v>
      </c>
      <c r="B14" s="818" t="s">
        <v>151</v>
      </c>
      <c r="C14" s="138">
        <v>40</v>
      </c>
      <c r="D14" s="138">
        <v>80</v>
      </c>
      <c r="E14" s="138">
        <v>80</v>
      </c>
      <c r="F14" s="138">
        <v>40</v>
      </c>
      <c r="G14" s="138">
        <v>80</v>
      </c>
      <c r="H14" s="138"/>
      <c r="I14" s="138">
        <v>40</v>
      </c>
      <c r="J14" s="138">
        <v>80</v>
      </c>
      <c r="K14" s="836" t="s">
        <v>225</v>
      </c>
      <c r="L14" s="834"/>
    </row>
    <row r="15" spans="1:12" s="155" customFormat="1" ht="12.75" thickBot="1">
      <c r="A15" s="269" t="s">
        <v>187</v>
      </c>
      <c r="B15" s="819" t="s">
        <v>151</v>
      </c>
      <c r="C15" s="1210" t="s">
        <v>171</v>
      </c>
      <c r="D15" s="1211"/>
      <c r="E15" s="1211"/>
      <c r="F15" s="1211"/>
      <c r="G15" s="1211"/>
      <c r="H15" s="1211"/>
      <c r="I15" s="1211"/>
      <c r="J15" s="1212"/>
      <c r="K15" s="841"/>
      <c r="L15" s="842"/>
    </row>
    <row r="16" spans="1:12" s="155" customFormat="1" ht="17.25" customHeight="1" thickTop="1">
      <c r="A16" s="1209" t="s">
        <v>115</v>
      </c>
      <c r="B16" s="1213" t="s">
        <v>83</v>
      </c>
      <c r="C16" s="1213"/>
      <c r="D16" s="1214"/>
      <c r="E16" s="1214"/>
      <c r="F16" s="1215" t="s">
        <v>116</v>
      </c>
      <c r="G16" s="1216"/>
      <c r="H16" s="1217" t="s">
        <v>86</v>
      </c>
      <c r="I16" s="1218"/>
    </row>
    <row r="17" spans="1:9" s="155" customFormat="1" ht="12.75" thickBot="1">
      <c r="A17" s="1147"/>
      <c r="B17" s="225" t="s">
        <v>117</v>
      </c>
      <c r="C17" s="225" t="s">
        <v>118</v>
      </c>
      <c r="D17" s="226" t="s">
        <v>119</v>
      </c>
      <c r="E17" s="226" t="s">
        <v>90</v>
      </c>
      <c r="F17" s="227" t="s">
        <v>88</v>
      </c>
      <c r="G17" s="228" t="s">
        <v>91</v>
      </c>
      <c r="H17" s="229" t="s">
        <v>88</v>
      </c>
      <c r="I17" s="230" t="s">
        <v>91</v>
      </c>
    </row>
    <row r="18" spans="1:9" s="155" customFormat="1" ht="17.25" customHeight="1" thickTop="1">
      <c r="A18" s="1148" t="s">
        <v>120</v>
      </c>
      <c r="B18" s="231" t="s">
        <v>121</v>
      </c>
      <c r="C18" s="231" t="s">
        <v>121</v>
      </c>
      <c r="D18" s="232" t="s">
        <v>121</v>
      </c>
      <c r="E18" s="232" t="s">
        <v>121</v>
      </c>
      <c r="F18" s="233" t="s">
        <v>121</v>
      </c>
      <c r="G18" s="234" t="s">
        <v>121</v>
      </c>
      <c r="H18" s="235" t="s">
        <v>122</v>
      </c>
      <c r="I18" s="236" t="s">
        <v>122</v>
      </c>
    </row>
    <row r="19" spans="1:9" s="155" customFormat="1" ht="12">
      <c r="A19" s="1149"/>
      <c r="B19" s="237" t="s">
        <v>123</v>
      </c>
      <c r="C19" s="237" t="s">
        <v>123</v>
      </c>
      <c r="D19" s="238" t="s">
        <v>123</v>
      </c>
      <c r="E19" s="238" t="s">
        <v>123</v>
      </c>
      <c r="F19" s="239" t="s">
        <v>123</v>
      </c>
      <c r="G19" s="240" t="s">
        <v>123</v>
      </c>
      <c r="H19" s="241" t="s">
        <v>123</v>
      </c>
      <c r="I19" s="242" t="s">
        <v>123</v>
      </c>
    </row>
    <row r="20" spans="1:9" s="155" customFormat="1" ht="12">
      <c r="A20" s="1149"/>
      <c r="B20" s="243" t="s">
        <v>124</v>
      </c>
      <c r="C20" s="243" t="s">
        <v>124</v>
      </c>
      <c r="D20" s="244" t="s">
        <v>124</v>
      </c>
      <c r="E20" s="244" t="s">
        <v>124</v>
      </c>
      <c r="F20" s="245" t="s">
        <v>124</v>
      </c>
      <c r="G20" s="246" t="s">
        <v>124</v>
      </c>
      <c r="H20" s="247" t="s">
        <v>125</v>
      </c>
      <c r="I20" s="248" t="s">
        <v>125</v>
      </c>
    </row>
    <row r="21" spans="1:9" s="155" customFormat="1" ht="12">
      <c r="A21" s="1149"/>
      <c r="B21" s="219">
        <v>85</v>
      </c>
      <c r="C21" s="219">
        <f>B21*2</f>
        <v>170</v>
      </c>
      <c r="D21" s="249">
        <v>200</v>
      </c>
      <c r="E21" s="249">
        <v>230</v>
      </c>
      <c r="F21" s="250">
        <v>150</v>
      </c>
      <c r="G21" s="251">
        <f>F21*2</f>
        <v>300</v>
      </c>
      <c r="H21" s="252">
        <v>300</v>
      </c>
      <c r="I21" s="253">
        <f>H21*2</f>
        <v>600</v>
      </c>
    </row>
    <row r="22" spans="1:9" s="155" customFormat="1" ht="12">
      <c r="A22" s="1149"/>
      <c r="B22" s="243" t="s">
        <v>126</v>
      </c>
      <c r="C22" s="243" t="s">
        <v>126</v>
      </c>
      <c r="D22" s="244" t="s">
        <v>126</v>
      </c>
      <c r="E22" s="244" t="s">
        <v>126</v>
      </c>
      <c r="F22" s="245" t="s">
        <v>127</v>
      </c>
      <c r="G22" s="246" t="s">
        <v>127</v>
      </c>
      <c r="H22" s="247" t="s">
        <v>128</v>
      </c>
      <c r="I22" s="248" t="s">
        <v>128</v>
      </c>
    </row>
    <row r="23" spans="1:9" s="155" customFormat="1" ht="12">
      <c r="A23" s="1149"/>
      <c r="B23" s="219">
        <f t="shared" ref="B23:G23" si="0">B21*2</f>
        <v>170</v>
      </c>
      <c r="C23" s="219">
        <f t="shared" si="0"/>
        <v>340</v>
      </c>
      <c r="D23" s="249">
        <f t="shared" si="0"/>
        <v>400</v>
      </c>
      <c r="E23" s="249">
        <f t="shared" si="0"/>
        <v>460</v>
      </c>
      <c r="F23" s="250">
        <f t="shared" si="0"/>
        <v>300</v>
      </c>
      <c r="G23" s="251">
        <f t="shared" si="0"/>
        <v>600</v>
      </c>
      <c r="H23" s="252">
        <v>500</v>
      </c>
      <c r="I23" s="253">
        <f>H23*2</f>
        <v>1000</v>
      </c>
    </row>
    <row r="24" spans="1:9" s="155" customFormat="1" ht="17.25" customHeight="1">
      <c r="A24" s="1149"/>
      <c r="B24" s="1157" t="s">
        <v>129</v>
      </c>
      <c r="C24" s="1158"/>
      <c r="D24" s="1158"/>
      <c r="E24" s="1159"/>
      <c r="F24" s="1160" t="s">
        <v>130</v>
      </c>
      <c r="G24" s="1159"/>
      <c r="H24" s="1165" t="s">
        <v>130</v>
      </c>
      <c r="I24" s="1166"/>
    </row>
    <row r="25" spans="1:9" s="155" customFormat="1" ht="12.75" thickBot="1">
      <c r="A25" s="1150"/>
      <c r="B25" s="254">
        <f t="shared" ref="B25:G25" si="1">B23*2</f>
        <v>340</v>
      </c>
      <c r="C25" s="254">
        <f t="shared" si="1"/>
        <v>680</v>
      </c>
      <c r="D25" s="255">
        <f t="shared" si="1"/>
        <v>800</v>
      </c>
      <c r="E25" s="255">
        <f t="shared" si="1"/>
        <v>920</v>
      </c>
      <c r="F25" s="256">
        <f t="shared" si="1"/>
        <v>600</v>
      </c>
      <c r="G25" s="257">
        <f t="shared" si="1"/>
        <v>1200</v>
      </c>
      <c r="H25" s="258">
        <v>900</v>
      </c>
      <c r="I25" s="259">
        <f>H25*2</f>
        <v>1800</v>
      </c>
    </row>
    <row r="26" spans="1:9" s="155" customFormat="1" ht="17.25" customHeight="1" thickTop="1">
      <c r="A26" s="1148" t="s">
        <v>131</v>
      </c>
      <c r="B26" s="1167" t="s">
        <v>132</v>
      </c>
      <c r="C26" s="1168"/>
      <c r="D26" s="1168"/>
      <c r="E26" s="1169"/>
      <c r="F26" s="1170" t="s">
        <v>132</v>
      </c>
      <c r="G26" s="1169"/>
      <c r="H26" s="1170" t="s">
        <v>132</v>
      </c>
      <c r="I26" s="1171"/>
    </row>
    <row r="27" spans="1:9" s="155" customFormat="1" ht="12">
      <c r="A27" s="1149"/>
      <c r="B27" s="243" t="s">
        <v>121</v>
      </c>
      <c r="C27" s="243" t="s">
        <v>121</v>
      </c>
      <c r="D27" s="244" t="s">
        <v>121</v>
      </c>
      <c r="E27" s="244" t="s">
        <v>121</v>
      </c>
      <c r="F27" s="245" t="s">
        <v>121</v>
      </c>
      <c r="G27" s="246" t="s">
        <v>121</v>
      </c>
      <c r="H27" s="247" t="s">
        <v>122</v>
      </c>
      <c r="I27" s="248" t="s">
        <v>122</v>
      </c>
    </row>
    <row r="28" spans="1:9" s="155" customFormat="1" ht="12">
      <c r="A28" s="1149"/>
      <c r="B28" s="260">
        <v>100</v>
      </c>
      <c r="C28" s="260">
        <f>B28*2</f>
        <v>200</v>
      </c>
      <c r="D28" s="261">
        <v>230</v>
      </c>
      <c r="E28" s="261">
        <v>260</v>
      </c>
      <c r="F28" s="262">
        <v>200</v>
      </c>
      <c r="G28" s="263">
        <f>F28*2</f>
        <v>400</v>
      </c>
      <c r="H28" s="264">
        <v>350</v>
      </c>
      <c r="I28" s="265">
        <f>H28*2</f>
        <v>700</v>
      </c>
    </row>
    <row r="29" spans="1:9" s="155" customFormat="1" ht="12">
      <c r="A29" s="1149"/>
      <c r="B29" s="243" t="s">
        <v>133</v>
      </c>
      <c r="C29" s="243" t="s">
        <v>133</v>
      </c>
      <c r="D29" s="244" t="s">
        <v>133</v>
      </c>
      <c r="E29" s="244" t="s">
        <v>133</v>
      </c>
      <c r="F29" s="245" t="s">
        <v>124</v>
      </c>
      <c r="G29" s="246" t="s">
        <v>124</v>
      </c>
      <c r="H29" s="247" t="s">
        <v>125</v>
      </c>
      <c r="I29" s="248" t="s">
        <v>125</v>
      </c>
    </row>
    <row r="30" spans="1:9" s="155" customFormat="1" ht="12">
      <c r="A30" s="1149"/>
      <c r="B30" s="219">
        <f t="shared" ref="B30:G30" si="2">B28*2</f>
        <v>200</v>
      </c>
      <c r="C30" s="219">
        <f t="shared" si="2"/>
        <v>400</v>
      </c>
      <c r="D30" s="249">
        <f t="shared" si="2"/>
        <v>460</v>
      </c>
      <c r="E30" s="249">
        <f t="shared" si="2"/>
        <v>520</v>
      </c>
      <c r="F30" s="250">
        <f t="shared" si="2"/>
        <v>400</v>
      </c>
      <c r="G30" s="251">
        <f t="shared" si="2"/>
        <v>800</v>
      </c>
      <c r="H30" s="252">
        <v>600</v>
      </c>
      <c r="I30" s="253">
        <f>H30*2</f>
        <v>1200</v>
      </c>
    </row>
    <row r="31" spans="1:9" s="155" customFormat="1" ht="17.25" customHeight="1">
      <c r="A31" s="1149"/>
      <c r="B31" s="1157" t="s">
        <v>134</v>
      </c>
      <c r="C31" s="1158"/>
      <c r="D31" s="1158"/>
      <c r="E31" s="1159"/>
      <c r="F31" s="1160" t="s">
        <v>135</v>
      </c>
      <c r="G31" s="1159"/>
      <c r="H31" s="1160" t="s">
        <v>136</v>
      </c>
      <c r="I31" s="1161"/>
    </row>
    <row r="32" spans="1:9" s="155" customFormat="1" ht="16.5" customHeight="1" thickBot="1">
      <c r="A32" s="1150"/>
      <c r="B32" s="254">
        <f t="shared" ref="B32:G32" si="3">B30*2</f>
        <v>400</v>
      </c>
      <c r="C32" s="254">
        <f t="shared" si="3"/>
        <v>800</v>
      </c>
      <c r="D32" s="255">
        <f t="shared" si="3"/>
        <v>920</v>
      </c>
      <c r="E32" s="255">
        <f t="shared" si="3"/>
        <v>1040</v>
      </c>
      <c r="F32" s="256">
        <f t="shared" si="3"/>
        <v>800</v>
      </c>
      <c r="G32" s="257">
        <f t="shared" si="3"/>
        <v>1600</v>
      </c>
      <c r="H32" s="258">
        <v>1000</v>
      </c>
      <c r="I32" s="259">
        <f>H32*2</f>
        <v>2000</v>
      </c>
    </row>
    <row r="33" spans="1:9" s="155" customFormat="1" ht="16.5" customHeight="1" thickTop="1">
      <c r="A33" s="1151" t="s">
        <v>137</v>
      </c>
      <c r="B33" s="1162" t="s">
        <v>138</v>
      </c>
      <c r="C33" s="1163"/>
      <c r="D33" s="1163"/>
      <c r="E33" s="1163"/>
      <c r="F33" s="1163"/>
      <c r="G33" s="1163"/>
      <c r="H33" s="1163"/>
      <c r="I33" s="1164"/>
    </row>
    <row r="34" spans="1:9" s="155" customFormat="1" ht="16.5" customHeight="1">
      <c r="A34" s="1152"/>
      <c r="B34" s="1154" t="s">
        <v>139</v>
      </c>
      <c r="C34" s="1155"/>
      <c r="D34" s="1155"/>
      <c r="E34" s="1155"/>
      <c r="F34" s="1155"/>
      <c r="G34" s="1155"/>
      <c r="H34" s="1155"/>
      <c r="I34" s="1156"/>
    </row>
    <row r="35" spans="1:9" s="155" customFormat="1" ht="16.5" customHeight="1">
      <c r="A35" s="1152"/>
      <c r="B35" s="1154" t="s">
        <v>140</v>
      </c>
      <c r="C35" s="1155"/>
      <c r="D35" s="1155"/>
      <c r="E35" s="1155"/>
      <c r="F35" s="1155"/>
      <c r="G35" s="1155"/>
      <c r="H35" s="1155"/>
      <c r="I35" s="1156"/>
    </row>
    <row r="36" spans="1:9" s="155" customFormat="1" ht="16.5" customHeight="1">
      <c r="A36" s="1152"/>
      <c r="B36" s="1154" t="s">
        <v>141</v>
      </c>
      <c r="C36" s="1155"/>
      <c r="D36" s="1155"/>
      <c r="E36" s="1155"/>
      <c r="F36" s="1155"/>
      <c r="G36" s="1155"/>
      <c r="H36" s="1155"/>
      <c r="I36" s="1156"/>
    </row>
    <row r="37" spans="1:9" s="155" customFormat="1" ht="16.5" customHeight="1">
      <c r="A37" s="1152"/>
      <c r="B37" s="1154" t="s">
        <v>142</v>
      </c>
      <c r="C37" s="1155"/>
      <c r="D37" s="1155"/>
      <c r="E37" s="1155"/>
      <c r="F37" s="1155"/>
      <c r="G37" s="1155"/>
      <c r="H37" s="1155"/>
      <c r="I37" s="1156"/>
    </row>
    <row r="38" spans="1:9" s="155" customFormat="1" ht="17.25" customHeight="1">
      <c r="A38" s="1152"/>
      <c r="B38" s="1154" t="s">
        <v>143</v>
      </c>
      <c r="C38" s="1155"/>
      <c r="D38" s="1155"/>
      <c r="E38" s="1155"/>
      <c r="F38" s="1155"/>
      <c r="G38" s="1155"/>
      <c r="H38" s="1155"/>
      <c r="I38" s="1156"/>
    </row>
    <row r="39" spans="1:9" s="155" customFormat="1" ht="16.5" customHeight="1">
      <c r="A39" s="1152"/>
      <c r="B39" s="1154" t="s">
        <v>144</v>
      </c>
      <c r="C39" s="1155"/>
      <c r="D39" s="1155"/>
      <c r="E39" s="1155"/>
      <c r="F39" s="1155"/>
      <c r="G39" s="1155"/>
      <c r="H39" s="1155"/>
      <c r="I39" s="1156"/>
    </row>
    <row r="40" spans="1:9" s="155" customFormat="1" ht="17.25" customHeight="1" thickBot="1">
      <c r="A40" s="1153"/>
      <c r="B40" s="1141" t="s">
        <v>145</v>
      </c>
      <c r="C40" s="1142"/>
      <c r="D40" s="1142"/>
      <c r="E40" s="1142"/>
      <c r="F40" s="1142"/>
      <c r="G40" s="1142"/>
      <c r="H40" s="1142"/>
      <c r="I40" s="1143"/>
    </row>
    <row r="41" spans="1:9" s="155" customFormat="1" ht="12.75" thickTop="1"/>
    <row r="42" spans="1:9" s="155" customFormat="1" ht="12"/>
    <row r="43" spans="1:9" s="155" customFormat="1" ht="12"/>
    <row r="44" spans="1:9" s="155" customFormat="1" ht="12"/>
  </sheetData>
  <mergeCells count="34">
    <mergeCell ref="A16:A17"/>
    <mergeCell ref="B16:E16"/>
    <mergeCell ref="F16:G16"/>
    <mergeCell ref="H16:I16"/>
    <mergeCell ref="A18:A25"/>
    <mergeCell ref="A26:A32"/>
    <mergeCell ref="B26:E26"/>
    <mergeCell ref="F26:G26"/>
    <mergeCell ref="H26:I26"/>
    <mergeCell ref="B24:E24"/>
    <mergeCell ref="F24:G24"/>
    <mergeCell ref="H24:I24"/>
    <mergeCell ref="A33:A40"/>
    <mergeCell ref="B39:I39"/>
    <mergeCell ref="B34:I34"/>
    <mergeCell ref="B35:I35"/>
    <mergeCell ref="B36:I36"/>
    <mergeCell ref="B37:I37"/>
    <mergeCell ref="B40:I40"/>
    <mergeCell ref="B38:I38"/>
    <mergeCell ref="C13:J13"/>
    <mergeCell ref="C15:J15"/>
    <mergeCell ref="B31:E31"/>
    <mergeCell ref="B33:I33"/>
    <mergeCell ref="F31:G31"/>
    <mergeCell ref="H31:I31"/>
    <mergeCell ref="A1:K2"/>
    <mergeCell ref="A3:K3"/>
    <mergeCell ref="A4:A5"/>
    <mergeCell ref="B4:B5"/>
    <mergeCell ref="C4:E4"/>
    <mergeCell ref="F4:G4"/>
    <mergeCell ref="I4:J4"/>
    <mergeCell ref="K4:K5"/>
  </mergeCells>
  <phoneticPr fontId="45"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25F24-99E5-420A-91A6-27E432EBCD52}">
  <sheetPr codeName="Sheet13"/>
  <dimension ref="A1:O52"/>
  <sheetViews>
    <sheetView workbookViewId="0">
      <selection activeCell="A31" sqref="A31:I31"/>
    </sheetView>
  </sheetViews>
  <sheetFormatPr defaultRowHeight="15"/>
  <cols>
    <col min="1" max="1" width="22.5" bestFit="1" customWidth="1"/>
    <col min="2" max="2" width="16.125" bestFit="1" customWidth="1"/>
    <col min="3" max="4" width="11.25" bestFit="1" customWidth="1"/>
    <col min="5" max="5" width="15.25" bestFit="1" customWidth="1"/>
    <col min="6" max="6" width="12.625" bestFit="1" customWidth="1"/>
    <col min="7" max="7" width="11.25" bestFit="1" customWidth="1"/>
    <col min="8" max="8" width="12.375" bestFit="1" customWidth="1"/>
    <col min="9" max="9" width="11.875" bestFit="1" customWidth="1"/>
    <col min="10" max="10" width="12.375" bestFit="1" customWidth="1"/>
    <col min="11" max="11" width="10.5" bestFit="1" customWidth="1"/>
    <col min="12" max="12" width="12.375" bestFit="1" customWidth="1"/>
    <col min="13" max="13" width="15.25" bestFit="1" customWidth="1"/>
    <col min="14" max="14" width="12.375" bestFit="1" customWidth="1"/>
    <col min="15" max="15" width="30.75" customWidth="1"/>
  </cols>
  <sheetData>
    <row r="1" spans="1:15" ht="18.75" thickBot="1">
      <c r="A1" s="1195" t="s">
        <v>932</v>
      </c>
      <c r="B1" s="1195"/>
      <c r="C1" s="1195"/>
      <c r="D1" s="1195"/>
      <c r="E1" s="1195"/>
      <c r="F1" s="1195"/>
      <c r="G1" s="1195"/>
      <c r="H1" s="1195"/>
      <c r="I1" s="1195"/>
      <c r="J1" s="1195"/>
      <c r="K1" s="1195"/>
      <c r="L1" s="1195"/>
      <c r="M1" s="1195"/>
      <c r="N1" s="1195"/>
      <c r="O1" s="1195"/>
    </row>
    <row r="2" spans="1:15" s="155" customFormat="1" ht="12">
      <c r="A2" s="1260" t="s">
        <v>956</v>
      </c>
      <c r="B2" s="1261"/>
      <c r="C2" s="1261"/>
      <c r="D2" s="1261"/>
      <c r="E2" s="1261"/>
      <c r="F2" s="1261"/>
      <c r="G2" s="1261"/>
      <c r="H2" s="1261"/>
      <c r="I2" s="1261"/>
      <c r="J2" s="1261"/>
      <c r="K2" s="1261"/>
      <c r="L2" s="1261"/>
      <c r="M2" s="1261"/>
      <c r="N2" s="1261"/>
      <c r="O2" s="1262"/>
    </row>
    <row r="3" spans="1:15" s="171" customFormat="1" ht="12">
      <c r="A3" s="1299" t="s">
        <v>80</v>
      </c>
      <c r="B3" s="1301" t="s">
        <v>81</v>
      </c>
      <c r="C3" s="1301" t="s">
        <v>198</v>
      </c>
      <c r="D3" s="1248" t="s">
        <v>82</v>
      </c>
      <c r="E3" s="1303" t="s">
        <v>83</v>
      </c>
      <c r="F3" s="1304"/>
      <c r="G3" s="1304"/>
      <c r="H3" s="1305"/>
      <c r="I3" s="1199" t="s">
        <v>84</v>
      </c>
      <c r="J3" s="1199"/>
      <c r="K3" s="1303" t="s">
        <v>116</v>
      </c>
      <c r="L3" s="1305"/>
      <c r="M3" s="1199" t="s">
        <v>86</v>
      </c>
      <c r="N3" s="1199"/>
      <c r="O3" s="1263" t="s">
        <v>87</v>
      </c>
    </row>
    <row r="4" spans="1:15" s="171" customFormat="1" ht="12">
      <c r="A4" s="1300"/>
      <c r="B4" s="1302"/>
      <c r="C4" s="1302"/>
      <c r="D4" s="1248"/>
      <c r="E4" s="133" t="s">
        <v>88</v>
      </c>
      <c r="F4" s="133" t="s">
        <v>149</v>
      </c>
      <c r="G4" s="133" t="s">
        <v>200</v>
      </c>
      <c r="H4" s="134" t="s">
        <v>1278</v>
      </c>
      <c r="I4" s="133" t="s">
        <v>88</v>
      </c>
      <c r="J4" s="133" t="s">
        <v>91</v>
      </c>
      <c r="K4" s="133" t="s">
        <v>88</v>
      </c>
      <c r="L4" s="133" t="s">
        <v>91</v>
      </c>
      <c r="M4" s="133" t="s">
        <v>88</v>
      </c>
      <c r="N4" s="133" t="s">
        <v>91</v>
      </c>
      <c r="O4" s="1263"/>
    </row>
    <row r="5" spans="1:15" s="171" customFormat="1" ht="12">
      <c r="A5" s="172" t="s">
        <v>92</v>
      </c>
      <c r="B5" s="162" t="s">
        <v>93</v>
      </c>
      <c r="C5" s="162" t="s">
        <v>201</v>
      </c>
      <c r="D5" s="162" t="s">
        <v>94</v>
      </c>
      <c r="E5" s="138">
        <v>635</v>
      </c>
      <c r="F5" s="138">
        <v>975</v>
      </c>
      <c r="G5" s="138">
        <v>975</v>
      </c>
      <c r="H5" s="138">
        <v>1320</v>
      </c>
      <c r="I5" s="138">
        <v>760</v>
      </c>
      <c r="J5" s="138">
        <v>1180</v>
      </c>
      <c r="K5" s="138">
        <v>760</v>
      </c>
      <c r="L5" s="138">
        <v>1180</v>
      </c>
      <c r="M5" s="138">
        <v>760</v>
      </c>
      <c r="N5" s="138">
        <v>1180</v>
      </c>
      <c r="O5" s="143" t="s">
        <v>230</v>
      </c>
    </row>
    <row r="6" spans="1:15" s="171" customFormat="1" ht="12">
      <c r="A6" s="151" t="s">
        <v>204</v>
      </c>
      <c r="B6" s="151" t="s">
        <v>205</v>
      </c>
      <c r="C6" s="151" t="s">
        <v>206</v>
      </c>
      <c r="D6" s="162" t="s">
        <v>94</v>
      </c>
      <c r="E6" s="138">
        <v>245</v>
      </c>
      <c r="F6" s="138">
        <v>405</v>
      </c>
      <c r="G6" s="138">
        <v>405</v>
      </c>
      <c r="H6" s="138">
        <v>405</v>
      </c>
      <c r="I6" s="138">
        <v>245</v>
      </c>
      <c r="J6" s="138">
        <v>405</v>
      </c>
      <c r="K6" s="138">
        <v>245</v>
      </c>
      <c r="L6" s="138">
        <v>405</v>
      </c>
      <c r="M6" s="138">
        <v>245</v>
      </c>
      <c r="N6" s="138">
        <v>405</v>
      </c>
      <c r="O6" s="486" t="s">
        <v>1153</v>
      </c>
    </row>
    <row r="7" spans="1:15" s="171" customFormat="1" ht="12">
      <c r="A7" s="145" t="s">
        <v>208</v>
      </c>
      <c r="B7" s="134" t="s">
        <v>209</v>
      </c>
      <c r="C7" s="134" t="s">
        <v>206</v>
      </c>
      <c r="D7" s="162" t="s">
        <v>94</v>
      </c>
      <c r="E7" s="138">
        <v>38</v>
      </c>
      <c r="F7" s="138">
        <v>63</v>
      </c>
      <c r="G7" s="138">
        <v>67</v>
      </c>
      <c r="H7" s="138">
        <v>111</v>
      </c>
      <c r="I7" s="138">
        <v>55</v>
      </c>
      <c r="J7" s="138">
        <v>111</v>
      </c>
      <c r="K7" s="138">
        <v>55</v>
      </c>
      <c r="L7" s="138">
        <v>111</v>
      </c>
      <c r="M7" s="138">
        <v>55</v>
      </c>
      <c r="N7" s="138">
        <v>111</v>
      </c>
      <c r="O7" s="850"/>
    </row>
    <row r="8" spans="1:15" s="171" customFormat="1" ht="12">
      <c r="A8" s="136" t="s">
        <v>157</v>
      </c>
      <c r="B8" s="137" t="s">
        <v>157</v>
      </c>
      <c r="C8" s="137" t="s">
        <v>201</v>
      </c>
      <c r="D8" s="162" t="s">
        <v>94</v>
      </c>
      <c r="E8" s="117">
        <v>200</v>
      </c>
      <c r="F8" s="117">
        <v>400</v>
      </c>
      <c r="G8" s="117">
        <v>400</v>
      </c>
      <c r="H8" s="117">
        <v>400</v>
      </c>
      <c r="I8" s="117">
        <v>200</v>
      </c>
      <c r="J8" s="117">
        <v>400</v>
      </c>
      <c r="K8" s="117">
        <v>200</v>
      </c>
      <c r="L8" s="117">
        <v>400</v>
      </c>
      <c r="M8" s="117">
        <v>200</v>
      </c>
      <c r="N8" s="117">
        <v>400</v>
      </c>
      <c r="O8" s="940" t="s">
        <v>1259</v>
      </c>
    </row>
    <row r="9" spans="1:15" s="171" customFormat="1" ht="12">
      <c r="A9" s="136" t="s">
        <v>231</v>
      </c>
      <c r="B9" s="137" t="s">
        <v>232</v>
      </c>
      <c r="C9" s="137" t="s">
        <v>201</v>
      </c>
      <c r="D9" s="162" t="s">
        <v>94</v>
      </c>
      <c r="E9" s="117">
        <v>30</v>
      </c>
      <c r="F9" s="117">
        <v>60</v>
      </c>
      <c r="G9" s="117">
        <v>60</v>
      </c>
      <c r="H9" s="117">
        <v>60</v>
      </c>
      <c r="I9" s="117">
        <v>30</v>
      </c>
      <c r="J9" s="117">
        <v>60</v>
      </c>
      <c r="K9" s="117">
        <v>30</v>
      </c>
      <c r="L9" s="117">
        <v>60</v>
      </c>
      <c r="M9" s="117">
        <v>30</v>
      </c>
      <c r="N9" s="117">
        <v>60</v>
      </c>
      <c r="O9" s="940" t="s">
        <v>1259</v>
      </c>
    </row>
    <row r="10" spans="1:15" s="171" customFormat="1" ht="12">
      <c r="A10" s="145" t="s">
        <v>233</v>
      </c>
      <c r="B10" s="134" t="s">
        <v>234</v>
      </c>
      <c r="C10" s="134" t="s">
        <v>201</v>
      </c>
      <c r="D10" s="162" t="s">
        <v>94</v>
      </c>
      <c r="E10" s="1306" t="s">
        <v>235</v>
      </c>
      <c r="F10" s="1307"/>
      <c r="G10" s="1307"/>
      <c r="H10" s="1307"/>
      <c r="I10" s="1307"/>
      <c r="J10" s="1307"/>
      <c r="K10" s="1307"/>
      <c r="L10" s="1307"/>
      <c r="M10" s="1307"/>
      <c r="N10" s="1308"/>
      <c r="O10" s="941"/>
    </row>
    <row r="11" spans="1:15" s="171" customFormat="1" ht="12">
      <c r="A11" s="132" t="s">
        <v>236</v>
      </c>
      <c r="B11" s="133"/>
      <c r="C11" s="134" t="s">
        <v>201</v>
      </c>
      <c r="D11" s="162" t="s">
        <v>94</v>
      </c>
      <c r="E11" s="163"/>
      <c r="F11" s="164"/>
      <c r="G11" s="164"/>
      <c r="H11" s="164"/>
      <c r="I11" s="164"/>
      <c r="J11" s="164"/>
      <c r="K11" s="164"/>
      <c r="L11" s="164"/>
      <c r="M11" s="164">
        <v>600</v>
      </c>
      <c r="N11" s="165">
        <v>1200</v>
      </c>
      <c r="O11" s="941" t="s">
        <v>237</v>
      </c>
    </row>
    <row r="12" spans="1:15" s="171" customFormat="1" ht="12">
      <c r="A12" s="145" t="s">
        <v>175</v>
      </c>
      <c r="B12" s="134" t="s">
        <v>176</v>
      </c>
      <c r="C12" s="134" t="s">
        <v>201</v>
      </c>
      <c r="D12" s="162" t="s">
        <v>94</v>
      </c>
      <c r="E12" s="138">
        <v>35</v>
      </c>
      <c r="F12" s="138">
        <v>35</v>
      </c>
      <c r="G12" s="138"/>
      <c r="H12" s="138">
        <v>35</v>
      </c>
      <c r="I12" s="138">
        <v>35</v>
      </c>
      <c r="J12" s="138">
        <v>35</v>
      </c>
      <c r="K12" s="138"/>
      <c r="L12" s="138"/>
      <c r="M12" s="138">
        <v>35</v>
      </c>
      <c r="N12" s="138">
        <v>35</v>
      </c>
      <c r="O12" s="148"/>
    </row>
    <row r="13" spans="1:15" s="171" customFormat="1" ht="12">
      <c r="A13" s="145" t="s">
        <v>214</v>
      </c>
      <c r="B13" s="134"/>
      <c r="C13" s="134" t="s">
        <v>201</v>
      </c>
      <c r="D13" s="162" t="s">
        <v>94</v>
      </c>
      <c r="E13" s="138" t="s">
        <v>213</v>
      </c>
      <c r="F13" s="138" t="s">
        <v>213</v>
      </c>
      <c r="G13" s="138"/>
      <c r="H13" s="138" t="s">
        <v>213</v>
      </c>
      <c r="I13" s="138" t="s">
        <v>213</v>
      </c>
      <c r="J13" s="138" t="s">
        <v>213</v>
      </c>
      <c r="K13" s="138"/>
      <c r="L13" s="138"/>
      <c r="M13" s="138">
        <v>295</v>
      </c>
      <c r="N13" s="138">
        <v>589</v>
      </c>
      <c r="O13" s="148" t="s">
        <v>215</v>
      </c>
    </row>
    <row r="14" spans="1:15" s="171" customFormat="1" ht="12">
      <c r="A14" s="145" t="s">
        <v>110</v>
      </c>
      <c r="B14" s="134"/>
      <c r="C14" s="134" t="s">
        <v>201</v>
      </c>
      <c r="D14" s="162" t="s">
        <v>94</v>
      </c>
      <c r="E14" s="1309" t="s">
        <v>216</v>
      </c>
      <c r="F14" s="1310"/>
      <c r="G14" s="1310"/>
      <c r="H14" s="1310"/>
      <c r="I14" s="1310"/>
      <c r="J14" s="1310"/>
      <c r="K14" s="1310"/>
      <c r="L14" s="1310"/>
      <c r="M14" s="1310"/>
      <c r="N14" s="1311"/>
      <c r="O14" s="148" t="s">
        <v>238</v>
      </c>
    </row>
    <row r="15" spans="1:15" s="171" customFormat="1" ht="12">
      <c r="A15" s="145" t="s">
        <v>933</v>
      </c>
      <c r="B15" s="134" t="s">
        <v>100</v>
      </c>
      <c r="C15" s="134" t="s">
        <v>201</v>
      </c>
      <c r="D15" s="162" t="s">
        <v>94</v>
      </c>
      <c r="E15" s="1257" t="s">
        <v>240</v>
      </c>
      <c r="F15" s="1257"/>
      <c r="G15" s="1257"/>
      <c r="H15" s="1257"/>
      <c r="I15" s="1257"/>
      <c r="J15" s="1257"/>
      <c r="K15" s="1257"/>
      <c r="L15" s="1257"/>
      <c r="M15" s="1257"/>
      <c r="N15" s="1257"/>
      <c r="O15" s="173"/>
    </row>
    <row r="16" spans="1:15" s="171" customFormat="1" ht="12">
      <c r="A16" s="145" t="s">
        <v>103</v>
      </c>
      <c r="B16" s="134" t="s">
        <v>104</v>
      </c>
      <c r="C16" s="134" t="s">
        <v>201</v>
      </c>
      <c r="D16" s="162" t="s">
        <v>94</v>
      </c>
      <c r="E16" s="1257" t="s">
        <v>241</v>
      </c>
      <c r="F16" s="1257"/>
      <c r="G16" s="1257"/>
      <c r="H16" s="1257"/>
      <c r="I16" s="1257"/>
      <c r="J16" s="1257"/>
      <c r="K16" s="1257"/>
      <c r="L16" s="1257"/>
      <c r="M16" s="1257"/>
      <c r="N16" s="1257"/>
      <c r="O16" s="174"/>
    </row>
    <row r="17" spans="1:15" s="171" customFormat="1" ht="12.75" thickBot="1">
      <c r="A17" s="177" t="s">
        <v>242</v>
      </c>
      <c r="B17" s="167" t="s">
        <v>243</v>
      </c>
      <c r="C17" s="167" t="s">
        <v>201</v>
      </c>
      <c r="D17" s="162" t="s">
        <v>94</v>
      </c>
      <c r="E17" s="1298" t="s">
        <v>244</v>
      </c>
      <c r="F17" s="1298"/>
      <c r="G17" s="1298"/>
      <c r="H17" s="1298"/>
      <c r="I17" s="1298"/>
      <c r="J17" s="1298"/>
      <c r="K17" s="1298"/>
      <c r="L17" s="1298"/>
      <c r="M17" s="1298"/>
      <c r="N17" s="1298"/>
      <c r="O17" s="178"/>
    </row>
    <row r="18" spans="1:15" s="171" customFormat="1" ht="12">
      <c r="A18" s="1239" t="s">
        <v>245</v>
      </c>
      <c r="B18" s="159"/>
      <c r="C18" s="159"/>
      <c r="D18" s="1203" t="s">
        <v>109</v>
      </c>
      <c r="E18" s="179" t="s">
        <v>88</v>
      </c>
      <c r="F18" s="179" t="s">
        <v>91</v>
      </c>
      <c r="G18" s="179"/>
      <c r="H18" s="179" t="s">
        <v>119</v>
      </c>
      <c r="I18" s="179" t="s">
        <v>88</v>
      </c>
      <c r="J18" s="179" t="s">
        <v>91</v>
      </c>
      <c r="K18" s="179"/>
      <c r="L18" s="179"/>
      <c r="M18" s="179" t="s">
        <v>88</v>
      </c>
      <c r="N18" s="179" t="s">
        <v>91</v>
      </c>
      <c r="O18" s="180" t="s">
        <v>168</v>
      </c>
    </row>
    <row r="19" spans="1:15" s="171" customFormat="1" ht="12">
      <c r="A19" s="1240"/>
      <c r="B19" s="137"/>
      <c r="C19" s="137"/>
      <c r="D19" s="1248"/>
      <c r="E19" s="168" t="s">
        <v>246</v>
      </c>
      <c r="F19" s="168" t="s">
        <v>246</v>
      </c>
      <c r="G19" s="168"/>
      <c r="H19" s="168" t="s">
        <v>247</v>
      </c>
      <c r="I19" s="168" t="s">
        <v>247</v>
      </c>
      <c r="J19" s="168" t="s">
        <v>247</v>
      </c>
      <c r="K19" s="168"/>
      <c r="L19" s="168"/>
      <c r="M19" s="168" t="s">
        <v>247</v>
      </c>
      <c r="N19" s="168" t="s">
        <v>247</v>
      </c>
      <c r="O19" s="181" t="s">
        <v>248</v>
      </c>
    </row>
    <row r="20" spans="1:15" s="171" customFormat="1" ht="12">
      <c r="A20" s="1240"/>
      <c r="B20" s="134"/>
      <c r="C20" s="134"/>
      <c r="D20" s="1248"/>
      <c r="E20" s="166" t="s">
        <v>249</v>
      </c>
      <c r="F20" s="166" t="s">
        <v>249</v>
      </c>
      <c r="G20" s="166"/>
      <c r="H20" s="166" t="s">
        <v>250</v>
      </c>
      <c r="I20" s="166" t="s">
        <v>251</v>
      </c>
      <c r="J20" s="166" t="s">
        <v>251</v>
      </c>
      <c r="K20" s="166"/>
      <c r="L20" s="166"/>
      <c r="M20" s="166" t="s">
        <v>252</v>
      </c>
      <c r="N20" s="166" t="s">
        <v>252</v>
      </c>
      <c r="O20" s="182" t="s">
        <v>168</v>
      </c>
    </row>
    <row r="21" spans="1:15" s="171" customFormat="1" ht="12">
      <c r="A21" s="1240"/>
      <c r="B21" s="134"/>
      <c r="C21" s="134"/>
      <c r="D21" s="1248"/>
      <c r="E21" s="166">
        <v>60</v>
      </c>
      <c r="F21" s="166">
        <v>120</v>
      </c>
      <c r="G21" s="166"/>
      <c r="H21" s="166">
        <v>150</v>
      </c>
      <c r="I21" s="166">
        <v>100</v>
      </c>
      <c r="J21" s="166">
        <v>200</v>
      </c>
      <c r="K21" s="166"/>
      <c r="L21" s="166"/>
      <c r="M21" s="166">
        <v>240</v>
      </c>
      <c r="N21" s="166">
        <v>480</v>
      </c>
      <c r="O21" s="182" t="s">
        <v>168</v>
      </c>
    </row>
    <row r="22" spans="1:15" s="171" customFormat="1" ht="12">
      <c r="A22" s="1240"/>
      <c r="B22" s="134"/>
      <c r="C22" s="134"/>
      <c r="D22" s="1248"/>
      <c r="E22" s="166" t="s">
        <v>253</v>
      </c>
      <c r="F22" s="166" t="s">
        <v>253</v>
      </c>
      <c r="G22" s="166"/>
      <c r="H22" s="166" t="s">
        <v>254</v>
      </c>
      <c r="I22" s="166" t="s">
        <v>254</v>
      </c>
      <c r="J22" s="166" t="s">
        <v>254</v>
      </c>
      <c r="K22" s="166"/>
      <c r="L22" s="166"/>
      <c r="M22" s="166" t="s">
        <v>255</v>
      </c>
      <c r="N22" s="166" t="s">
        <v>255</v>
      </c>
      <c r="O22" s="182" t="s">
        <v>168</v>
      </c>
    </row>
    <row r="23" spans="1:15" s="171" customFormat="1" ht="12">
      <c r="A23" s="1240"/>
      <c r="B23" s="134"/>
      <c r="C23" s="134"/>
      <c r="D23" s="1248"/>
      <c r="E23" s="166">
        <v>120</v>
      </c>
      <c r="F23" s="166">
        <v>240</v>
      </c>
      <c r="G23" s="166"/>
      <c r="H23" s="166">
        <v>300</v>
      </c>
      <c r="I23" s="166">
        <v>200</v>
      </c>
      <c r="J23" s="166">
        <v>400</v>
      </c>
      <c r="K23" s="166"/>
      <c r="L23" s="166"/>
      <c r="M23" s="166">
        <v>480</v>
      </c>
      <c r="N23" s="166">
        <v>960</v>
      </c>
      <c r="O23" s="182" t="s">
        <v>168</v>
      </c>
    </row>
    <row r="24" spans="1:15" s="171" customFormat="1" ht="12">
      <c r="A24" s="1240"/>
      <c r="B24" s="137"/>
      <c r="C24" s="137"/>
      <c r="D24" s="1248"/>
      <c r="E24" s="168" t="s">
        <v>256</v>
      </c>
      <c r="F24" s="137"/>
      <c r="G24" s="137"/>
      <c r="H24" s="137"/>
      <c r="I24" s="137"/>
      <c r="J24" s="137"/>
      <c r="K24" s="137"/>
      <c r="L24" s="137"/>
      <c r="M24" s="168" t="s">
        <v>257</v>
      </c>
      <c r="N24" s="137"/>
      <c r="O24" s="183" t="s">
        <v>168</v>
      </c>
    </row>
    <row r="25" spans="1:15" s="171" customFormat="1" ht="12">
      <c r="A25" s="1240"/>
      <c r="B25" s="134"/>
      <c r="C25" s="134"/>
      <c r="D25" s="1248"/>
      <c r="E25" s="166">
        <v>240</v>
      </c>
      <c r="F25" s="166">
        <v>480</v>
      </c>
      <c r="G25" s="166"/>
      <c r="H25" s="166">
        <v>600</v>
      </c>
      <c r="I25" s="166">
        <v>400</v>
      </c>
      <c r="J25" s="166">
        <v>800</v>
      </c>
      <c r="K25" s="166"/>
      <c r="L25" s="166"/>
      <c r="M25" s="166">
        <v>960</v>
      </c>
      <c r="N25" s="166">
        <v>1920</v>
      </c>
      <c r="O25" s="182" t="s">
        <v>168</v>
      </c>
    </row>
    <row r="26" spans="1:15" s="171" customFormat="1" ht="12">
      <c r="A26" s="1197" t="s">
        <v>258</v>
      </c>
      <c r="B26" s="133"/>
      <c r="C26" s="133"/>
      <c r="D26" s="1199" t="s">
        <v>109</v>
      </c>
      <c r="E26" s="1251" t="s">
        <v>259</v>
      </c>
      <c r="F26" s="1251"/>
      <c r="G26" s="1251"/>
      <c r="H26" s="1251"/>
      <c r="I26" s="1251"/>
      <c r="J26" s="1251"/>
      <c r="K26" s="1251"/>
      <c r="L26" s="1251"/>
      <c r="M26" s="1251"/>
      <c r="N26" s="1251"/>
      <c r="O26" s="182" t="s">
        <v>168</v>
      </c>
    </row>
    <row r="27" spans="1:15" s="171" customFormat="1" ht="12">
      <c r="A27" s="1197"/>
      <c r="B27" s="133"/>
      <c r="C27" s="133"/>
      <c r="D27" s="1199"/>
      <c r="E27" s="1251" t="s">
        <v>260</v>
      </c>
      <c r="F27" s="1251"/>
      <c r="G27" s="1251"/>
      <c r="H27" s="1251"/>
      <c r="I27" s="1251"/>
      <c r="J27" s="1251"/>
      <c r="K27" s="1251"/>
      <c r="L27" s="1251"/>
      <c r="M27" s="1251"/>
      <c r="N27" s="1251"/>
      <c r="O27" s="182" t="s">
        <v>168</v>
      </c>
    </row>
    <row r="28" spans="1:15" s="171" customFormat="1" ht="12">
      <c r="A28" s="1197"/>
      <c r="B28" s="133"/>
      <c r="C28" s="133"/>
      <c r="D28" s="1199"/>
      <c r="E28" s="1235" t="s">
        <v>261</v>
      </c>
      <c r="F28" s="1199"/>
      <c r="G28" s="1199"/>
      <c r="H28" s="1199"/>
      <c r="I28" s="1199"/>
      <c r="J28" s="1199"/>
      <c r="K28" s="1199"/>
      <c r="L28" s="1199"/>
      <c r="M28" s="1199"/>
      <c r="N28" s="1199"/>
      <c r="O28" s="182" t="s">
        <v>168</v>
      </c>
    </row>
    <row r="29" spans="1:15" s="171" customFormat="1" ht="12">
      <c r="A29" s="1197"/>
      <c r="B29" s="133"/>
      <c r="C29" s="133"/>
      <c r="D29" s="1199"/>
      <c r="E29" s="1235" t="s">
        <v>262</v>
      </c>
      <c r="F29" s="1199"/>
      <c r="G29" s="1199"/>
      <c r="H29" s="1199"/>
      <c r="I29" s="1199"/>
      <c r="J29" s="1199"/>
      <c r="K29" s="1199"/>
      <c r="L29" s="1199"/>
      <c r="M29" s="1199"/>
      <c r="N29" s="1199"/>
      <c r="O29" s="182" t="s">
        <v>168</v>
      </c>
    </row>
    <row r="30" spans="1:15" s="171" customFormat="1" ht="12.75" thickBot="1">
      <c r="A30" s="175"/>
      <c r="B30" s="176"/>
      <c r="C30" s="176"/>
      <c r="D30" s="176"/>
      <c r="E30" s="184"/>
      <c r="F30" s="184"/>
      <c r="G30" s="184"/>
      <c r="H30" s="184"/>
      <c r="I30" s="184"/>
      <c r="J30" s="184"/>
      <c r="K30" s="184"/>
      <c r="L30" s="184"/>
      <c r="M30" s="184"/>
      <c r="N30" s="184"/>
      <c r="O30" s="185"/>
    </row>
    <row r="31" spans="1:15" s="171" customFormat="1" ht="12.75" thickBot="1">
      <c r="A31" s="1255" t="s">
        <v>263</v>
      </c>
      <c r="B31" s="1255"/>
      <c r="C31" s="1255"/>
      <c r="D31" s="1255"/>
      <c r="E31" s="1255"/>
      <c r="F31" s="1255"/>
      <c r="G31" s="1255"/>
      <c r="H31" s="1255"/>
      <c r="I31" s="1255"/>
      <c r="J31" s="169"/>
      <c r="K31" s="169"/>
      <c r="L31" s="169"/>
      <c r="M31" s="169"/>
      <c r="N31" s="169"/>
      <c r="O31" s="170"/>
    </row>
    <row r="32" spans="1:15" s="155" customFormat="1" ht="12">
      <c r="A32" s="1241" t="s">
        <v>198</v>
      </c>
      <c r="B32" s="1243" t="s">
        <v>258</v>
      </c>
      <c r="C32" s="1244"/>
      <c r="D32" s="1245"/>
      <c r="E32" s="1246" t="s">
        <v>245</v>
      </c>
      <c r="F32" s="1244"/>
      <c r="G32" s="1247"/>
    </row>
    <row r="33" spans="1:7" s="155" customFormat="1" ht="12">
      <c r="A33" s="1242"/>
      <c r="B33" s="770" t="s">
        <v>264</v>
      </c>
      <c r="C33" s="771" t="s">
        <v>88</v>
      </c>
      <c r="D33" s="772" t="s">
        <v>265</v>
      </c>
      <c r="E33" s="773" t="s">
        <v>264</v>
      </c>
      <c r="F33" s="771" t="s">
        <v>88</v>
      </c>
      <c r="G33" s="774" t="s">
        <v>265</v>
      </c>
    </row>
    <row r="34" spans="1:7" s="155" customFormat="1" ht="12">
      <c r="A34" s="1252" t="s">
        <v>266</v>
      </c>
      <c r="B34" s="775" t="s">
        <v>267</v>
      </c>
      <c r="C34" s="394" t="s">
        <v>268</v>
      </c>
      <c r="D34" s="776" t="s">
        <v>268</v>
      </c>
      <c r="E34" s="777" t="s">
        <v>267</v>
      </c>
      <c r="F34" s="394" t="s">
        <v>268</v>
      </c>
      <c r="G34" s="778" t="s">
        <v>268</v>
      </c>
    </row>
    <row r="35" spans="1:7" s="155" customFormat="1" ht="12">
      <c r="A35" s="1253"/>
      <c r="B35" s="779" t="s">
        <v>269</v>
      </c>
      <c r="C35" s="780">
        <v>3000</v>
      </c>
      <c r="D35" s="781">
        <v>4500</v>
      </c>
      <c r="E35" s="782" t="s">
        <v>270</v>
      </c>
      <c r="F35" s="780">
        <v>1200</v>
      </c>
      <c r="G35" s="783">
        <v>2400</v>
      </c>
    </row>
    <row r="36" spans="1:7" s="155" customFormat="1" ht="12">
      <c r="A36" s="1253"/>
      <c r="B36" s="779" t="s">
        <v>271</v>
      </c>
      <c r="C36" s="780">
        <v>6000</v>
      </c>
      <c r="D36" s="781">
        <v>9000</v>
      </c>
      <c r="E36" s="782" t="s">
        <v>272</v>
      </c>
      <c r="F36" s="780">
        <v>2400</v>
      </c>
      <c r="G36" s="783">
        <v>4800</v>
      </c>
    </row>
    <row r="37" spans="1:7" s="155" customFormat="1" ht="12.75" thickBot="1">
      <c r="A37" s="1253"/>
      <c r="B37" s="775" t="s">
        <v>272</v>
      </c>
      <c r="C37" s="784">
        <v>12000</v>
      </c>
      <c r="D37" s="785">
        <v>18000</v>
      </c>
      <c r="E37" s="777"/>
      <c r="F37" s="784"/>
      <c r="G37" s="786"/>
    </row>
    <row r="38" spans="1:7" s="155" customFormat="1" ht="12">
      <c r="A38" s="1249" t="s">
        <v>273</v>
      </c>
      <c r="B38" s="787" t="s">
        <v>274</v>
      </c>
      <c r="C38" s="788" t="s">
        <v>268</v>
      </c>
      <c r="D38" s="789" t="s">
        <v>268</v>
      </c>
      <c r="E38" s="790" t="s">
        <v>274</v>
      </c>
      <c r="F38" s="788" t="s">
        <v>268</v>
      </c>
      <c r="G38" s="791" t="s">
        <v>268</v>
      </c>
    </row>
    <row r="39" spans="1:7" s="155" customFormat="1" ht="12">
      <c r="A39" s="1234"/>
      <c r="B39" s="779" t="s">
        <v>275</v>
      </c>
      <c r="C39" s="780">
        <v>9000</v>
      </c>
      <c r="D39" s="781">
        <v>13500</v>
      </c>
      <c r="E39" s="782" t="s">
        <v>276</v>
      </c>
      <c r="F39" s="780">
        <v>4000</v>
      </c>
      <c r="G39" s="783">
        <v>8000</v>
      </c>
    </row>
    <row r="40" spans="1:7" s="155" customFormat="1" ht="12">
      <c r="A40" s="1234"/>
      <c r="B40" s="779" t="s">
        <v>277</v>
      </c>
      <c r="C40" s="780">
        <v>18000</v>
      </c>
      <c r="D40" s="781">
        <v>27000</v>
      </c>
      <c r="E40" s="782" t="s">
        <v>272</v>
      </c>
      <c r="F40" s="780">
        <v>12000</v>
      </c>
      <c r="G40" s="783">
        <v>24000</v>
      </c>
    </row>
    <row r="41" spans="1:7" s="155" customFormat="1" ht="12.75" thickBot="1">
      <c r="A41" s="1250"/>
      <c r="B41" s="792" t="s">
        <v>272</v>
      </c>
      <c r="C41" s="793">
        <v>36000</v>
      </c>
      <c r="D41" s="794">
        <v>54000</v>
      </c>
      <c r="E41" s="795"/>
      <c r="F41" s="793"/>
      <c r="G41" s="796"/>
    </row>
    <row r="42" spans="1:7" s="155" customFormat="1" ht="12">
      <c r="A42" s="1233" t="s">
        <v>278</v>
      </c>
      <c r="B42" s="775" t="s">
        <v>274</v>
      </c>
      <c r="C42" s="784">
        <v>5000</v>
      </c>
      <c r="D42" s="785">
        <v>5000</v>
      </c>
      <c r="E42" s="777" t="s">
        <v>274</v>
      </c>
      <c r="F42" s="784" t="s">
        <v>268</v>
      </c>
      <c r="G42" s="786" t="s">
        <v>268</v>
      </c>
    </row>
    <row r="43" spans="1:7" s="155" customFormat="1" ht="12">
      <c r="A43" s="1234"/>
      <c r="B43" s="779" t="s">
        <v>275</v>
      </c>
      <c r="C43" s="780">
        <v>9000</v>
      </c>
      <c r="D43" s="781">
        <v>13500</v>
      </c>
      <c r="E43" s="782" t="s">
        <v>276</v>
      </c>
      <c r="F43" s="780">
        <v>4000</v>
      </c>
      <c r="G43" s="783">
        <v>8000</v>
      </c>
    </row>
    <row r="44" spans="1:7" s="155" customFormat="1" ht="12">
      <c r="A44" s="1234"/>
      <c r="B44" s="779" t="s">
        <v>277</v>
      </c>
      <c r="C44" s="780">
        <v>18000</v>
      </c>
      <c r="D44" s="781">
        <v>27000</v>
      </c>
      <c r="E44" s="782" t="s">
        <v>272</v>
      </c>
      <c r="F44" s="780">
        <v>12000</v>
      </c>
      <c r="G44" s="783">
        <v>24000</v>
      </c>
    </row>
    <row r="45" spans="1:7" s="155" customFormat="1" ht="12.75" thickBot="1">
      <c r="A45" s="1234"/>
      <c r="B45" s="775" t="s">
        <v>272</v>
      </c>
      <c r="C45" s="784">
        <v>36000</v>
      </c>
      <c r="D45" s="785">
        <v>54000</v>
      </c>
      <c r="E45" s="777"/>
      <c r="F45" s="784"/>
      <c r="G45" s="786"/>
    </row>
    <row r="46" spans="1:7" s="155" customFormat="1" ht="12">
      <c r="A46" s="1224" t="s">
        <v>137</v>
      </c>
      <c r="B46" s="1227" t="s">
        <v>279</v>
      </c>
      <c r="C46" s="1228"/>
      <c r="D46" s="1228"/>
      <c r="E46" s="1228"/>
      <c r="F46" s="1228"/>
      <c r="G46" s="1229"/>
    </row>
    <row r="47" spans="1:7" s="155" customFormat="1" ht="12">
      <c r="A47" s="1225"/>
      <c r="B47" s="1230" t="s">
        <v>280</v>
      </c>
      <c r="C47" s="1231"/>
      <c r="D47" s="1231"/>
      <c r="E47" s="1231"/>
      <c r="F47" s="1231"/>
      <c r="G47" s="1232"/>
    </row>
    <row r="48" spans="1:7" s="155" customFormat="1" ht="12">
      <c r="A48" s="1225"/>
      <c r="B48" s="1230" t="s">
        <v>281</v>
      </c>
      <c r="C48" s="1231"/>
      <c r="D48" s="1231"/>
      <c r="E48" s="1231"/>
      <c r="F48" s="1231"/>
      <c r="G48" s="1232"/>
    </row>
    <row r="49" spans="1:7" s="155" customFormat="1" ht="12">
      <c r="A49" s="1225"/>
      <c r="B49" s="1230" t="s">
        <v>282</v>
      </c>
      <c r="C49" s="1231"/>
      <c r="D49" s="1231"/>
      <c r="E49" s="1231"/>
      <c r="F49" s="1231"/>
      <c r="G49" s="1232"/>
    </row>
    <row r="50" spans="1:7" s="155" customFormat="1" ht="12">
      <c r="A50" s="1225"/>
      <c r="B50" s="1230" t="s">
        <v>283</v>
      </c>
      <c r="C50" s="1231"/>
      <c r="D50" s="1231"/>
      <c r="E50" s="1231"/>
      <c r="F50" s="1231"/>
      <c r="G50" s="1232"/>
    </row>
    <row r="51" spans="1:7" s="155" customFormat="1" ht="12">
      <c r="A51" s="1225"/>
      <c r="B51" s="1230" t="s">
        <v>284</v>
      </c>
      <c r="C51" s="1231"/>
      <c r="D51" s="1231"/>
      <c r="E51" s="1231"/>
      <c r="F51" s="1231"/>
      <c r="G51" s="1232"/>
    </row>
    <row r="52" spans="1:7" s="155" customFormat="1" ht="12.75" thickBot="1">
      <c r="A52" s="1226"/>
      <c r="B52" s="1236" t="s">
        <v>285</v>
      </c>
      <c r="C52" s="1237"/>
      <c r="D52" s="1237"/>
      <c r="E52" s="1237"/>
      <c r="F52" s="1237"/>
      <c r="G52" s="1238"/>
    </row>
  </sheetData>
  <mergeCells count="39">
    <mergeCell ref="E32:G32"/>
    <mergeCell ref="A34:A37"/>
    <mergeCell ref="A38:A41"/>
    <mergeCell ref="A46:A52"/>
    <mergeCell ref="B46:G46"/>
    <mergeCell ref="B47:G47"/>
    <mergeCell ref="B48:G48"/>
    <mergeCell ref="B49:G49"/>
    <mergeCell ref="B50:G50"/>
    <mergeCell ref="B51:G51"/>
    <mergeCell ref="B52:G52"/>
    <mergeCell ref="A42:A45"/>
    <mergeCell ref="A18:A25"/>
    <mergeCell ref="D18:D25"/>
    <mergeCell ref="A26:A29"/>
    <mergeCell ref="D26:D29"/>
    <mergeCell ref="A32:A33"/>
    <mergeCell ref="B32:D32"/>
    <mergeCell ref="E26:N26"/>
    <mergeCell ref="A31:I31"/>
    <mergeCell ref="E27:N27"/>
    <mergeCell ref="E28:N28"/>
    <mergeCell ref="E29:N29"/>
    <mergeCell ref="E17:N17"/>
    <mergeCell ref="A1:O1"/>
    <mergeCell ref="A2:O2"/>
    <mergeCell ref="A3:A4"/>
    <mergeCell ref="B3:B4"/>
    <mergeCell ref="C3:C4"/>
    <mergeCell ref="D3:D4"/>
    <mergeCell ref="E3:H3"/>
    <mergeCell ref="I3:J3"/>
    <mergeCell ref="K3:L3"/>
    <mergeCell ref="M3:N3"/>
    <mergeCell ref="O3:O4"/>
    <mergeCell ref="E10:N10"/>
    <mergeCell ref="E14:N14"/>
    <mergeCell ref="E15:N15"/>
    <mergeCell ref="E16:N16"/>
  </mergeCells>
  <phoneticPr fontId="4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F708D-804F-4D16-B208-56482EE0C44E}">
  <sheetPr codeName="Sheet14"/>
  <dimension ref="A1:K52"/>
  <sheetViews>
    <sheetView workbookViewId="0">
      <selection activeCell="J37" sqref="J37"/>
    </sheetView>
  </sheetViews>
  <sheetFormatPr defaultRowHeight="15"/>
  <cols>
    <col min="1" max="1" width="21.75" style="76" customWidth="1"/>
    <col min="2" max="2" width="13.5" style="76" customWidth="1"/>
    <col min="3" max="9" width="12.25" style="76" bestFit="1" customWidth="1"/>
    <col min="10" max="10" width="42.5" style="76" customWidth="1"/>
  </cols>
  <sheetData>
    <row r="1" spans="1:11" ht="16.5" customHeight="1">
      <c r="A1" s="1283" t="s">
        <v>929</v>
      </c>
      <c r="B1" s="1283"/>
      <c r="C1" s="1283"/>
      <c r="D1" s="1283"/>
      <c r="E1" s="1283"/>
      <c r="F1" s="1283"/>
      <c r="G1" s="1283"/>
      <c r="H1" s="1283"/>
      <c r="I1" s="1283"/>
      <c r="J1" s="1283"/>
    </row>
    <row r="2" spans="1:11" ht="16.5" customHeight="1" thickBot="1">
      <c r="A2" s="1283"/>
      <c r="B2" s="1283"/>
      <c r="C2" s="1283"/>
      <c r="D2" s="1283"/>
      <c r="E2" s="1283"/>
      <c r="F2" s="1283"/>
      <c r="G2" s="1283"/>
      <c r="H2" s="1283"/>
      <c r="I2" s="1283"/>
      <c r="J2" s="1283"/>
    </row>
    <row r="3" spans="1:11" s="155" customFormat="1" ht="12">
      <c r="A3" s="1285" t="s">
        <v>930</v>
      </c>
      <c r="B3" s="1286"/>
      <c r="C3" s="1286"/>
      <c r="D3" s="1286"/>
      <c r="E3" s="1286"/>
      <c r="F3" s="1286"/>
      <c r="G3" s="1286"/>
      <c r="H3" s="1286"/>
      <c r="I3" s="1286"/>
      <c r="J3" s="1287"/>
    </row>
    <row r="4" spans="1:11" s="155" customFormat="1" ht="12">
      <c r="A4" s="1284" t="s">
        <v>80</v>
      </c>
      <c r="B4" s="1282" t="s">
        <v>82</v>
      </c>
      <c r="C4" s="1295" t="s">
        <v>83</v>
      </c>
      <c r="D4" s="1296"/>
      <c r="E4" s="1297"/>
      <c r="F4" s="1282" t="s">
        <v>148</v>
      </c>
      <c r="G4" s="1282"/>
      <c r="H4" s="1282" t="s">
        <v>86</v>
      </c>
      <c r="I4" s="1282"/>
      <c r="J4" s="1288" t="s">
        <v>87</v>
      </c>
    </row>
    <row r="5" spans="1:11" s="155" customFormat="1" ht="12">
      <c r="A5" s="1284"/>
      <c r="B5" s="1282"/>
      <c r="C5" s="752" t="s">
        <v>88</v>
      </c>
      <c r="D5" s="752" t="s">
        <v>91</v>
      </c>
      <c r="E5" s="752" t="s">
        <v>119</v>
      </c>
      <c r="F5" s="752" t="s">
        <v>88</v>
      </c>
      <c r="G5" s="752" t="s">
        <v>91</v>
      </c>
      <c r="H5" s="752" t="s">
        <v>88</v>
      </c>
      <c r="I5" s="752" t="s">
        <v>91</v>
      </c>
      <c r="J5" s="1288"/>
    </row>
    <row r="6" spans="1:11" s="155" customFormat="1" ht="12">
      <c r="A6" s="753" t="s">
        <v>92</v>
      </c>
      <c r="B6" s="754" t="s">
        <v>151</v>
      </c>
      <c r="C6" s="138">
        <v>825</v>
      </c>
      <c r="D6" s="138">
        <v>1225</v>
      </c>
      <c r="E6" s="138">
        <v>1225</v>
      </c>
      <c r="F6" s="138">
        <v>925</v>
      </c>
      <c r="G6" s="138">
        <v>1400</v>
      </c>
      <c r="H6" s="138">
        <v>925</v>
      </c>
      <c r="I6" s="138">
        <v>1400</v>
      </c>
      <c r="J6" s="825"/>
    </row>
    <row r="7" spans="1:11" s="155" customFormat="1" ht="12">
      <c r="A7" s="753" t="s">
        <v>152</v>
      </c>
      <c r="B7" s="754" t="s">
        <v>151</v>
      </c>
      <c r="C7" s="138">
        <v>300</v>
      </c>
      <c r="D7" s="138">
        <v>600</v>
      </c>
      <c r="E7" s="138">
        <v>600</v>
      </c>
      <c r="F7" s="138">
        <v>300</v>
      </c>
      <c r="G7" s="138">
        <v>600</v>
      </c>
      <c r="H7" s="138">
        <v>300</v>
      </c>
      <c r="I7" s="138">
        <v>600</v>
      </c>
      <c r="J7" s="825"/>
    </row>
    <row r="8" spans="1:11" s="1034" customFormat="1" ht="12">
      <c r="A8" s="1007" t="s">
        <v>155</v>
      </c>
      <c r="B8" s="1008" t="s">
        <v>151</v>
      </c>
      <c r="C8" s="1032">
        <f>VLOOKUP(K8,AJUSTMENT!B:C,2,0)</f>
        <v>1200</v>
      </c>
      <c r="D8" s="1032">
        <f>2*C8</f>
        <v>2400</v>
      </c>
      <c r="E8" s="1032">
        <f>D8</f>
        <v>2400</v>
      </c>
      <c r="F8" s="1032">
        <f>C8</f>
        <v>1200</v>
      </c>
      <c r="G8" s="1032">
        <f>D8</f>
        <v>2400</v>
      </c>
      <c r="H8" s="1032">
        <f>1.5*C8</f>
        <v>1800</v>
      </c>
      <c r="I8" s="1032">
        <f>1.5*D8</f>
        <v>3600</v>
      </c>
      <c r="J8" s="1033" t="s">
        <v>1286</v>
      </c>
      <c r="K8" s="1034" t="s">
        <v>971</v>
      </c>
    </row>
    <row r="9" spans="1:11" s="155" customFormat="1" ht="12">
      <c r="A9" s="753" t="s">
        <v>287</v>
      </c>
      <c r="B9" s="754" t="s">
        <v>151</v>
      </c>
      <c r="C9" s="138">
        <v>130</v>
      </c>
      <c r="D9" s="138">
        <v>260</v>
      </c>
      <c r="E9" s="138">
        <v>260</v>
      </c>
      <c r="F9" s="138">
        <v>130</v>
      </c>
      <c r="G9" s="138">
        <v>260</v>
      </c>
      <c r="H9" s="138">
        <v>130</v>
      </c>
      <c r="I9" s="138">
        <v>260</v>
      </c>
      <c r="J9" s="825"/>
    </row>
    <row r="10" spans="1:11" s="155" customFormat="1" ht="12">
      <c r="A10" s="753" t="s">
        <v>226</v>
      </c>
      <c r="B10" s="754" t="s">
        <v>151</v>
      </c>
      <c r="C10" s="827" t="s">
        <v>288</v>
      </c>
      <c r="D10" s="827" t="s">
        <v>288</v>
      </c>
      <c r="E10" s="827" t="s">
        <v>288</v>
      </c>
      <c r="F10" s="827" t="s">
        <v>288</v>
      </c>
      <c r="G10" s="827" t="s">
        <v>288</v>
      </c>
      <c r="H10" s="827" t="s">
        <v>288</v>
      </c>
      <c r="I10" s="827" t="s">
        <v>288</v>
      </c>
      <c r="J10" s="825"/>
    </row>
    <row r="11" spans="1:11" s="155" customFormat="1" ht="12">
      <c r="A11" s="753" t="s">
        <v>178</v>
      </c>
      <c r="B11" s="754" t="s">
        <v>151</v>
      </c>
      <c r="C11" s="138">
        <v>35</v>
      </c>
      <c r="D11" s="138">
        <v>35</v>
      </c>
      <c r="E11" s="138">
        <v>35</v>
      </c>
      <c r="F11" s="138">
        <v>35</v>
      </c>
      <c r="G11" s="138">
        <v>35</v>
      </c>
      <c r="H11" s="138">
        <v>35</v>
      </c>
      <c r="I11" s="138">
        <v>35</v>
      </c>
      <c r="J11" s="825"/>
    </row>
    <row r="12" spans="1:11" s="155" customFormat="1" ht="12">
      <c r="A12" s="753" t="s">
        <v>931</v>
      </c>
      <c r="B12" s="754" t="s">
        <v>151</v>
      </c>
      <c r="C12" s="1291" t="s">
        <v>290</v>
      </c>
      <c r="D12" s="1291"/>
      <c r="E12" s="1291"/>
      <c r="F12" s="1291"/>
      <c r="G12" s="1291"/>
      <c r="H12" s="1291"/>
      <c r="I12" s="1291"/>
      <c r="J12" s="755"/>
    </row>
    <row r="13" spans="1:11" s="155" customFormat="1" ht="12">
      <c r="A13" s="828" t="s">
        <v>291</v>
      </c>
      <c r="B13" s="754" t="s">
        <v>151</v>
      </c>
      <c r="C13" s="138">
        <v>20</v>
      </c>
      <c r="D13" s="138">
        <v>40</v>
      </c>
      <c r="E13" s="138">
        <v>40</v>
      </c>
      <c r="F13" s="138">
        <v>20</v>
      </c>
      <c r="G13" s="138">
        <v>40</v>
      </c>
      <c r="H13" s="138">
        <v>20</v>
      </c>
      <c r="I13" s="138">
        <v>40</v>
      </c>
      <c r="J13" s="820"/>
    </row>
    <row r="14" spans="1:11" s="155" customFormat="1" ht="12.75" thickBot="1">
      <c r="A14" s="396" t="s">
        <v>187</v>
      </c>
      <c r="B14" s="754" t="s">
        <v>151</v>
      </c>
      <c r="C14" s="1292" t="s">
        <v>171</v>
      </c>
      <c r="D14" s="1293"/>
      <c r="E14" s="1293"/>
      <c r="F14" s="1293"/>
      <c r="G14" s="1293"/>
      <c r="H14" s="1293"/>
      <c r="I14" s="1294"/>
      <c r="J14" s="821"/>
    </row>
    <row r="15" spans="1:11" s="155" customFormat="1" ht="12">
      <c r="A15" s="1264" t="s">
        <v>245</v>
      </c>
      <c r="B15" s="1269" t="s">
        <v>109</v>
      </c>
      <c r="C15" s="1289" t="s">
        <v>259</v>
      </c>
      <c r="D15" s="1289"/>
      <c r="E15" s="1289"/>
      <c r="F15" s="1289"/>
      <c r="G15" s="1289"/>
      <c r="H15" s="1289"/>
      <c r="I15" s="1289"/>
      <c r="J15" s="829"/>
    </row>
    <row r="16" spans="1:11" s="155" customFormat="1" ht="12">
      <c r="A16" s="1265"/>
      <c r="B16" s="1270"/>
      <c r="C16" s="830" t="s">
        <v>246</v>
      </c>
      <c r="D16" s="830" t="s">
        <v>246</v>
      </c>
      <c r="E16" s="830" t="s">
        <v>247</v>
      </c>
      <c r="F16" s="830" t="s">
        <v>247</v>
      </c>
      <c r="G16" s="830" t="s">
        <v>247</v>
      </c>
      <c r="H16" s="830" t="s">
        <v>260</v>
      </c>
      <c r="I16" s="830" t="s">
        <v>260</v>
      </c>
      <c r="J16" s="831"/>
    </row>
    <row r="17" spans="1:10" s="155" customFormat="1" ht="12">
      <c r="A17" s="1265"/>
      <c r="B17" s="1270"/>
      <c r="C17" s="830" t="s">
        <v>249</v>
      </c>
      <c r="D17" s="830" t="s">
        <v>249</v>
      </c>
      <c r="E17" s="830" t="s">
        <v>250</v>
      </c>
      <c r="F17" s="830" t="s">
        <v>251</v>
      </c>
      <c r="G17" s="830" t="s">
        <v>251</v>
      </c>
      <c r="H17" s="830" t="s">
        <v>292</v>
      </c>
      <c r="I17" s="830" t="s">
        <v>292</v>
      </c>
      <c r="J17" s="831"/>
    </row>
    <row r="18" spans="1:10" s="155" customFormat="1" ht="12">
      <c r="A18" s="1265"/>
      <c r="B18" s="1270"/>
      <c r="C18" s="830">
        <v>60</v>
      </c>
      <c r="D18" s="830">
        <v>120</v>
      </c>
      <c r="E18" s="830">
        <v>150</v>
      </c>
      <c r="F18" s="830">
        <v>100</v>
      </c>
      <c r="G18" s="830">
        <v>200</v>
      </c>
      <c r="H18" s="830">
        <v>240</v>
      </c>
      <c r="I18" s="830">
        <v>480</v>
      </c>
      <c r="J18" s="831"/>
    </row>
    <row r="19" spans="1:10" s="155" customFormat="1" ht="12">
      <c r="A19" s="1265"/>
      <c r="B19" s="1270"/>
      <c r="C19" s="830" t="s">
        <v>253</v>
      </c>
      <c r="D19" s="830" t="s">
        <v>253</v>
      </c>
      <c r="E19" s="830" t="s">
        <v>254</v>
      </c>
      <c r="F19" s="830" t="s">
        <v>254</v>
      </c>
      <c r="G19" s="830" t="s">
        <v>254</v>
      </c>
      <c r="H19" s="830" t="s">
        <v>255</v>
      </c>
      <c r="I19" s="830" t="s">
        <v>255</v>
      </c>
      <c r="J19" s="831"/>
    </row>
    <row r="20" spans="1:10" s="155" customFormat="1" ht="12">
      <c r="A20" s="1265"/>
      <c r="B20" s="1270"/>
      <c r="C20" s="830">
        <v>120</v>
      </c>
      <c r="D20" s="830">
        <v>240</v>
      </c>
      <c r="E20" s="830">
        <v>300</v>
      </c>
      <c r="F20" s="830">
        <v>200</v>
      </c>
      <c r="G20" s="830">
        <v>400</v>
      </c>
      <c r="H20" s="830">
        <v>480</v>
      </c>
      <c r="I20" s="830">
        <v>960</v>
      </c>
      <c r="J20" s="831"/>
    </row>
    <row r="21" spans="1:10" s="155" customFormat="1" ht="12">
      <c r="A21" s="1265"/>
      <c r="B21" s="1270"/>
      <c r="C21" s="1275" t="s">
        <v>256</v>
      </c>
      <c r="D21" s="1290"/>
      <c r="E21" s="1290"/>
      <c r="F21" s="1290"/>
      <c r="G21" s="1290"/>
      <c r="H21" s="1275" t="s">
        <v>257</v>
      </c>
      <c r="I21" s="1290"/>
      <c r="J21" s="831"/>
    </row>
    <row r="22" spans="1:10" s="155" customFormat="1" ht="12">
      <c r="A22" s="1266"/>
      <c r="B22" s="1271"/>
      <c r="C22" s="830">
        <v>240</v>
      </c>
      <c r="D22" s="830">
        <v>480</v>
      </c>
      <c r="E22" s="830">
        <v>600</v>
      </c>
      <c r="F22" s="830">
        <v>400</v>
      </c>
      <c r="G22" s="830">
        <v>800</v>
      </c>
      <c r="H22" s="830">
        <v>960</v>
      </c>
      <c r="I22" s="830">
        <v>1920</v>
      </c>
      <c r="J22" s="831"/>
    </row>
    <row r="23" spans="1:10" s="155" customFormat="1" ht="12">
      <c r="A23" s="1267" t="s">
        <v>258</v>
      </c>
      <c r="B23" s="1272" t="s">
        <v>109</v>
      </c>
      <c r="C23" s="1275" t="s">
        <v>259</v>
      </c>
      <c r="D23" s="1275"/>
      <c r="E23" s="1275"/>
      <c r="F23" s="1275"/>
      <c r="G23" s="1275"/>
      <c r="H23" s="1275"/>
      <c r="I23" s="1275"/>
      <c r="J23" s="831"/>
    </row>
    <row r="24" spans="1:10" s="155" customFormat="1" ht="12">
      <c r="A24" s="1265"/>
      <c r="B24" s="1273"/>
      <c r="C24" s="1275" t="s">
        <v>260</v>
      </c>
      <c r="D24" s="1275"/>
      <c r="E24" s="1275"/>
      <c r="F24" s="1275"/>
      <c r="G24" s="1275"/>
      <c r="H24" s="1275"/>
      <c r="I24" s="1275"/>
      <c r="J24" s="831"/>
    </row>
    <row r="25" spans="1:10" s="155" customFormat="1" ht="12">
      <c r="A25" s="1265"/>
      <c r="B25" s="1273"/>
      <c r="C25" s="1276" t="s">
        <v>261</v>
      </c>
      <c r="D25" s="1277"/>
      <c r="E25" s="1277"/>
      <c r="F25" s="1277"/>
      <c r="G25" s="1277"/>
      <c r="H25" s="1277"/>
      <c r="I25" s="1278"/>
      <c r="J25" s="831"/>
    </row>
    <row r="26" spans="1:10" s="155" customFormat="1" ht="12.75" thickBot="1">
      <c r="A26" s="1268"/>
      <c r="B26" s="1274"/>
      <c r="C26" s="1279" t="s">
        <v>262</v>
      </c>
      <c r="D26" s="1280"/>
      <c r="E26" s="1280"/>
      <c r="F26" s="1280"/>
      <c r="G26" s="1280"/>
      <c r="H26" s="1280"/>
      <c r="I26" s="1281"/>
      <c r="J26" s="832"/>
    </row>
    <row r="27" spans="1:10" s="155" customFormat="1" ht="12">
      <c r="A27" s="833" t="s">
        <v>293</v>
      </c>
      <c r="B27" s="833"/>
      <c r="C27" s="751"/>
      <c r="D27" s="751"/>
      <c r="E27" s="751"/>
      <c r="F27" s="751"/>
      <c r="G27" s="751"/>
      <c r="H27" s="751"/>
      <c r="I27" s="751"/>
      <c r="J27" s="751"/>
    </row>
    <row r="28" spans="1:10" s="155" customFormat="1" ht="12">
      <c r="A28" s="751"/>
      <c r="B28" s="751"/>
      <c r="C28" s="751"/>
      <c r="D28" s="751"/>
      <c r="E28" s="751"/>
      <c r="F28" s="751"/>
      <c r="G28" s="751"/>
      <c r="H28" s="751"/>
      <c r="I28" s="751"/>
      <c r="J28" s="751"/>
    </row>
    <row r="29" spans="1:10" s="155" customFormat="1" ht="12.75" thickBot="1">
      <c r="A29" s="1255" t="s">
        <v>263</v>
      </c>
      <c r="B29" s="1255"/>
      <c r="C29" s="1255"/>
      <c r="D29" s="1255"/>
      <c r="E29" s="1255"/>
      <c r="F29" s="1255"/>
      <c r="G29" s="1255"/>
      <c r="H29" s="734"/>
      <c r="I29" s="734"/>
      <c r="J29" s="734"/>
    </row>
    <row r="30" spans="1:10" s="155" customFormat="1" ht="12">
      <c r="A30" s="1241" t="s">
        <v>198</v>
      </c>
      <c r="B30" s="1243" t="s">
        <v>258</v>
      </c>
      <c r="C30" s="1244"/>
      <c r="D30" s="1245"/>
      <c r="E30" s="1246" t="s">
        <v>245</v>
      </c>
      <c r="F30" s="1244"/>
      <c r="G30" s="1247"/>
    </row>
    <row r="31" spans="1:10" s="155" customFormat="1" ht="12">
      <c r="A31" s="1242"/>
      <c r="B31" s="770" t="s">
        <v>264</v>
      </c>
      <c r="C31" s="771" t="s">
        <v>88</v>
      </c>
      <c r="D31" s="772" t="s">
        <v>265</v>
      </c>
      <c r="E31" s="773" t="s">
        <v>264</v>
      </c>
      <c r="F31" s="771" t="s">
        <v>88</v>
      </c>
      <c r="G31" s="774" t="s">
        <v>265</v>
      </c>
    </row>
    <row r="32" spans="1:10" s="155" customFormat="1" ht="12">
      <c r="A32" s="1252" t="s">
        <v>266</v>
      </c>
      <c r="B32" s="775" t="s">
        <v>267</v>
      </c>
      <c r="C32" s="394" t="s">
        <v>268</v>
      </c>
      <c r="D32" s="776" t="s">
        <v>268</v>
      </c>
      <c r="E32" s="777" t="s">
        <v>267</v>
      </c>
      <c r="F32" s="394" t="s">
        <v>268</v>
      </c>
      <c r="G32" s="778" t="s">
        <v>268</v>
      </c>
    </row>
    <row r="33" spans="1:7" s="155" customFormat="1" ht="12">
      <c r="A33" s="1253"/>
      <c r="B33" s="779" t="s">
        <v>269</v>
      </c>
      <c r="C33" s="780">
        <v>3000</v>
      </c>
      <c r="D33" s="781">
        <v>4500</v>
      </c>
      <c r="E33" s="782" t="s">
        <v>270</v>
      </c>
      <c r="F33" s="780">
        <v>1200</v>
      </c>
      <c r="G33" s="783">
        <v>2400</v>
      </c>
    </row>
    <row r="34" spans="1:7" s="155" customFormat="1" ht="12">
      <c r="A34" s="1253"/>
      <c r="B34" s="779" t="s">
        <v>271</v>
      </c>
      <c r="C34" s="780">
        <v>6000</v>
      </c>
      <c r="D34" s="781">
        <v>9000</v>
      </c>
      <c r="E34" s="782" t="s">
        <v>272</v>
      </c>
      <c r="F34" s="780">
        <v>2400</v>
      </c>
      <c r="G34" s="783">
        <v>4800</v>
      </c>
    </row>
    <row r="35" spans="1:7" s="155" customFormat="1" ht="12.75" thickBot="1">
      <c r="A35" s="1253"/>
      <c r="B35" s="775" t="s">
        <v>272</v>
      </c>
      <c r="C35" s="784">
        <v>12000</v>
      </c>
      <c r="D35" s="785">
        <v>18000</v>
      </c>
      <c r="E35" s="777"/>
      <c r="F35" s="784"/>
      <c r="G35" s="786"/>
    </row>
    <row r="36" spans="1:7" s="155" customFormat="1" ht="12">
      <c r="A36" s="1249" t="s">
        <v>273</v>
      </c>
      <c r="B36" s="787" t="s">
        <v>274</v>
      </c>
      <c r="C36" s="788" t="s">
        <v>268</v>
      </c>
      <c r="D36" s="789" t="s">
        <v>268</v>
      </c>
      <c r="E36" s="790" t="s">
        <v>274</v>
      </c>
      <c r="F36" s="788" t="s">
        <v>268</v>
      </c>
      <c r="G36" s="791" t="s">
        <v>268</v>
      </c>
    </row>
    <row r="37" spans="1:7" s="155" customFormat="1" ht="12">
      <c r="A37" s="1234"/>
      <c r="B37" s="779" t="s">
        <v>275</v>
      </c>
      <c r="C37" s="780">
        <v>9000</v>
      </c>
      <c r="D37" s="781">
        <v>13500</v>
      </c>
      <c r="E37" s="782" t="s">
        <v>276</v>
      </c>
      <c r="F37" s="780">
        <v>4000</v>
      </c>
      <c r="G37" s="783">
        <v>8000</v>
      </c>
    </row>
    <row r="38" spans="1:7" s="155" customFormat="1" ht="12">
      <c r="A38" s="1234"/>
      <c r="B38" s="779" t="s">
        <v>277</v>
      </c>
      <c r="C38" s="780">
        <v>18000</v>
      </c>
      <c r="D38" s="781">
        <v>27000</v>
      </c>
      <c r="E38" s="782" t="s">
        <v>272</v>
      </c>
      <c r="F38" s="780">
        <v>12000</v>
      </c>
      <c r="G38" s="783">
        <v>24000</v>
      </c>
    </row>
    <row r="39" spans="1:7" s="155" customFormat="1" ht="12.75" thickBot="1">
      <c r="A39" s="1250"/>
      <c r="B39" s="792" t="s">
        <v>272</v>
      </c>
      <c r="C39" s="793">
        <v>36000</v>
      </c>
      <c r="D39" s="794">
        <v>54000</v>
      </c>
      <c r="E39" s="795"/>
      <c r="F39" s="793"/>
      <c r="G39" s="796"/>
    </row>
    <row r="40" spans="1:7" s="155" customFormat="1" ht="12">
      <c r="A40" s="1233" t="s">
        <v>278</v>
      </c>
      <c r="B40" s="775" t="s">
        <v>274</v>
      </c>
      <c r="C40" s="784">
        <v>5000</v>
      </c>
      <c r="D40" s="785">
        <v>5000</v>
      </c>
      <c r="E40" s="777" t="s">
        <v>274</v>
      </c>
      <c r="F40" s="784" t="s">
        <v>268</v>
      </c>
      <c r="G40" s="786" t="s">
        <v>268</v>
      </c>
    </row>
    <row r="41" spans="1:7" s="155" customFormat="1" ht="12">
      <c r="A41" s="1234"/>
      <c r="B41" s="779" t="s">
        <v>275</v>
      </c>
      <c r="C41" s="780">
        <v>9000</v>
      </c>
      <c r="D41" s="781">
        <v>13500</v>
      </c>
      <c r="E41" s="782" t="s">
        <v>276</v>
      </c>
      <c r="F41" s="780">
        <v>4000</v>
      </c>
      <c r="G41" s="783">
        <v>8000</v>
      </c>
    </row>
    <row r="42" spans="1:7" s="155" customFormat="1" ht="12">
      <c r="A42" s="1234"/>
      <c r="B42" s="779" t="s">
        <v>277</v>
      </c>
      <c r="C42" s="780">
        <v>18000</v>
      </c>
      <c r="D42" s="781">
        <v>27000</v>
      </c>
      <c r="E42" s="782" t="s">
        <v>272</v>
      </c>
      <c r="F42" s="780">
        <v>12000</v>
      </c>
      <c r="G42" s="783">
        <v>24000</v>
      </c>
    </row>
    <row r="43" spans="1:7" s="155" customFormat="1" ht="12.75" thickBot="1">
      <c r="A43" s="1234"/>
      <c r="B43" s="775" t="s">
        <v>272</v>
      </c>
      <c r="C43" s="784">
        <v>36000</v>
      </c>
      <c r="D43" s="785">
        <v>54000</v>
      </c>
      <c r="E43" s="777"/>
      <c r="F43" s="784"/>
      <c r="G43" s="786"/>
    </row>
    <row r="44" spans="1:7" s="155" customFormat="1" ht="12">
      <c r="A44" s="1224" t="s">
        <v>137</v>
      </c>
      <c r="B44" s="1227" t="s">
        <v>279</v>
      </c>
      <c r="C44" s="1228"/>
      <c r="D44" s="1228"/>
      <c r="E44" s="1228"/>
      <c r="F44" s="1228"/>
      <c r="G44" s="1229"/>
    </row>
    <row r="45" spans="1:7" s="155" customFormat="1" ht="12">
      <c r="A45" s="1225"/>
      <c r="B45" s="1230" t="s">
        <v>280</v>
      </c>
      <c r="C45" s="1231"/>
      <c r="D45" s="1231"/>
      <c r="E45" s="1231"/>
      <c r="F45" s="1231"/>
      <c r="G45" s="1232"/>
    </row>
    <row r="46" spans="1:7" s="155" customFormat="1" ht="12">
      <c r="A46" s="1225"/>
      <c r="B46" s="1230" t="s">
        <v>281</v>
      </c>
      <c r="C46" s="1231"/>
      <c r="D46" s="1231"/>
      <c r="E46" s="1231"/>
      <c r="F46" s="1231"/>
      <c r="G46" s="1232"/>
    </row>
    <row r="47" spans="1:7" s="155" customFormat="1" ht="12">
      <c r="A47" s="1225"/>
      <c r="B47" s="1230" t="s">
        <v>282</v>
      </c>
      <c r="C47" s="1231"/>
      <c r="D47" s="1231"/>
      <c r="E47" s="1231"/>
      <c r="F47" s="1231"/>
      <c r="G47" s="1232"/>
    </row>
    <row r="48" spans="1:7" s="155" customFormat="1" ht="12">
      <c r="A48" s="1225"/>
      <c r="B48" s="1230" t="s">
        <v>283</v>
      </c>
      <c r="C48" s="1231"/>
      <c r="D48" s="1231"/>
      <c r="E48" s="1231"/>
      <c r="F48" s="1231"/>
      <c r="G48" s="1232"/>
    </row>
    <row r="49" spans="1:10" s="155" customFormat="1" ht="12">
      <c r="A49" s="1225"/>
      <c r="B49" s="1230" t="s">
        <v>284</v>
      </c>
      <c r="C49" s="1231"/>
      <c r="D49" s="1231"/>
      <c r="E49" s="1231"/>
      <c r="F49" s="1231"/>
      <c r="G49" s="1232"/>
    </row>
    <row r="50" spans="1:10" s="155" customFormat="1" ht="12.75" thickBot="1">
      <c r="A50" s="1226"/>
      <c r="B50" s="1236" t="s">
        <v>285</v>
      </c>
      <c r="C50" s="1237"/>
      <c r="D50" s="1237"/>
      <c r="E50" s="1237"/>
      <c r="F50" s="1237"/>
      <c r="G50" s="1238"/>
    </row>
    <row r="51" spans="1:10" s="155" customFormat="1" ht="12">
      <c r="A51" s="751"/>
      <c r="B51" s="751"/>
      <c r="C51" s="751"/>
      <c r="D51" s="751"/>
      <c r="E51" s="751"/>
      <c r="F51" s="751"/>
      <c r="G51" s="751"/>
      <c r="H51" s="751"/>
      <c r="I51" s="751"/>
      <c r="J51" s="751"/>
    </row>
    <row r="52" spans="1:10" s="155" customFormat="1" ht="12">
      <c r="A52" s="751"/>
      <c r="B52" s="751"/>
      <c r="C52" s="751"/>
      <c r="D52" s="751"/>
      <c r="E52" s="751"/>
      <c r="F52" s="751"/>
      <c r="G52" s="751"/>
      <c r="H52" s="751"/>
      <c r="I52" s="751"/>
      <c r="J52" s="751"/>
    </row>
  </sheetData>
  <mergeCells count="36">
    <mergeCell ref="B30:D30"/>
    <mergeCell ref="E30:G30"/>
    <mergeCell ref="A32:A35"/>
    <mergeCell ref="A40:A43"/>
    <mergeCell ref="A44:A50"/>
    <mergeCell ref="B44:G44"/>
    <mergeCell ref="B45:G45"/>
    <mergeCell ref="B46:G46"/>
    <mergeCell ref="B47:G47"/>
    <mergeCell ref="B48:G48"/>
    <mergeCell ref="B49:G49"/>
    <mergeCell ref="B50:G50"/>
    <mergeCell ref="A36:A39"/>
    <mergeCell ref="C12:I12"/>
    <mergeCell ref="C14:I14"/>
    <mergeCell ref="A15:A22"/>
    <mergeCell ref="B15:B22"/>
    <mergeCell ref="C21:G21"/>
    <mergeCell ref="H21:I21"/>
    <mergeCell ref="C15:I15"/>
    <mergeCell ref="A29:G29"/>
    <mergeCell ref="A30:A31"/>
    <mergeCell ref="A1:J2"/>
    <mergeCell ref="A3:J3"/>
    <mergeCell ref="A4:A5"/>
    <mergeCell ref="B4:B5"/>
    <mergeCell ref="C4:E4"/>
    <mergeCell ref="F4:G4"/>
    <mergeCell ref="H4:I4"/>
    <mergeCell ref="J4:J5"/>
    <mergeCell ref="C24:I24"/>
    <mergeCell ref="C25:I25"/>
    <mergeCell ref="C26:I26"/>
    <mergeCell ref="A23:A26"/>
    <mergeCell ref="B23:B26"/>
    <mergeCell ref="C23:I23"/>
  </mergeCells>
  <phoneticPr fontId="45"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B85C-C963-43C0-842A-7E60A42AD7C0}">
  <sheetPr codeName="Sheet15"/>
  <dimension ref="A1:N42"/>
  <sheetViews>
    <sheetView workbookViewId="0">
      <selection sqref="A1:M2"/>
    </sheetView>
  </sheetViews>
  <sheetFormatPr defaultColWidth="8.75" defaultRowHeight="12"/>
  <cols>
    <col min="1" max="1" width="14.375" style="155" customWidth="1"/>
    <col min="2" max="2" width="16" style="155" customWidth="1"/>
    <col min="3" max="9" width="12.375" style="155" bestFit="1" customWidth="1"/>
    <col min="10" max="10" width="14" style="155" customWidth="1"/>
    <col min="11" max="11" width="10.75" style="155" customWidth="1"/>
    <col min="12" max="12" width="13" style="155" customWidth="1"/>
    <col min="13" max="13" width="70.125" style="155" customWidth="1"/>
    <col min="14" max="16384" width="8.75" style="155"/>
  </cols>
  <sheetData>
    <row r="1" spans="1:14" ht="13.15" customHeight="1">
      <c r="A1" s="1315" t="s">
        <v>305</v>
      </c>
      <c r="B1" s="1315"/>
      <c r="C1" s="1315"/>
      <c r="D1" s="1315"/>
      <c r="E1" s="1315"/>
      <c r="F1" s="1315"/>
      <c r="G1" s="1315"/>
      <c r="H1" s="1315"/>
      <c r="I1" s="1315"/>
      <c r="J1" s="1315"/>
      <c r="K1" s="1315"/>
      <c r="L1" s="1315"/>
      <c r="M1" s="1315"/>
    </row>
    <row r="2" spans="1:14" ht="13.15" customHeight="1" thickBot="1">
      <c r="A2" s="1315"/>
      <c r="B2" s="1315"/>
      <c r="C2" s="1315"/>
      <c r="D2" s="1315"/>
      <c r="E2" s="1315"/>
      <c r="F2" s="1315"/>
      <c r="G2" s="1315"/>
      <c r="H2" s="1315"/>
      <c r="I2" s="1315"/>
      <c r="J2" s="1315"/>
      <c r="K2" s="1315"/>
      <c r="L2" s="1315"/>
      <c r="M2" s="1315"/>
    </row>
    <row r="3" spans="1:14" s="221" customFormat="1">
      <c r="A3" s="1323" t="s">
        <v>306</v>
      </c>
      <c r="B3" s="1324"/>
      <c r="C3" s="1324"/>
      <c r="D3" s="1324"/>
      <c r="E3" s="1324"/>
      <c r="F3" s="1324"/>
      <c r="G3" s="1324"/>
      <c r="H3" s="1324"/>
      <c r="I3" s="1324"/>
      <c r="J3" s="1324"/>
      <c r="K3" s="1324"/>
      <c r="L3" s="1324"/>
      <c r="M3" s="1325"/>
    </row>
    <row r="4" spans="1:14" s="221" customFormat="1">
      <c r="A4" s="1312" t="s">
        <v>80</v>
      </c>
      <c r="B4" s="1313" t="s">
        <v>81</v>
      </c>
      <c r="C4" s="1313" t="s">
        <v>82</v>
      </c>
      <c r="D4" s="1326" t="s">
        <v>83</v>
      </c>
      <c r="E4" s="1327"/>
      <c r="F4" s="1328"/>
      <c r="G4" s="1313" t="s">
        <v>116</v>
      </c>
      <c r="H4" s="1313"/>
      <c r="I4" s="1313" t="s">
        <v>84</v>
      </c>
      <c r="J4" s="1313"/>
      <c r="K4" s="1326" t="s">
        <v>86</v>
      </c>
      <c r="L4" s="1329"/>
      <c r="M4" s="1319" t="s">
        <v>296</v>
      </c>
    </row>
    <row r="5" spans="1:14" s="221" customFormat="1">
      <c r="A5" s="1312"/>
      <c r="B5" s="1313"/>
      <c r="C5" s="1313"/>
      <c r="D5" s="266" t="s">
        <v>88</v>
      </c>
      <c r="E5" s="266" t="s">
        <v>89</v>
      </c>
      <c r="F5" s="267" t="s">
        <v>90</v>
      </c>
      <c r="G5" s="266" t="s">
        <v>88</v>
      </c>
      <c r="H5" s="266" t="s">
        <v>91</v>
      </c>
      <c r="I5" s="266" t="s">
        <v>88</v>
      </c>
      <c r="J5" s="266" t="s">
        <v>91</v>
      </c>
      <c r="K5" s="266" t="s">
        <v>88</v>
      </c>
      <c r="L5" s="266" t="s">
        <v>91</v>
      </c>
      <c r="M5" s="1319"/>
    </row>
    <row r="6" spans="1:14" s="221" customFormat="1">
      <c r="A6" s="141" t="s">
        <v>92</v>
      </c>
      <c r="B6" s="142" t="s">
        <v>93</v>
      </c>
      <c r="C6" s="142" t="s">
        <v>94</v>
      </c>
      <c r="D6" s="138">
        <v>775</v>
      </c>
      <c r="E6" s="138">
        <v>1162</v>
      </c>
      <c r="F6" s="138">
        <v>1450</v>
      </c>
      <c r="G6" s="138">
        <v>878</v>
      </c>
      <c r="H6" s="138">
        <v>1320</v>
      </c>
      <c r="I6" s="138">
        <v>878</v>
      </c>
      <c r="J6" s="138">
        <v>1320</v>
      </c>
      <c r="K6" s="138">
        <v>878</v>
      </c>
      <c r="L6" s="138">
        <v>1320</v>
      </c>
      <c r="M6" s="143" t="s">
        <v>906</v>
      </c>
    </row>
    <row r="7" spans="1:14" s="221" customFormat="1">
      <c r="A7" s="141" t="s">
        <v>307</v>
      </c>
      <c r="B7" s="142" t="s">
        <v>100</v>
      </c>
      <c r="C7" s="142" t="s">
        <v>94</v>
      </c>
      <c r="D7" s="1316" t="s">
        <v>308</v>
      </c>
      <c r="E7" s="1317"/>
      <c r="F7" s="1317"/>
      <c r="G7" s="1317"/>
      <c r="H7" s="1317"/>
      <c r="I7" s="1317"/>
      <c r="J7" s="1317"/>
      <c r="K7" s="1317"/>
      <c r="L7" s="1318"/>
      <c r="M7" s="220" t="s">
        <v>1181</v>
      </c>
    </row>
    <row r="8" spans="1:14" s="221" customFormat="1">
      <c r="A8" s="152" t="s">
        <v>309</v>
      </c>
      <c r="B8" s="142"/>
      <c r="C8" s="142" t="s">
        <v>94</v>
      </c>
      <c r="D8" s="138">
        <v>106</v>
      </c>
      <c r="E8" s="138">
        <v>179</v>
      </c>
      <c r="F8" s="138">
        <v>179</v>
      </c>
      <c r="G8" s="138">
        <v>187</v>
      </c>
      <c r="H8" s="138">
        <v>331</v>
      </c>
      <c r="I8" s="138">
        <v>187</v>
      </c>
      <c r="J8" s="138">
        <v>331</v>
      </c>
      <c r="K8" s="138">
        <v>591</v>
      </c>
      <c r="L8" s="138">
        <v>899</v>
      </c>
      <c r="M8" s="220" t="s">
        <v>1188</v>
      </c>
    </row>
    <row r="9" spans="1:14" s="221" customFormat="1">
      <c r="A9" s="152" t="s">
        <v>1176</v>
      </c>
      <c r="B9" s="142"/>
      <c r="C9" s="142" t="s">
        <v>94</v>
      </c>
      <c r="D9" s="1320" t="s">
        <v>105</v>
      </c>
      <c r="E9" s="1321"/>
      <c r="F9" s="1321"/>
      <c r="G9" s="1321"/>
      <c r="H9" s="1321"/>
      <c r="I9" s="1321"/>
      <c r="J9" s="1321"/>
      <c r="K9" s="1321"/>
      <c r="L9" s="1322"/>
      <c r="M9" s="220"/>
    </row>
    <row r="10" spans="1:14" s="221" customFormat="1">
      <c r="A10" s="268" t="s">
        <v>302</v>
      </c>
      <c r="B10" s="269"/>
      <c r="C10" s="142" t="s">
        <v>94</v>
      </c>
      <c r="D10" s="138">
        <v>25</v>
      </c>
      <c r="E10" s="138">
        <v>50</v>
      </c>
      <c r="F10" s="138">
        <v>50</v>
      </c>
      <c r="G10" s="138">
        <v>25</v>
      </c>
      <c r="H10" s="138">
        <v>50</v>
      </c>
      <c r="I10" s="138">
        <v>25</v>
      </c>
      <c r="J10" s="138">
        <v>50</v>
      </c>
      <c r="K10" s="138">
        <v>25</v>
      </c>
      <c r="L10" s="138">
        <v>50</v>
      </c>
      <c r="M10" s="270"/>
    </row>
    <row r="11" spans="1:14" s="221" customFormat="1">
      <c r="A11" s="268" t="s">
        <v>1178</v>
      </c>
      <c r="B11" s="269" t="s">
        <v>176</v>
      </c>
      <c r="C11" s="142" t="s">
        <v>94</v>
      </c>
      <c r="D11" s="138">
        <v>30</v>
      </c>
      <c r="E11" s="138">
        <v>30</v>
      </c>
      <c r="F11" s="138">
        <v>30</v>
      </c>
      <c r="G11" s="138">
        <v>30</v>
      </c>
      <c r="H11" s="138">
        <v>30</v>
      </c>
      <c r="I11" s="138">
        <v>30</v>
      </c>
      <c r="J11" s="138">
        <v>30</v>
      </c>
      <c r="K11" s="138">
        <v>30</v>
      </c>
      <c r="L11" s="138">
        <v>30</v>
      </c>
      <c r="M11" s="270"/>
    </row>
    <row r="12" spans="1:14" s="221" customFormat="1">
      <c r="A12" s="268" t="s">
        <v>178</v>
      </c>
      <c r="B12" s="269" t="s">
        <v>179</v>
      </c>
      <c r="C12" s="142" t="s">
        <v>94</v>
      </c>
      <c r="D12" s="138">
        <v>20</v>
      </c>
      <c r="E12" s="138">
        <v>20</v>
      </c>
      <c r="F12" s="138">
        <v>20</v>
      </c>
      <c r="G12" s="138">
        <v>20</v>
      </c>
      <c r="H12" s="138">
        <v>20</v>
      </c>
      <c r="I12" s="138">
        <v>20</v>
      </c>
      <c r="J12" s="138">
        <v>20</v>
      </c>
      <c r="K12" s="138">
        <v>20</v>
      </c>
      <c r="L12" s="138">
        <v>20</v>
      </c>
      <c r="M12" s="270"/>
    </row>
    <row r="13" spans="1:14" s="221" customFormat="1" ht="12.75" customHeight="1">
      <c r="A13" s="271" t="s">
        <v>1177</v>
      </c>
      <c r="B13" s="142" t="s">
        <v>104</v>
      </c>
      <c r="C13" s="142" t="s">
        <v>94</v>
      </c>
      <c r="D13" s="1314" t="s">
        <v>1196</v>
      </c>
      <c r="E13" s="1314"/>
      <c r="F13" s="1314"/>
      <c r="G13" s="1314"/>
      <c r="H13" s="1314"/>
      <c r="I13" s="1314"/>
      <c r="J13" s="1314"/>
      <c r="K13" s="1314"/>
      <c r="L13" s="1314"/>
      <c r="M13" s="143"/>
    </row>
    <row r="14" spans="1:14" s="221" customFormat="1" ht="12.75" customHeight="1">
      <c r="A14" s="289" t="s">
        <v>1189</v>
      </c>
      <c r="B14" s="142"/>
      <c r="C14" s="142" t="s">
        <v>94</v>
      </c>
      <c r="D14" s="1314" t="s">
        <v>1190</v>
      </c>
      <c r="E14" s="1314"/>
      <c r="F14" s="1314"/>
      <c r="G14" s="1314"/>
      <c r="H14" s="1314"/>
      <c r="I14" s="1314"/>
      <c r="J14" s="1314"/>
      <c r="K14" s="1314"/>
      <c r="L14" s="1314"/>
      <c r="M14" s="143"/>
    </row>
    <row r="15" spans="1:14">
      <c r="A15" s="152" t="s">
        <v>154</v>
      </c>
      <c r="B15" s="151" t="s">
        <v>352</v>
      </c>
      <c r="C15" s="137" t="s">
        <v>94</v>
      </c>
      <c r="D15" s="117">
        <f>VLOOKUP(N15,AJUSTMENT!B:C,2,0)</f>
        <v>100</v>
      </c>
      <c r="E15" s="117">
        <f>D15*2</f>
        <v>200</v>
      </c>
      <c r="F15" s="117">
        <f>D15*2</f>
        <v>200</v>
      </c>
      <c r="G15" s="117">
        <f>D15</f>
        <v>100</v>
      </c>
      <c r="H15" s="117">
        <f>D15*2</f>
        <v>200</v>
      </c>
      <c r="I15" s="117">
        <f t="shared" ref="I15:J17" si="0">D15</f>
        <v>100</v>
      </c>
      <c r="J15" s="117">
        <f t="shared" si="0"/>
        <v>200</v>
      </c>
      <c r="K15" s="117">
        <f t="shared" ref="K15:L17" si="1">D15*1.5</f>
        <v>150</v>
      </c>
      <c r="L15" s="117">
        <f t="shared" si="1"/>
        <v>300</v>
      </c>
      <c r="M15" s="154" t="s">
        <v>1192</v>
      </c>
      <c r="N15" s="155" t="s">
        <v>1191</v>
      </c>
    </row>
    <row r="16" spans="1:14">
      <c r="A16" s="152" t="s">
        <v>154</v>
      </c>
      <c r="B16" s="151" t="s">
        <v>352</v>
      </c>
      <c r="C16" s="137" t="s">
        <v>94</v>
      </c>
      <c r="D16" s="117">
        <f>VLOOKUP(N16,AJUSTMENT!B:C,2,0)</f>
        <v>130</v>
      </c>
      <c r="E16" s="117">
        <f>D16*2</f>
        <v>260</v>
      </c>
      <c r="F16" s="117">
        <f>D16*2</f>
        <v>260</v>
      </c>
      <c r="G16" s="117">
        <f t="shared" ref="G16:G17" si="2">D16</f>
        <v>130</v>
      </c>
      <c r="H16" s="117">
        <f>D16*2</f>
        <v>260</v>
      </c>
      <c r="I16" s="117">
        <f t="shared" si="0"/>
        <v>130</v>
      </c>
      <c r="J16" s="117">
        <f t="shared" si="0"/>
        <v>260</v>
      </c>
      <c r="K16" s="117">
        <f t="shared" si="1"/>
        <v>195</v>
      </c>
      <c r="L16" s="117">
        <f t="shared" si="1"/>
        <v>390</v>
      </c>
      <c r="M16" s="154" t="s">
        <v>1248</v>
      </c>
      <c r="N16" s="155" t="s">
        <v>1193</v>
      </c>
    </row>
    <row r="17" spans="1:14" ht="12.75" thickBot="1">
      <c r="A17" s="156" t="s">
        <v>923</v>
      </c>
      <c r="B17" s="157" t="s">
        <v>1195</v>
      </c>
      <c r="C17" s="160" t="s">
        <v>94</v>
      </c>
      <c r="D17" s="304">
        <f>VLOOKUP(N17,AJUSTMENT!B:C,2,0)</f>
        <v>145</v>
      </c>
      <c r="E17" s="304">
        <f>2*D17</f>
        <v>290</v>
      </c>
      <c r="F17" s="304">
        <f>E17</f>
        <v>290</v>
      </c>
      <c r="G17" s="304">
        <f t="shared" si="2"/>
        <v>145</v>
      </c>
      <c r="H17" s="304">
        <f>D17*2</f>
        <v>290</v>
      </c>
      <c r="I17" s="304">
        <f t="shared" si="0"/>
        <v>145</v>
      </c>
      <c r="J17" s="304">
        <f t="shared" si="0"/>
        <v>290</v>
      </c>
      <c r="K17" s="304">
        <f t="shared" si="1"/>
        <v>217.5</v>
      </c>
      <c r="L17" s="304">
        <f t="shared" si="1"/>
        <v>435</v>
      </c>
      <c r="M17" s="158" t="s">
        <v>1246</v>
      </c>
      <c r="N17" s="155" t="s">
        <v>77</v>
      </c>
    </row>
    <row r="18" spans="1:14">
      <c r="A18" s="1146" t="s">
        <v>115</v>
      </c>
      <c r="B18" s="1172" t="s">
        <v>83</v>
      </c>
      <c r="C18" s="1172"/>
      <c r="D18" s="1173"/>
      <c r="E18" s="1173"/>
      <c r="F18" s="1174" t="s">
        <v>116</v>
      </c>
      <c r="G18" s="1175"/>
      <c r="H18" s="1176" t="s">
        <v>86</v>
      </c>
      <c r="I18" s="1177"/>
    </row>
    <row r="19" spans="1:14" ht="12.75" thickBot="1">
      <c r="A19" s="1147"/>
      <c r="B19" s="225" t="s">
        <v>117</v>
      </c>
      <c r="C19" s="225" t="s">
        <v>118</v>
      </c>
      <c r="D19" s="226" t="s">
        <v>119</v>
      </c>
      <c r="E19" s="226" t="s">
        <v>90</v>
      </c>
      <c r="F19" s="227" t="s">
        <v>88</v>
      </c>
      <c r="G19" s="228" t="s">
        <v>91</v>
      </c>
      <c r="H19" s="229" t="s">
        <v>88</v>
      </c>
      <c r="I19" s="230" t="s">
        <v>91</v>
      </c>
    </row>
    <row r="20" spans="1:14" ht="12.75" thickTop="1">
      <c r="A20" s="1148" t="s">
        <v>120</v>
      </c>
      <c r="B20" s="231" t="s">
        <v>121</v>
      </c>
      <c r="C20" s="231" t="s">
        <v>121</v>
      </c>
      <c r="D20" s="232" t="s">
        <v>121</v>
      </c>
      <c r="E20" s="232" t="s">
        <v>121</v>
      </c>
      <c r="F20" s="233" t="s">
        <v>121</v>
      </c>
      <c r="G20" s="234" t="s">
        <v>121</v>
      </c>
      <c r="H20" s="235" t="s">
        <v>122</v>
      </c>
      <c r="I20" s="236" t="s">
        <v>122</v>
      </c>
    </row>
    <row r="21" spans="1:14">
      <c r="A21" s="1149"/>
      <c r="B21" s="237" t="s">
        <v>123</v>
      </c>
      <c r="C21" s="237" t="s">
        <v>123</v>
      </c>
      <c r="D21" s="238" t="s">
        <v>123</v>
      </c>
      <c r="E21" s="238" t="s">
        <v>123</v>
      </c>
      <c r="F21" s="239" t="s">
        <v>123</v>
      </c>
      <c r="G21" s="240" t="s">
        <v>123</v>
      </c>
      <c r="H21" s="241" t="s">
        <v>123</v>
      </c>
      <c r="I21" s="242" t="s">
        <v>123</v>
      </c>
    </row>
    <row r="22" spans="1:14">
      <c r="A22" s="1149"/>
      <c r="B22" s="243" t="s">
        <v>124</v>
      </c>
      <c r="C22" s="243" t="s">
        <v>124</v>
      </c>
      <c r="D22" s="244" t="s">
        <v>124</v>
      </c>
      <c r="E22" s="244" t="s">
        <v>124</v>
      </c>
      <c r="F22" s="245" t="s">
        <v>124</v>
      </c>
      <c r="G22" s="246" t="s">
        <v>124</v>
      </c>
      <c r="H22" s="247" t="s">
        <v>125</v>
      </c>
      <c r="I22" s="248" t="s">
        <v>125</v>
      </c>
    </row>
    <row r="23" spans="1:14">
      <c r="A23" s="1149"/>
      <c r="B23" s="219">
        <v>85</v>
      </c>
      <c r="C23" s="219">
        <f>B23*2</f>
        <v>170</v>
      </c>
      <c r="D23" s="249">
        <v>200</v>
      </c>
      <c r="E23" s="249">
        <v>230</v>
      </c>
      <c r="F23" s="250">
        <v>150</v>
      </c>
      <c r="G23" s="251">
        <f>F23*2</f>
        <v>300</v>
      </c>
      <c r="H23" s="252">
        <v>300</v>
      </c>
      <c r="I23" s="253">
        <f>H23*2</f>
        <v>600</v>
      </c>
    </row>
    <row r="24" spans="1:14">
      <c r="A24" s="1149"/>
      <c r="B24" s="243" t="s">
        <v>126</v>
      </c>
      <c r="C24" s="243" t="s">
        <v>126</v>
      </c>
      <c r="D24" s="244" t="s">
        <v>126</v>
      </c>
      <c r="E24" s="244" t="s">
        <v>126</v>
      </c>
      <c r="F24" s="245" t="s">
        <v>127</v>
      </c>
      <c r="G24" s="246" t="s">
        <v>127</v>
      </c>
      <c r="H24" s="247" t="s">
        <v>128</v>
      </c>
      <c r="I24" s="248" t="s">
        <v>128</v>
      </c>
    </row>
    <row r="25" spans="1:14">
      <c r="A25" s="1149"/>
      <c r="B25" s="219">
        <f t="shared" ref="B25:G25" si="3">B23*2</f>
        <v>170</v>
      </c>
      <c r="C25" s="219">
        <f t="shared" si="3"/>
        <v>340</v>
      </c>
      <c r="D25" s="249">
        <f t="shared" si="3"/>
        <v>400</v>
      </c>
      <c r="E25" s="249">
        <f t="shared" si="3"/>
        <v>460</v>
      </c>
      <c r="F25" s="250">
        <f t="shared" si="3"/>
        <v>300</v>
      </c>
      <c r="G25" s="251">
        <f t="shared" si="3"/>
        <v>600</v>
      </c>
      <c r="H25" s="252">
        <v>500</v>
      </c>
      <c r="I25" s="253">
        <f>H25*2</f>
        <v>1000</v>
      </c>
    </row>
    <row r="26" spans="1:14">
      <c r="A26" s="1149"/>
      <c r="B26" s="1157" t="s">
        <v>129</v>
      </c>
      <c r="C26" s="1158"/>
      <c r="D26" s="1158"/>
      <c r="E26" s="1159"/>
      <c r="F26" s="1160" t="s">
        <v>130</v>
      </c>
      <c r="G26" s="1159"/>
      <c r="H26" s="1165" t="s">
        <v>130</v>
      </c>
      <c r="I26" s="1166"/>
    </row>
    <row r="27" spans="1:14" ht="12.75" thickBot="1">
      <c r="A27" s="1150"/>
      <c r="B27" s="254">
        <f t="shared" ref="B27:G27" si="4">B25*2</f>
        <v>340</v>
      </c>
      <c r="C27" s="254">
        <f t="shared" si="4"/>
        <v>680</v>
      </c>
      <c r="D27" s="255">
        <f t="shared" si="4"/>
        <v>800</v>
      </c>
      <c r="E27" s="255">
        <f t="shared" si="4"/>
        <v>920</v>
      </c>
      <c r="F27" s="256">
        <f t="shared" si="4"/>
        <v>600</v>
      </c>
      <c r="G27" s="257">
        <f t="shared" si="4"/>
        <v>1200</v>
      </c>
      <c r="H27" s="258">
        <v>900</v>
      </c>
      <c r="I27" s="259">
        <f>H27*2</f>
        <v>1800</v>
      </c>
    </row>
    <row r="28" spans="1:14" ht="12.75" thickTop="1">
      <c r="A28" s="1148" t="s">
        <v>131</v>
      </c>
      <c r="B28" s="1167" t="s">
        <v>132</v>
      </c>
      <c r="C28" s="1168"/>
      <c r="D28" s="1168"/>
      <c r="E28" s="1169"/>
      <c r="F28" s="1170" t="s">
        <v>132</v>
      </c>
      <c r="G28" s="1169"/>
      <c r="H28" s="1170" t="s">
        <v>132</v>
      </c>
      <c r="I28" s="1171"/>
    </row>
    <row r="29" spans="1:14">
      <c r="A29" s="1149"/>
      <c r="B29" s="243" t="s">
        <v>121</v>
      </c>
      <c r="C29" s="243" t="s">
        <v>121</v>
      </c>
      <c r="D29" s="244" t="s">
        <v>121</v>
      </c>
      <c r="E29" s="244" t="s">
        <v>121</v>
      </c>
      <c r="F29" s="245" t="s">
        <v>121</v>
      </c>
      <c r="G29" s="246" t="s">
        <v>121</v>
      </c>
      <c r="H29" s="247" t="s">
        <v>122</v>
      </c>
      <c r="I29" s="248" t="s">
        <v>122</v>
      </c>
    </row>
    <row r="30" spans="1:14">
      <c r="A30" s="1149"/>
      <c r="B30" s="260">
        <v>100</v>
      </c>
      <c r="C30" s="260">
        <f>B30*2</f>
        <v>200</v>
      </c>
      <c r="D30" s="261">
        <v>230</v>
      </c>
      <c r="E30" s="261">
        <v>260</v>
      </c>
      <c r="F30" s="262">
        <v>200</v>
      </c>
      <c r="G30" s="263">
        <f>F30*2</f>
        <v>400</v>
      </c>
      <c r="H30" s="264">
        <v>350</v>
      </c>
      <c r="I30" s="265">
        <f>H30*2</f>
        <v>700</v>
      </c>
    </row>
    <row r="31" spans="1:14">
      <c r="A31" s="1149"/>
      <c r="B31" s="243" t="s">
        <v>133</v>
      </c>
      <c r="C31" s="243" t="s">
        <v>133</v>
      </c>
      <c r="D31" s="244" t="s">
        <v>133</v>
      </c>
      <c r="E31" s="244" t="s">
        <v>133</v>
      </c>
      <c r="F31" s="245" t="s">
        <v>124</v>
      </c>
      <c r="G31" s="246" t="s">
        <v>124</v>
      </c>
      <c r="H31" s="247" t="s">
        <v>125</v>
      </c>
      <c r="I31" s="248" t="s">
        <v>125</v>
      </c>
    </row>
    <row r="32" spans="1:14">
      <c r="A32" s="1149"/>
      <c r="B32" s="219">
        <f t="shared" ref="B32:G32" si="5">B30*2</f>
        <v>200</v>
      </c>
      <c r="C32" s="219">
        <f t="shared" si="5"/>
        <v>400</v>
      </c>
      <c r="D32" s="249">
        <f t="shared" si="5"/>
        <v>460</v>
      </c>
      <c r="E32" s="249">
        <f t="shared" si="5"/>
        <v>520</v>
      </c>
      <c r="F32" s="250">
        <f t="shared" si="5"/>
        <v>400</v>
      </c>
      <c r="G32" s="251">
        <f t="shared" si="5"/>
        <v>800</v>
      </c>
      <c r="H32" s="252">
        <v>600</v>
      </c>
      <c r="I32" s="253">
        <f>H32*2</f>
        <v>1200</v>
      </c>
    </row>
    <row r="33" spans="1:9">
      <c r="A33" s="1149"/>
      <c r="B33" s="1157" t="s">
        <v>134</v>
      </c>
      <c r="C33" s="1158"/>
      <c r="D33" s="1158"/>
      <c r="E33" s="1159"/>
      <c r="F33" s="1160" t="s">
        <v>135</v>
      </c>
      <c r="G33" s="1159"/>
      <c r="H33" s="1160" t="s">
        <v>136</v>
      </c>
      <c r="I33" s="1161"/>
    </row>
    <row r="34" spans="1:9" ht="12.75" thickBot="1">
      <c r="A34" s="1150"/>
      <c r="B34" s="254">
        <f t="shared" ref="B34:G34" si="6">B32*2</f>
        <v>400</v>
      </c>
      <c r="C34" s="254">
        <f t="shared" si="6"/>
        <v>800</v>
      </c>
      <c r="D34" s="255">
        <f t="shared" si="6"/>
        <v>920</v>
      </c>
      <c r="E34" s="255">
        <f t="shared" si="6"/>
        <v>1040</v>
      </c>
      <c r="F34" s="256">
        <f t="shared" si="6"/>
        <v>800</v>
      </c>
      <c r="G34" s="257">
        <f t="shared" si="6"/>
        <v>1600</v>
      </c>
      <c r="H34" s="258">
        <v>1000</v>
      </c>
      <c r="I34" s="259">
        <f>H34*2</f>
        <v>2000</v>
      </c>
    </row>
    <row r="35" spans="1:9" ht="12.75" thickTop="1">
      <c r="A35" s="1151" t="s">
        <v>137</v>
      </c>
      <c r="B35" s="1162" t="s">
        <v>138</v>
      </c>
      <c r="C35" s="1163"/>
      <c r="D35" s="1163"/>
      <c r="E35" s="1163"/>
      <c r="F35" s="1163"/>
      <c r="G35" s="1163"/>
      <c r="H35" s="1163"/>
      <c r="I35" s="1164"/>
    </row>
    <row r="36" spans="1:9">
      <c r="A36" s="1152"/>
      <c r="B36" s="1154" t="s">
        <v>139</v>
      </c>
      <c r="C36" s="1155"/>
      <c r="D36" s="1155"/>
      <c r="E36" s="1155"/>
      <c r="F36" s="1155"/>
      <c r="G36" s="1155"/>
      <c r="H36" s="1155"/>
      <c r="I36" s="1156"/>
    </row>
    <row r="37" spans="1:9">
      <c r="A37" s="1152"/>
      <c r="B37" s="1154" t="s">
        <v>140</v>
      </c>
      <c r="C37" s="1155"/>
      <c r="D37" s="1155"/>
      <c r="E37" s="1155"/>
      <c r="F37" s="1155"/>
      <c r="G37" s="1155"/>
      <c r="H37" s="1155"/>
      <c r="I37" s="1156"/>
    </row>
    <row r="38" spans="1:9">
      <c r="A38" s="1152"/>
      <c r="B38" s="1154" t="s">
        <v>141</v>
      </c>
      <c r="C38" s="1155"/>
      <c r="D38" s="1155"/>
      <c r="E38" s="1155"/>
      <c r="F38" s="1155"/>
      <c r="G38" s="1155"/>
      <c r="H38" s="1155"/>
      <c r="I38" s="1156"/>
    </row>
    <row r="39" spans="1:9">
      <c r="A39" s="1152"/>
      <c r="B39" s="1154" t="s">
        <v>142</v>
      </c>
      <c r="C39" s="1155"/>
      <c r="D39" s="1155"/>
      <c r="E39" s="1155"/>
      <c r="F39" s="1155"/>
      <c r="G39" s="1155"/>
      <c r="H39" s="1155"/>
      <c r="I39" s="1156"/>
    </row>
    <row r="40" spans="1:9">
      <c r="A40" s="1152"/>
      <c r="B40" s="1154" t="s">
        <v>143</v>
      </c>
      <c r="C40" s="1155"/>
      <c r="D40" s="1155"/>
      <c r="E40" s="1155"/>
      <c r="F40" s="1155"/>
      <c r="G40" s="1155"/>
      <c r="H40" s="1155"/>
      <c r="I40" s="1156"/>
    </row>
    <row r="41" spans="1:9">
      <c r="A41" s="1152"/>
      <c r="B41" s="1154" t="s">
        <v>144</v>
      </c>
      <c r="C41" s="1155"/>
      <c r="D41" s="1155"/>
      <c r="E41" s="1155"/>
      <c r="F41" s="1155"/>
      <c r="G41" s="1155"/>
      <c r="H41" s="1155"/>
      <c r="I41" s="1156"/>
    </row>
    <row r="42" spans="1:9" ht="12" customHeight="1" thickBot="1">
      <c r="A42" s="1153"/>
      <c r="B42" s="1141" t="s">
        <v>145</v>
      </c>
      <c r="C42" s="1142"/>
      <c r="D42" s="1142"/>
      <c r="E42" s="1142"/>
      <c r="F42" s="1142"/>
      <c r="G42" s="1142"/>
      <c r="H42" s="1142"/>
      <c r="I42" s="1143"/>
    </row>
  </sheetData>
  <mergeCells count="38">
    <mergeCell ref="B35:I35"/>
    <mergeCell ref="B26:E26"/>
    <mergeCell ref="F26:G26"/>
    <mergeCell ref="H26:I26"/>
    <mergeCell ref="B28:E28"/>
    <mergeCell ref="F28:G28"/>
    <mergeCell ref="H28:I28"/>
    <mergeCell ref="A1:M2"/>
    <mergeCell ref="B33:E33"/>
    <mergeCell ref="F33:G33"/>
    <mergeCell ref="H33:I33"/>
    <mergeCell ref="D7:L7"/>
    <mergeCell ref="M4:M5"/>
    <mergeCell ref="D9:L9"/>
    <mergeCell ref="B18:E18"/>
    <mergeCell ref="F18:G18"/>
    <mergeCell ref="A3:M3"/>
    <mergeCell ref="D4:F4"/>
    <mergeCell ref="G4:H4"/>
    <mergeCell ref="I4:J4"/>
    <mergeCell ref="K4:L4"/>
    <mergeCell ref="D14:L14"/>
    <mergeCell ref="B41:I41"/>
    <mergeCell ref="B42:I42"/>
    <mergeCell ref="A4:A5"/>
    <mergeCell ref="A18:A19"/>
    <mergeCell ref="A20:A27"/>
    <mergeCell ref="A28:A34"/>
    <mergeCell ref="A35:A42"/>
    <mergeCell ref="B4:B5"/>
    <mergeCell ref="C4:C5"/>
    <mergeCell ref="B37:I37"/>
    <mergeCell ref="B38:I38"/>
    <mergeCell ref="B39:I39"/>
    <mergeCell ref="B40:I40"/>
    <mergeCell ref="B36:I36"/>
    <mergeCell ref="H18:I18"/>
    <mergeCell ref="D13:L13"/>
  </mergeCells>
  <phoneticPr fontId="45"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BF135-E310-43C5-80EC-F5FAFEF07B27}">
  <sheetPr codeName="Sheet16"/>
  <dimension ref="A1:L38"/>
  <sheetViews>
    <sheetView workbookViewId="0">
      <selection sqref="A1:L2"/>
    </sheetView>
  </sheetViews>
  <sheetFormatPr defaultColWidth="8.75" defaultRowHeight="12"/>
  <cols>
    <col min="1" max="1" width="12.375" style="155" customWidth="1"/>
    <col min="2" max="6" width="12.625" style="155" bestFit="1" customWidth="1"/>
    <col min="7" max="7" width="11.25" style="155" customWidth="1"/>
    <col min="8" max="9" width="12.625" style="155" bestFit="1" customWidth="1"/>
    <col min="10" max="10" width="10.375" style="155" bestFit="1" customWidth="1"/>
    <col min="11" max="11" width="12.25" style="155" bestFit="1" customWidth="1"/>
    <col min="12" max="12" width="52.5" style="155" customWidth="1"/>
    <col min="13" max="13" width="3.5" style="155" bestFit="1" customWidth="1"/>
    <col min="14" max="14" width="8.75" style="155" customWidth="1"/>
    <col min="15" max="16384" width="8.75" style="155"/>
  </cols>
  <sheetData>
    <row r="1" spans="1:12" ht="13.15" customHeight="1">
      <c r="A1" s="1315" t="s">
        <v>294</v>
      </c>
      <c r="B1" s="1315"/>
      <c r="C1" s="1315"/>
      <c r="D1" s="1315"/>
      <c r="E1" s="1315"/>
      <c r="F1" s="1315"/>
      <c r="G1" s="1315"/>
      <c r="H1" s="1315"/>
      <c r="I1" s="1315"/>
      <c r="J1" s="1315"/>
      <c r="K1" s="1315"/>
      <c r="L1" s="1315"/>
    </row>
    <row r="2" spans="1:12" ht="13.15" customHeight="1" thickBot="1">
      <c r="A2" s="1315"/>
      <c r="B2" s="1315"/>
      <c r="C2" s="1315"/>
      <c r="D2" s="1315"/>
      <c r="E2" s="1315"/>
      <c r="F2" s="1315"/>
      <c r="G2" s="1315"/>
      <c r="H2" s="1315"/>
      <c r="I2" s="1315"/>
      <c r="J2" s="1315"/>
      <c r="K2" s="1315"/>
      <c r="L2" s="1315"/>
    </row>
    <row r="3" spans="1:12">
      <c r="A3" s="1330" t="s">
        <v>295</v>
      </c>
      <c r="B3" s="1331"/>
      <c r="C3" s="1331"/>
      <c r="D3" s="1331"/>
      <c r="E3" s="1331"/>
      <c r="F3" s="1331"/>
      <c r="G3" s="1331"/>
      <c r="H3" s="1331"/>
      <c r="I3" s="1331"/>
      <c r="J3" s="1331"/>
      <c r="K3" s="1331"/>
      <c r="L3" s="1332"/>
    </row>
    <row r="4" spans="1:12">
      <c r="A4" s="1145" t="s">
        <v>80</v>
      </c>
      <c r="B4" s="1140" t="s">
        <v>82</v>
      </c>
      <c r="C4" s="1182" t="s">
        <v>83</v>
      </c>
      <c r="D4" s="1183"/>
      <c r="E4" s="1184"/>
      <c r="F4" s="1140" t="s">
        <v>116</v>
      </c>
      <c r="G4" s="1140"/>
      <c r="H4" s="1140" t="s">
        <v>84</v>
      </c>
      <c r="I4" s="1140"/>
      <c r="J4" s="1182" t="s">
        <v>86</v>
      </c>
      <c r="K4" s="1185"/>
      <c r="L4" s="1132" t="s">
        <v>296</v>
      </c>
    </row>
    <row r="5" spans="1:12">
      <c r="A5" s="1145"/>
      <c r="B5" s="1140"/>
      <c r="C5" s="190" t="s">
        <v>88</v>
      </c>
      <c r="D5" s="190" t="s">
        <v>91</v>
      </c>
      <c r="E5" s="190" t="s">
        <v>119</v>
      </c>
      <c r="F5" s="190" t="s">
        <v>88</v>
      </c>
      <c r="G5" s="190" t="s">
        <v>91</v>
      </c>
      <c r="H5" s="190" t="s">
        <v>88</v>
      </c>
      <c r="I5" s="190" t="s">
        <v>91</v>
      </c>
      <c r="J5" s="190" t="s">
        <v>88</v>
      </c>
      <c r="K5" s="190" t="s">
        <v>91</v>
      </c>
      <c r="L5" s="1132"/>
    </row>
    <row r="6" spans="1:12">
      <c r="A6" s="141" t="s">
        <v>92</v>
      </c>
      <c r="B6" s="142" t="s">
        <v>151</v>
      </c>
      <c r="C6" s="138">
        <v>825</v>
      </c>
      <c r="D6" s="138">
        <v>1225</v>
      </c>
      <c r="E6" s="138">
        <v>1225</v>
      </c>
      <c r="F6" s="138">
        <v>925</v>
      </c>
      <c r="G6" s="138">
        <v>1400</v>
      </c>
      <c r="H6" s="138">
        <v>925</v>
      </c>
      <c r="I6" s="138">
        <v>1400</v>
      </c>
      <c r="J6" s="138">
        <v>925</v>
      </c>
      <c r="K6" s="138">
        <v>1400</v>
      </c>
      <c r="L6" s="143" t="s">
        <v>905</v>
      </c>
    </row>
    <row r="7" spans="1:12">
      <c r="A7" s="141" t="s">
        <v>297</v>
      </c>
      <c r="B7" s="142" t="s">
        <v>151</v>
      </c>
      <c r="C7" s="138">
        <v>100</v>
      </c>
      <c r="D7" s="138">
        <v>150</v>
      </c>
      <c r="E7" s="138">
        <v>150</v>
      </c>
      <c r="F7" s="138">
        <v>100</v>
      </c>
      <c r="G7" s="138">
        <v>150</v>
      </c>
      <c r="H7" s="138">
        <v>100</v>
      </c>
      <c r="I7" s="138">
        <v>150</v>
      </c>
      <c r="J7" s="138">
        <v>100</v>
      </c>
      <c r="K7" s="138">
        <v>150</v>
      </c>
      <c r="L7" s="143" t="s">
        <v>905</v>
      </c>
    </row>
    <row r="8" spans="1:12">
      <c r="A8" s="141" t="s">
        <v>298</v>
      </c>
      <c r="B8" s="142" t="s">
        <v>151</v>
      </c>
      <c r="C8" s="1314" t="s">
        <v>299</v>
      </c>
      <c r="D8" s="1314"/>
      <c r="E8" s="1314"/>
      <c r="F8" s="1314"/>
      <c r="G8" s="1314"/>
      <c r="H8" s="1314"/>
      <c r="I8" s="1314"/>
      <c r="J8" s="1314"/>
      <c r="K8" s="1314"/>
      <c r="L8" s="220" t="s">
        <v>1179</v>
      </c>
    </row>
    <row r="9" spans="1:12">
      <c r="A9" s="141" t="s">
        <v>300</v>
      </c>
      <c r="B9" s="142" t="s">
        <v>151</v>
      </c>
      <c r="C9" s="1314" t="s">
        <v>301</v>
      </c>
      <c r="D9" s="1314"/>
      <c r="E9" s="1314"/>
      <c r="F9" s="1314"/>
      <c r="G9" s="1314"/>
      <c r="H9" s="1314"/>
      <c r="I9" s="1314"/>
      <c r="J9" s="1314"/>
      <c r="K9" s="1314"/>
      <c r="L9" s="220" t="s">
        <v>1179</v>
      </c>
    </row>
    <row r="10" spans="1:12">
      <c r="A10" s="141" t="s">
        <v>302</v>
      </c>
      <c r="B10" s="142" t="s">
        <v>151</v>
      </c>
      <c r="C10" s="138">
        <v>25</v>
      </c>
      <c r="D10" s="138">
        <v>50</v>
      </c>
      <c r="E10" s="138">
        <v>50</v>
      </c>
      <c r="F10" s="138">
        <v>25</v>
      </c>
      <c r="G10" s="138">
        <v>50</v>
      </c>
      <c r="H10" s="138">
        <v>25</v>
      </c>
      <c r="I10" s="138">
        <v>50</v>
      </c>
      <c r="J10" s="138">
        <v>25</v>
      </c>
      <c r="K10" s="138">
        <v>50</v>
      </c>
      <c r="L10" s="220" t="s">
        <v>1180</v>
      </c>
    </row>
    <row r="11" spans="1:12">
      <c r="A11" s="141" t="s">
        <v>303</v>
      </c>
      <c r="B11" s="151" t="s">
        <v>151</v>
      </c>
      <c r="C11" s="138">
        <v>20</v>
      </c>
      <c r="D11" s="138">
        <v>30</v>
      </c>
      <c r="E11" s="138">
        <v>30</v>
      </c>
      <c r="F11" s="138">
        <v>20</v>
      </c>
      <c r="G11" s="138">
        <v>30</v>
      </c>
      <c r="H11" s="138">
        <v>20</v>
      </c>
      <c r="I11" s="138">
        <v>30</v>
      </c>
      <c r="J11" s="138">
        <v>20</v>
      </c>
      <c r="K11" s="138">
        <v>30</v>
      </c>
      <c r="L11" s="143" t="s">
        <v>1188</v>
      </c>
    </row>
    <row r="12" spans="1:12">
      <c r="A12" s="141" t="s">
        <v>304</v>
      </c>
      <c r="B12" s="142" t="s">
        <v>151</v>
      </c>
      <c r="C12" s="1314" t="s">
        <v>105</v>
      </c>
      <c r="D12" s="1314"/>
      <c r="E12" s="1314"/>
      <c r="F12" s="1314"/>
      <c r="G12" s="1314"/>
      <c r="H12" s="1314"/>
      <c r="I12" s="1314"/>
      <c r="J12" s="1314"/>
      <c r="K12" s="1314"/>
      <c r="L12" s="143"/>
    </row>
    <row r="13" spans="1:12" s="221" customFormat="1" ht="12.75" thickBot="1">
      <c r="A13" s="396" t="s">
        <v>178</v>
      </c>
      <c r="B13" s="290" t="s">
        <v>151</v>
      </c>
      <c r="C13" s="760">
        <v>20</v>
      </c>
      <c r="D13" s="760">
        <v>20</v>
      </c>
      <c r="E13" s="760">
        <v>20</v>
      </c>
      <c r="F13" s="760">
        <v>20</v>
      </c>
      <c r="G13" s="760">
        <v>20</v>
      </c>
      <c r="H13" s="760">
        <v>20</v>
      </c>
      <c r="I13" s="760">
        <v>20</v>
      </c>
      <c r="J13" s="760">
        <v>20</v>
      </c>
      <c r="K13" s="760">
        <v>20</v>
      </c>
      <c r="L13" s="291"/>
    </row>
    <row r="14" spans="1:12">
      <c r="A14" s="1146" t="s">
        <v>115</v>
      </c>
      <c r="B14" s="1172" t="s">
        <v>83</v>
      </c>
      <c r="C14" s="1172"/>
      <c r="D14" s="1173"/>
      <c r="E14" s="1173"/>
      <c r="F14" s="1174" t="s">
        <v>116</v>
      </c>
      <c r="G14" s="1175"/>
      <c r="H14" s="1176" t="s">
        <v>86</v>
      </c>
      <c r="I14" s="1177"/>
    </row>
    <row r="15" spans="1:12" ht="12.75" thickBot="1">
      <c r="A15" s="1147"/>
      <c r="B15" s="225" t="s">
        <v>117</v>
      </c>
      <c r="C15" s="225" t="s">
        <v>118</v>
      </c>
      <c r="D15" s="226" t="s">
        <v>119</v>
      </c>
      <c r="E15" s="226" t="s">
        <v>90</v>
      </c>
      <c r="F15" s="227" t="s">
        <v>88</v>
      </c>
      <c r="G15" s="228" t="s">
        <v>91</v>
      </c>
      <c r="H15" s="229" t="s">
        <v>88</v>
      </c>
      <c r="I15" s="230" t="s">
        <v>91</v>
      </c>
    </row>
    <row r="16" spans="1:12" ht="12.75" thickTop="1">
      <c r="A16" s="1148" t="s">
        <v>120</v>
      </c>
      <c r="B16" s="231" t="s">
        <v>121</v>
      </c>
      <c r="C16" s="231" t="s">
        <v>121</v>
      </c>
      <c r="D16" s="232" t="s">
        <v>121</v>
      </c>
      <c r="E16" s="232" t="s">
        <v>121</v>
      </c>
      <c r="F16" s="233" t="s">
        <v>121</v>
      </c>
      <c r="G16" s="234" t="s">
        <v>121</v>
      </c>
      <c r="H16" s="235" t="s">
        <v>122</v>
      </c>
      <c r="I16" s="236" t="s">
        <v>122</v>
      </c>
    </row>
    <row r="17" spans="1:9">
      <c r="A17" s="1149"/>
      <c r="B17" s="237" t="s">
        <v>123</v>
      </c>
      <c r="C17" s="237" t="s">
        <v>123</v>
      </c>
      <c r="D17" s="238" t="s">
        <v>123</v>
      </c>
      <c r="E17" s="238" t="s">
        <v>123</v>
      </c>
      <c r="F17" s="239" t="s">
        <v>123</v>
      </c>
      <c r="G17" s="240" t="s">
        <v>123</v>
      </c>
      <c r="H17" s="241" t="s">
        <v>123</v>
      </c>
      <c r="I17" s="242" t="s">
        <v>123</v>
      </c>
    </row>
    <row r="18" spans="1:9">
      <c r="A18" s="1149"/>
      <c r="B18" s="243" t="s">
        <v>124</v>
      </c>
      <c r="C18" s="243" t="s">
        <v>124</v>
      </c>
      <c r="D18" s="244" t="s">
        <v>124</v>
      </c>
      <c r="E18" s="244" t="s">
        <v>124</v>
      </c>
      <c r="F18" s="245" t="s">
        <v>124</v>
      </c>
      <c r="G18" s="246" t="s">
        <v>124</v>
      </c>
      <c r="H18" s="247" t="s">
        <v>125</v>
      </c>
      <c r="I18" s="248" t="s">
        <v>125</v>
      </c>
    </row>
    <row r="19" spans="1:9">
      <c r="A19" s="1149"/>
      <c r="B19" s="219">
        <v>85</v>
      </c>
      <c r="C19" s="219">
        <f>B19*2</f>
        <v>170</v>
      </c>
      <c r="D19" s="249">
        <v>200</v>
      </c>
      <c r="E19" s="249">
        <v>230</v>
      </c>
      <c r="F19" s="250">
        <v>150</v>
      </c>
      <c r="G19" s="251">
        <f>F19*2</f>
        <v>300</v>
      </c>
      <c r="H19" s="252">
        <v>300</v>
      </c>
      <c r="I19" s="253">
        <f>H19*2</f>
        <v>600</v>
      </c>
    </row>
    <row r="20" spans="1:9">
      <c r="A20" s="1149"/>
      <c r="B20" s="243" t="s">
        <v>126</v>
      </c>
      <c r="C20" s="243" t="s">
        <v>126</v>
      </c>
      <c r="D20" s="244" t="s">
        <v>126</v>
      </c>
      <c r="E20" s="244" t="s">
        <v>126</v>
      </c>
      <c r="F20" s="245" t="s">
        <v>127</v>
      </c>
      <c r="G20" s="246" t="s">
        <v>127</v>
      </c>
      <c r="H20" s="247" t="s">
        <v>128</v>
      </c>
      <c r="I20" s="248" t="s">
        <v>128</v>
      </c>
    </row>
    <row r="21" spans="1:9">
      <c r="A21" s="1149"/>
      <c r="B21" s="219">
        <f t="shared" ref="B21:G21" si="0">B19*2</f>
        <v>170</v>
      </c>
      <c r="C21" s="219">
        <f t="shared" si="0"/>
        <v>340</v>
      </c>
      <c r="D21" s="249">
        <f t="shared" si="0"/>
        <v>400</v>
      </c>
      <c r="E21" s="249">
        <f t="shared" si="0"/>
        <v>460</v>
      </c>
      <c r="F21" s="250">
        <f t="shared" si="0"/>
        <v>300</v>
      </c>
      <c r="G21" s="251">
        <f t="shared" si="0"/>
        <v>600</v>
      </c>
      <c r="H21" s="252">
        <v>500</v>
      </c>
      <c r="I21" s="253">
        <f>H21*2</f>
        <v>1000</v>
      </c>
    </row>
    <row r="22" spans="1:9">
      <c r="A22" s="1149"/>
      <c r="B22" s="1157" t="s">
        <v>129</v>
      </c>
      <c r="C22" s="1158"/>
      <c r="D22" s="1158"/>
      <c r="E22" s="1159"/>
      <c r="F22" s="1160" t="s">
        <v>130</v>
      </c>
      <c r="G22" s="1159"/>
      <c r="H22" s="1165" t="s">
        <v>130</v>
      </c>
      <c r="I22" s="1166"/>
    </row>
    <row r="23" spans="1:9" ht="12.75" thickBot="1">
      <c r="A23" s="1150"/>
      <c r="B23" s="254">
        <f t="shared" ref="B23:G23" si="1">B21*2</f>
        <v>340</v>
      </c>
      <c r="C23" s="254">
        <f t="shared" si="1"/>
        <v>680</v>
      </c>
      <c r="D23" s="255">
        <f t="shared" si="1"/>
        <v>800</v>
      </c>
      <c r="E23" s="255">
        <f t="shared" si="1"/>
        <v>920</v>
      </c>
      <c r="F23" s="256">
        <f t="shared" si="1"/>
        <v>600</v>
      </c>
      <c r="G23" s="257">
        <f t="shared" si="1"/>
        <v>1200</v>
      </c>
      <c r="H23" s="258">
        <v>900</v>
      </c>
      <c r="I23" s="259">
        <f>H23*2</f>
        <v>1800</v>
      </c>
    </row>
    <row r="24" spans="1:9" ht="12.75" thickTop="1">
      <c r="A24" s="1148" t="s">
        <v>131</v>
      </c>
      <c r="B24" s="1167" t="s">
        <v>132</v>
      </c>
      <c r="C24" s="1168"/>
      <c r="D24" s="1168"/>
      <c r="E24" s="1169"/>
      <c r="F24" s="1170" t="s">
        <v>132</v>
      </c>
      <c r="G24" s="1169"/>
      <c r="H24" s="1170" t="s">
        <v>132</v>
      </c>
      <c r="I24" s="1171"/>
    </row>
    <row r="25" spans="1:9">
      <c r="A25" s="1149"/>
      <c r="B25" s="243" t="s">
        <v>121</v>
      </c>
      <c r="C25" s="243" t="s">
        <v>121</v>
      </c>
      <c r="D25" s="244" t="s">
        <v>121</v>
      </c>
      <c r="E25" s="244" t="s">
        <v>121</v>
      </c>
      <c r="F25" s="245" t="s">
        <v>121</v>
      </c>
      <c r="G25" s="246" t="s">
        <v>121</v>
      </c>
      <c r="H25" s="247" t="s">
        <v>122</v>
      </c>
      <c r="I25" s="248" t="s">
        <v>122</v>
      </c>
    </row>
    <row r="26" spans="1:9">
      <c r="A26" s="1149"/>
      <c r="B26" s="260">
        <v>100</v>
      </c>
      <c r="C26" s="260">
        <f>B26*2</f>
        <v>200</v>
      </c>
      <c r="D26" s="261">
        <v>230</v>
      </c>
      <c r="E26" s="261">
        <v>260</v>
      </c>
      <c r="F26" s="262">
        <v>200</v>
      </c>
      <c r="G26" s="263">
        <f>F26*2</f>
        <v>400</v>
      </c>
      <c r="H26" s="264">
        <v>350</v>
      </c>
      <c r="I26" s="265">
        <f>H26*2</f>
        <v>700</v>
      </c>
    </row>
    <row r="27" spans="1:9">
      <c r="A27" s="1149"/>
      <c r="B27" s="243" t="s">
        <v>133</v>
      </c>
      <c r="C27" s="243" t="s">
        <v>133</v>
      </c>
      <c r="D27" s="244" t="s">
        <v>133</v>
      </c>
      <c r="E27" s="244" t="s">
        <v>133</v>
      </c>
      <c r="F27" s="245" t="s">
        <v>124</v>
      </c>
      <c r="G27" s="246" t="s">
        <v>124</v>
      </c>
      <c r="H27" s="247" t="s">
        <v>125</v>
      </c>
      <c r="I27" s="248" t="s">
        <v>125</v>
      </c>
    </row>
    <row r="28" spans="1:9">
      <c r="A28" s="1149"/>
      <c r="B28" s="219">
        <f t="shared" ref="B28:G28" si="2">B26*2</f>
        <v>200</v>
      </c>
      <c r="C28" s="219">
        <f t="shared" si="2"/>
        <v>400</v>
      </c>
      <c r="D28" s="249">
        <f t="shared" si="2"/>
        <v>460</v>
      </c>
      <c r="E28" s="249">
        <f t="shared" si="2"/>
        <v>520</v>
      </c>
      <c r="F28" s="250">
        <f t="shared" si="2"/>
        <v>400</v>
      </c>
      <c r="G28" s="251">
        <f t="shared" si="2"/>
        <v>800</v>
      </c>
      <c r="H28" s="252">
        <v>600</v>
      </c>
      <c r="I28" s="253">
        <f>H28*2</f>
        <v>1200</v>
      </c>
    </row>
    <row r="29" spans="1:9">
      <c r="A29" s="1149"/>
      <c r="B29" s="1157" t="s">
        <v>134</v>
      </c>
      <c r="C29" s="1158"/>
      <c r="D29" s="1158"/>
      <c r="E29" s="1159"/>
      <c r="F29" s="1160" t="s">
        <v>135</v>
      </c>
      <c r="G29" s="1159"/>
      <c r="H29" s="1160" t="s">
        <v>136</v>
      </c>
      <c r="I29" s="1161"/>
    </row>
    <row r="30" spans="1:9" ht="12.75" thickBot="1">
      <c r="A30" s="1150"/>
      <c r="B30" s="254">
        <f t="shared" ref="B30:G30" si="3">B28*2</f>
        <v>400</v>
      </c>
      <c r="C30" s="254">
        <f t="shared" si="3"/>
        <v>800</v>
      </c>
      <c r="D30" s="255">
        <f t="shared" si="3"/>
        <v>920</v>
      </c>
      <c r="E30" s="255">
        <f t="shared" si="3"/>
        <v>1040</v>
      </c>
      <c r="F30" s="256">
        <f t="shared" si="3"/>
        <v>800</v>
      </c>
      <c r="G30" s="257">
        <f t="shared" si="3"/>
        <v>1600</v>
      </c>
      <c r="H30" s="258">
        <v>1000</v>
      </c>
      <c r="I30" s="259">
        <f>H30*2</f>
        <v>2000</v>
      </c>
    </row>
    <row r="31" spans="1:9" ht="12.75" thickTop="1">
      <c r="A31" s="1151" t="s">
        <v>137</v>
      </c>
      <c r="B31" s="1162" t="s">
        <v>138</v>
      </c>
      <c r="C31" s="1163"/>
      <c r="D31" s="1163"/>
      <c r="E31" s="1163"/>
      <c r="F31" s="1163"/>
      <c r="G31" s="1163"/>
      <c r="H31" s="1163"/>
      <c r="I31" s="1164"/>
    </row>
    <row r="32" spans="1:9">
      <c r="A32" s="1152"/>
      <c r="B32" s="1154" t="s">
        <v>139</v>
      </c>
      <c r="C32" s="1155"/>
      <c r="D32" s="1155"/>
      <c r="E32" s="1155"/>
      <c r="F32" s="1155"/>
      <c r="G32" s="1155"/>
      <c r="H32" s="1155"/>
      <c r="I32" s="1156"/>
    </row>
    <row r="33" spans="1:9">
      <c r="A33" s="1152"/>
      <c r="B33" s="1154" t="s">
        <v>140</v>
      </c>
      <c r="C33" s="1155"/>
      <c r="D33" s="1155"/>
      <c r="E33" s="1155"/>
      <c r="F33" s="1155"/>
      <c r="G33" s="1155"/>
      <c r="H33" s="1155"/>
      <c r="I33" s="1156"/>
    </row>
    <row r="34" spans="1:9">
      <c r="A34" s="1152"/>
      <c r="B34" s="1154" t="s">
        <v>141</v>
      </c>
      <c r="C34" s="1155"/>
      <c r="D34" s="1155"/>
      <c r="E34" s="1155"/>
      <c r="F34" s="1155"/>
      <c r="G34" s="1155"/>
      <c r="H34" s="1155"/>
      <c r="I34" s="1156"/>
    </row>
    <row r="35" spans="1:9" ht="12" customHeight="1">
      <c r="A35" s="1152"/>
      <c r="B35" s="1154" t="s">
        <v>142</v>
      </c>
      <c r="C35" s="1155"/>
      <c r="D35" s="1155"/>
      <c r="E35" s="1155"/>
      <c r="F35" s="1155"/>
      <c r="G35" s="1155"/>
      <c r="H35" s="1155"/>
      <c r="I35" s="1156"/>
    </row>
    <row r="36" spans="1:9">
      <c r="A36" s="1152"/>
      <c r="B36" s="1154" t="s">
        <v>143</v>
      </c>
      <c r="C36" s="1155"/>
      <c r="D36" s="1155"/>
      <c r="E36" s="1155"/>
      <c r="F36" s="1155"/>
      <c r="G36" s="1155"/>
      <c r="H36" s="1155"/>
      <c r="I36" s="1156"/>
    </row>
    <row r="37" spans="1:9">
      <c r="A37" s="1152"/>
      <c r="B37" s="1154" t="s">
        <v>144</v>
      </c>
      <c r="C37" s="1155"/>
      <c r="D37" s="1155"/>
      <c r="E37" s="1155"/>
      <c r="F37" s="1155"/>
      <c r="G37" s="1155"/>
      <c r="H37" s="1155"/>
      <c r="I37" s="1156"/>
    </row>
    <row r="38" spans="1:9" ht="12.75" thickBot="1">
      <c r="A38" s="1153"/>
      <c r="B38" s="1141" t="s">
        <v>145</v>
      </c>
      <c r="C38" s="1142"/>
      <c r="D38" s="1142"/>
      <c r="E38" s="1142"/>
      <c r="F38" s="1142"/>
      <c r="G38" s="1142"/>
      <c r="H38" s="1142"/>
      <c r="I38" s="1143"/>
    </row>
  </sheetData>
  <mergeCells count="36">
    <mergeCell ref="A16:A23"/>
    <mergeCell ref="B22:E22"/>
    <mergeCell ref="F22:G22"/>
    <mergeCell ref="H22:I22"/>
    <mergeCell ref="A31:A38"/>
    <mergeCell ref="B36:I36"/>
    <mergeCell ref="B37:I37"/>
    <mergeCell ref="B38:I38"/>
    <mergeCell ref="A24:A30"/>
    <mergeCell ref="B24:E24"/>
    <mergeCell ref="F24:G24"/>
    <mergeCell ref="H24:I24"/>
    <mergeCell ref="B29:E29"/>
    <mergeCell ref="F29:G29"/>
    <mergeCell ref="H29:I29"/>
    <mergeCell ref="B14:E14"/>
    <mergeCell ref="F14:G14"/>
    <mergeCell ref="H14:I14"/>
    <mergeCell ref="C9:K9"/>
    <mergeCell ref="C12:K12"/>
    <mergeCell ref="A1:L2"/>
    <mergeCell ref="B34:I34"/>
    <mergeCell ref="B35:I35"/>
    <mergeCell ref="A4:A5"/>
    <mergeCell ref="B4:B5"/>
    <mergeCell ref="B31:I31"/>
    <mergeCell ref="B32:I32"/>
    <mergeCell ref="B33:I33"/>
    <mergeCell ref="C8:K8"/>
    <mergeCell ref="A3:L3"/>
    <mergeCell ref="C4:E4"/>
    <mergeCell ref="F4:G4"/>
    <mergeCell ref="H4:I4"/>
    <mergeCell ref="J4:K4"/>
    <mergeCell ref="L4:L5"/>
    <mergeCell ref="A14:A15"/>
  </mergeCells>
  <phoneticPr fontId="45"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F482-3DC1-4F96-97EB-26DF31707F80}">
  <sheetPr codeName="Sheet17"/>
  <dimension ref="A1:O43"/>
  <sheetViews>
    <sheetView workbookViewId="0">
      <selection activeCell="K22" sqref="K22"/>
    </sheetView>
  </sheetViews>
  <sheetFormatPr defaultColWidth="8.875" defaultRowHeight="12.75"/>
  <cols>
    <col min="1" max="1" width="20.875" style="22" customWidth="1"/>
    <col min="2" max="2" width="15.625" style="22" bestFit="1" customWidth="1"/>
    <col min="3" max="9" width="12.75" style="22" bestFit="1" customWidth="1"/>
    <col min="10" max="12" width="12.625" style="22" customWidth="1"/>
    <col min="13" max="13" width="20.25" style="22" customWidth="1"/>
    <col min="14" max="16384" width="8.875" style="22"/>
  </cols>
  <sheetData>
    <row r="1" spans="1:15" ht="13.15" customHeight="1">
      <c r="A1" s="1125" t="s">
        <v>305</v>
      </c>
      <c r="B1" s="1125"/>
      <c r="C1" s="1125"/>
      <c r="D1" s="1125"/>
      <c r="E1" s="1125"/>
      <c r="F1" s="1125"/>
      <c r="G1" s="1125"/>
      <c r="H1" s="1125"/>
      <c r="I1" s="1125"/>
      <c r="J1" s="1125"/>
      <c r="K1" s="1125"/>
      <c r="L1" s="1125"/>
      <c r="M1" s="1125"/>
    </row>
    <row r="2" spans="1:15" ht="13.15" customHeight="1" thickBot="1">
      <c r="A2" s="1125"/>
      <c r="B2" s="1125"/>
      <c r="C2" s="1125"/>
      <c r="D2" s="1125"/>
      <c r="E2" s="1125"/>
      <c r="F2" s="1125"/>
      <c r="G2" s="1125"/>
      <c r="H2" s="1125"/>
      <c r="I2" s="1125"/>
      <c r="J2" s="1125"/>
      <c r="K2" s="1125"/>
      <c r="L2" s="1125"/>
      <c r="M2" s="1125"/>
    </row>
    <row r="3" spans="1:15" s="20" customFormat="1">
      <c r="A3" s="1343" t="s">
        <v>306</v>
      </c>
      <c r="B3" s="1344"/>
      <c r="C3" s="1344"/>
      <c r="D3" s="1344"/>
      <c r="E3" s="1344"/>
      <c r="F3" s="1344"/>
      <c r="G3" s="1344"/>
      <c r="H3" s="1344"/>
      <c r="I3" s="1344"/>
      <c r="J3" s="1344"/>
      <c r="K3" s="1344"/>
      <c r="L3" s="1344"/>
      <c r="M3" s="1345"/>
    </row>
    <row r="4" spans="1:15" s="20" customFormat="1">
      <c r="A4" s="1336" t="s">
        <v>196</v>
      </c>
      <c r="B4" s="1341" t="s">
        <v>197</v>
      </c>
      <c r="C4" s="1341" t="s">
        <v>82</v>
      </c>
      <c r="D4" s="1341" t="s">
        <v>83</v>
      </c>
      <c r="E4" s="1341"/>
      <c r="F4" s="1346"/>
      <c r="G4" s="1341" t="s">
        <v>116</v>
      </c>
      <c r="H4" s="1341"/>
      <c r="I4" s="1341" t="s">
        <v>84</v>
      </c>
      <c r="J4" s="1341"/>
      <c r="K4" s="1341" t="s">
        <v>86</v>
      </c>
      <c r="L4" s="1341"/>
      <c r="M4" s="1342" t="s">
        <v>296</v>
      </c>
    </row>
    <row r="5" spans="1:15" s="20" customFormat="1">
      <c r="A5" s="1336"/>
      <c r="B5" s="1341"/>
      <c r="C5" s="1341"/>
      <c r="D5" s="870" t="s">
        <v>88</v>
      </c>
      <c r="E5" s="870" t="s">
        <v>89</v>
      </c>
      <c r="F5" s="871" t="s">
        <v>90</v>
      </c>
      <c r="G5" s="870" t="s">
        <v>88</v>
      </c>
      <c r="H5" s="870" t="s">
        <v>91</v>
      </c>
      <c r="I5" s="870" t="s">
        <v>88</v>
      </c>
      <c r="J5" s="870" t="s">
        <v>91</v>
      </c>
      <c r="K5" s="870" t="s">
        <v>88</v>
      </c>
      <c r="L5" s="870" t="s">
        <v>91</v>
      </c>
      <c r="M5" s="1342"/>
    </row>
    <row r="6" spans="1:15">
      <c r="A6" s="872" t="s">
        <v>92</v>
      </c>
      <c r="B6" s="873" t="s">
        <v>93</v>
      </c>
      <c r="C6" s="873" t="s">
        <v>94</v>
      </c>
      <c r="D6" s="874">
        <v>655</v>
      </c>
      <c r="E6" s="874">
        <v>1020</v>
      </c>
      <c r="F6" s="874">
        <v>1320</v>
      </c>
      <c r="G6" s="874">
        <v>875</v>
      </c>
      <c r="H6" s="874">
        <v>1320</v>
      </c>
      <c r="I6" s="874">
        <v>875</v>
      </c>
      <c r="J6" s="874">
        <v>1320</v>
      </c>
      <c r="K6" s="874">
        <v>775</v>
      </c>
      <c r="L6" s="874">
        <v>1185</v>
      </c>
      <c r="M6" s="875"/>
    </row>
    <row r="7" spans="1:15">
      <c r="A7" s="872" t="s">
        <v>233</v>
      </c>
      <c r="B7" s="873" t="s">
        <v>234</v>
      </c>
      <c r="C7" s="873" t="s">
        <v>94</v>
      </c>
      <c r="D7" s="1340" t="s">
        <v>310</v>
      </c>
      <c r="E7" s="1340"/>
      <c r="F7" s="1340"/>
      <c r="G7" s="1340"/>
      <c r="H7" s="1340"/>
      <c r="I7" s="1340"/>
      <c r="J7" s="1340"/>
      <c r="K7" s="1340"/>
      <c r="L7" s="1340"/>
      <c r="M7" s="875"/>
    </row>
    <row r="8" spans="1:15">
      <c r="A8" s="872" t="s">
        <v>307</v>
      </c>
      <c r="B8" s="873" t="s">
        <v>100</v>
      </c>
      <c r="C8" s="873" t="s">
        <v>94</v>
      </c>
      <c r="D8" s="1356" t="s">
        <v>308</v>
      </c>
      <c r="E8" s="1356"/>
      <c r="F8" s="1356"/>
      <c r="G8" s="1356"/>
      <c r="H8" s="1356"/>
      <c r="I8" s="1356"/>
      <c r="J8" s="1356"/>
      <c r="K8" s="1356"/>
      <c r="L8" s="1356"/>
      <c r="M8" s="875"/>
    </row>
    <row r="9" spans="1:15" s="878" customFormat="1">
      <c r="A9" s="942" t="s">
        <v>157</v>
      </c>
      <c r="B9" s="876" t="s">
        <v>157</v>
      </c>
      <c r="C9" s="873" t="s">
        <v>94</v>
      </c>
      <c r="D9" s="877">
        <v>200</v>
      </c>
      <c r="E9" s="877">
        <v>400</v>
      </c>
      <c r="F9" s="877">
        <v>400</v>
      </c>
      <c r="G9" s="877">
        <v>200</v>
      </c>
      <c r="H9" s="877">
        <v>400</v>
      </c>
      <c r="I9" s="877">
        <v>200</v>
      </c>
      <c r="J9" s="877">
        <v>400</v>
      </c>
      <c r="K9" s="877">
        <v>200</v>
      </c>
      <c r="L9" s="877">
        <v>400</v>
      </c>
      <c r="M9" s="940" t="s">
        <v>1259</v>
      </c>
    </row>
    <row r="10" spans="1:15" s="878" customFormat="1">
      <c r="A10" s="942" t="s">
        <v>1252</v>
      </c>
      <c r="B10" s="876" t="s">
        <v>232</v>
      </c>
      <c r="C10" s="873" t="s">
        <v>94</v>
      </c>
      <c r="D10" s="877">
        <v>30</v>
      </c>
      <c r="E10" s="877">
        <v>60</v>
      </c>
      <c r="F10" s="877">
        <v>60</v>
      </c>
      <c r="G10" s="877">
        <v>30</v>
      </c>
      <c r="H10" s="877">
        <v>60</v>
      </c>
      <c r="I10" s="877">
        <v>30</v>
      </c>
      <c r="J10" s="877">
        <v>60</v>
      </c>
      <c r="K10" s="877">
        <v>30</v>
      </c>
      <c r="L10" s="877">
        <v>60</v>
      </c>
      <c r="M10" s="940" t="s">
        <v>1259</v>
      </c>
    </row>
    <row r="11" spans="1:15">
      <c r="A11" s="872" t="s">
        <v>1253</v>
      </c>
      <c r="B11" s="873"/>
      <c r="C11" s="873" t="s">
        <v>94</v>
      </c>
      <c r="D11" s="874">
        <v>106</v>
      </c>
      <c r="E11" s="874">
        <v>179</v>
      </c>
      <c r="F11" s="874">
        <v>179</v>
      </c>
      <c r="G11" s="874">
        <v>187</v>
      </c>
      <c r="H11" s="874">
        <v>331</v>
      </c>
      <c r="I11" s="874">
        <v>187</v>
      </c>
      <c r="J11" s="874">
        <v>331</v>
      </c>
      <c r="K11" s="874">
        <v>591</v>
      </c>
      <c r="L11" s="874">
        <v>899</v>
      </c>
      <c r="M11" s="875" t="s">
        <v>1188</v>
      </c>
    </row>
    <row r="12" spans="1:15">
      <c r="A12" s="872" t="s">
        <v>1176</v>
      </c>
      <c r="B12" s="873"/>
      <c r="C12" s="873" t="s">
        <v>94</v>
      </c>
      <c r="D12" s="1340" t="s">
        <v>105</v>
      </c>
      <c r="E12" s="1340"/>
      <c r="F12" s="1340"/>
      <c r="G12" s="1340"/>
      <c r="H12" s="1340"/>
      <c r="I12" s="1340"/>
      <c r="J12" s="1340"/>
      <c r="K12" s="1340"/>
      <c r="L12" s="1340"/>
      <c r="M12" s="875"/>
    </row>
    <row r="13" spans="1:15">
      <c r="A13" s="872" t="s">
        <v>1178</v>
      </c>
      <c r="B13" s="873" t="s">
        <v>176</v>
      </c>
      <c r="C13" s="873" t="s">
        <v>94</v>
      </c>
      <c r="D13" s="874">
        <v>30</v>
      </c>
      <c r="E13" s="874">
        <v>30</v>
      </c>
      <c r="F13" s="874">
        <v>30</v>
      </c>
      <c r="G13" s="874">
        <v>30</v>
      </c>
      <c r="H13" s="874">
        <v>30</v>
      </c>
      <c r="I13" s="874">
        <v>30</v>
      </c>
      <c r="J13" s="874">
        <v>30</v>
      </c>
      <c r="K13" s="874">
        <v>30</v>
      </c>
      <c r="L13" s="874">
        <v>30</v>
      </c>
      <c r="M13" s="875"/>
    </row>
    <row r="14" spans="1:15">
      <c r="A14" s="872" t="s">
        <v>302</v>
      </c>
      <c r="B14" s="873"/>
      <c r="C14" s="873" t="s">
        <v>94</v>
      </c>
      <c r="D14" s="874">
        <v>25</v>
      </c>
      <c r="E14" s="874">
        <v>50</v>
      </c>
      <c r="F14" s="874">
        <v>50</v>
      </c>
      <c r="G14" s="874">
        <v>25</v>
      </c>
      <c r="H14" s="874">
        <v>50</v>
      </c>
      <c r="I14" s="874">
        <v>25</v>
      </c>
      <c r="J14" s="874">
        <v>50</v>
      </c>
      <c r="K14" s="874">
        <v>25</v>
      </c>
      <c r="L14" s="874">
        <v>50</v>
      </c>
      <c r="M14" s="875"/>
      <c r="O14" s="879"/>
    </row>
    <row r="15" spans="1:15" ht="12.75" customHeight="1">
      <c r="A15" s="872" t="s">
        <v>178</v>
      </c>
      <c r="B15" s="873" t="s">
        <v>179</v>
      </c>
      <c r="C15" s="873" t="s">
        <v>94</v>
      </c>
      <c r="D15" s="874">
        <v>20</v>
      </c>
      <c r="E15" s="874">
        <v>20</v>
      </c>
      <c r="F15" s="874">
        <v>20</v>
      </c>
      <c r="G15" s="874">
        <v>20</v>
      </c>
      <c r="H15" s="874">
        <v>20</v>
      </c>
      <c r="I15" s="874">
        <v>20</v>
      </c>
      <c r="J15" s="874">
        <v>20</v>
      </c>
      <c r="K15" s="874">
        <v>20</v>
      </c>
      <c r="L15" s="874">
        <v>20</v>
      </c>
      <c r="M15" s="875"/>
    </row>
    <row r="16" spans="1:15" ht="12.75" customHeight="1">
      <c r="A16" s="872" t="s">
        <v>1177</v>
      </c>
      <c r="B16" s="873" t="s">
        <v>104</v>
      </c>
      <c r="C16" s="873" t="s">
        <v>94</v>
      </c>
      <c r="D16" s="1340" t="s">
        <v>105</v>
      </c>
      <c r="E16" s="1340"/>
      <c r="F16" s="1340"/>
      <c r="G16" s="1340"/>
      <c r="H16" s="1340"/>
      <c r="I16" s="1340"/>
      <c r="J16" s="1340"/>
      <c r="K16" s="1340"/>
      <c r="L16" s="1340"/>
      <c r="M16" s="875"/>
    </row>
    <row r="17" spans="1:13" ht="12.75" customHeight="1" thickBot="1">
      <c r="A17" s="880" t="s">
        <v>1189</v>
      </c>
      <c r="B17" s="943"/>
      <c r="C17" s="943" t="s">
        <v>94</v>
      </c>
      <c r="D17" s="1347" t="s">
        <v>1190</v>
      </c>
      <c r="E17" s="1347"/>
      <c r="F17" s="1347"/>
      <c r="G17" s="1347"/>
      <c r="H17" s="1347"/>
      <c r="I17" s="1347"/>
      <c r="J17" s="1347"/>
      <c r="K17" s="1347"/>
      <c r="L17" s="1347"/>
      <c r="M17" s="944"/>
    </row>
    <row r="18" spans="1:13" s="879" customFormat="1" ht="12.75" customHeight="1">
      <c r="A18" s="1348" t="s">
        <v>115</v>
      </c>
      <c r="B18" s="1350" t="s">
        <v>83</v>
      </c>
      <c r="C18" s="1350"/>
      <c r="D18" s="1351"/>
      <c r="E18" s="1351"/>
      <c r="F18" s="1352" t="s">
        <v>116</v>
      </c>
      <c r="G18" s="1353"/>
      <c r="H18" s="1354" t="s">
        <v>86</v>
      </c>
      <c r="I18" s="1355"/>
    </row>
    <row r="19" spans="1:13" s="879" customFormat="1" thickBot="1">
      <c r="A19" s="1349"/>
      <c r="B19" s="881" t="s">
        <v>117</v>
      </c>
      <c r="C19" s="881" t="s">
        <v>118</v>
      </c>
      <c r="D19" s="882" t="s">
        <v>119</v>
      </c>
      <c r="E19" s="882" t="s">
        <v>90</v>
      </c>
      <c r="F19" s="883" t="s">
        <v>88</v>
      </c>
      <c r="G19" s="884" t="s">
        <v>91</v>
      </c>
      <c r="H19" s="885" t="s">
        <v>88</v>
      </c>
      <c r="I19" s="886" t="s">
        <v>91</v>
      </c>
    </row>
    <row r="20" spans="1:13" s="879" customFormat="1" thickTop="1">
      <c r="A20" s="1363" t="s">
        <v>120</v>
      </c>
      <c r="B20" s="887" t="s">
        <v>121</v>
      </c>
      <c r="C20" s="887" t="s">
        <v>121</v>
      </c>
      <c r="D20" s="888" t="s">
        <v>121</v>
      </c>
      <c r="E20" s="888" t="s">
        <v>121</v>
      </c>
      <c r="F20" s="889" t="s">
        <v>121</v>
      </c>
      <c r="G20" s="890" t="s">
        <v>121</v>
      </c>
      <c r="H20" s="891" t="s">
        <v>122</v>
      </c>
      <c r="I20" s="892" t="s">
        <v>122</v>
      </c>
    </row>
    <row r="21" spans="1:13" s="879" customFormat="1" ht="12">
      <c r="A21" s="1364"/>
      <c r="B21" s="893" t="s">
        <v>123</v>
      </c>
      <c r="C21" s="893" t="s">
        <v>123</v>
      </c>
      <c r="D21" s="894" t="s">
        <v>123</v>
      </c>
      <c r="E21" s="894" t="s">
        <v>123</v>
      </c>
      <c r="F21" s="895" t="s">
        <v>123</v>
      </c>
      <c r="G21" s="896" t="s">
        <v>123</v>
      </c>
      <c r="H21" s="897" t="s">
        <v>123</v>
      </c>
      <c r="I21" s="898" t="s">
        <v>123</v>
      </c>
    </row>
    <row r="22" spans="1:13" s="879" customFormat="1" ht="12">
      <c r="A22" s="1364"/>
      <c r="B22" s="899" t="s">
        <v>124</v>
      </c>
      <c r="C22" s="899" t="s">
        <v>124</v>
      </c>
      <c r="D22" s="900" t="s">
        <v>124</v>
      </c>
      <c r="E22" s="900" t="s">
        <v>124</v>
      </c>
      <c r="F22" s="901" t="s">
        <v>124</v>
      </c>
      <c r="G22" s="902" t="s">
        <v>124</v>
      </c>
      <c r="H22" s="903" t="s">
        <v>125</v>
      </c>
      <c r="I22" s="904" t="s">
        <v>125</v>
      </c>
    </row>
    <row r="23" spans="1:13" s="879" customFormat="1" ht="12">
      <c r="A23" s="1364"/>
      <c r="B23" s="905">
        <v>85</v>
      </c>
      <c r="C23" s="905">
        <f>B23*2</f>
        <v>170</v>
      </c>
      <c r="D23" s="906">
        <v>200</v>
      </c>
      <c r="E23" s="906">
        <v>230</v>
      </c>
      <c r="F23" s="907">
        <v>150</v>
      </c>
      <c r="G23" s="908">
        <f>F23*2</f>
        <v>300</v>
      </c>
      <c r="H23" s="909">
        <v>300</v>
      </c>
      <c r="I23" s="910">
        <f>H23*2</f>
        <v>600</v>
      </c>
    </row>
    <row r="24" spans="1:13" s="879" customFormat="1" ht="12">
      <c r="A24" s="1364"/>
      <c r="B24" s="899" t="s">
        <v>126</v>
      </c>
      <c r="C24" s="899" t="s">
        <v>126</v>
      </c>
      <c r="D24" s="900" t="s">
        <v>126</v>
      </c>
      <c r="E24" s="900" t="s">
        <v>126</v>
      </c>
      <c r="F24" s="901" t="s">
        <v>127</v>
      </c>
      <c r="G24" s="902" t="s">
        <v>127</v>
      </c>
      <c r="H24" s="903" t="s">
        <v>128</v>
      </c>
      <c r="I24" s="904" t="s">
        <v>128</v>
      </c>
    </row>
    <row r="25" spans="1:13" s="879" customFormat="1" ht="12">
      <c r="A25" s="1364"/>
      <c r="B25" s="905">
        <f t="shared" ref="B25:G25" si="0">B23*2</f>
        <v>170</v>
      </c>
      <c r="C25" s="905">
        <f t="shared" si="0"/>
        <v>340</v>
      </c>
      <c r="D25" s="906">
        <f t="shared" si="0"/>
        <v>400</v>
      </c>
      <c r="E25" s="906">
        <f t="shared" si="0"/>
        <v>460</v>
      </c>
      <c r="F25" s="907">
        <f t="shared" si="0"/>
        <v>300</v>
      </c>
      <c r="G25" s="908">
        <f t="shared" si="0"/>
        <v>600</v>
      </c>
      <c r="H25" s="909">
        <v>500</v>
      </c>
      <c r="I25" s="910">
        <f>H25*2</f>
        <v>1000</v>
      </c>
    </row>
    <row r="26" spans="1:13" s="879" customFormat="1" ht="12.75" customHeight="1">
      <c r="A26" s="1364"/>
      <c r="B26" s="1371" t="s">
        <v>129</v>
      </c>
      <c r="C26" s="1372"/>
      <c r="D26" s="1372"/>
      <c r="E26" s="1373"/>
      <c r="F26" s="1374" t="s">
        <v>130</v>
      </c>
      <c r="G26" s="1373"/>
      <c r="H26" s="1376" t="s">
        <v>130</v>
      </c>
      <c r="I26" s="1377"/>
    </row>
    <row r="27" spans="1:13" s="879" customFormat="1" thickBot="1">
      <c r="A27" s="1365"/>
      <c r="B27" s="911">
        <f t="shared" ref="B27:G27" si="1">B25*2</f>
        <v>340</v>
      </c>
      <c r="C27" s="911">
        <f t="shared" si="1"/>
        <v>680</v>
      </c>
      <c r="D27" s="912">
        <f t="shared" si="1"/>
        <v>800</v>
      </c>
      <c r="E27" s="912">
        <f t="shared" si="1"/>
        <v>920</v>
      </c>
      <c r="F27" s="913">
        <f t="shared" si="1"/>
        <v>600</v>
      </c>
      <c r="G27" s="914">
        <f t="shared" si="1"/>
        <v>1200</v>
      </c>
      <c r="H27" s="915">
        <v>900</v>
      </c>
      <c r="I27" s="916">
        <f>H27*2</f>
        <v>1800</v>
      </c>
    </row>
    <row r="28" spans="1:13" s="879" customFormat="1" thickTop="1">
      <c r="A28" s="1363" t="s">
        <v>131</v>
      </c>
      <c r="B28" s="1366" t="s">
        <v>132</v>
      </c>
      <c r="C28" s="1367"/>
      <c r="D28" s="1367"/>
      <c r="E28" s="1368"/>
      <c r="F28" s="1369" t="s">
        <v>132</v>
      </c>
      <c r="G28" s="1368"/>
      <c r="H28" s="1369" t="s">
        <v>132</v>
      </c>
      <c r="I28" s="1370"/>
    </row>
    <row r="29" spans="1:13" s="879" customFormat="1" ht="12">
      <c r="A29" s="1364"/>
      <c r="B29" s="899" t="s">
        <v>121</v>
      </c>
      <c r="C29" s="899" t="s">
        <v>121</v>
      </c>
      <c r="D29" s="900" t="s">
        <v>121</v>
      </c>
      <c r="E29" s="900" t="s">
        <v>121</v>
      </c>
      <c r="F29" s="901" t="s">
        <v>121</v>
      </c>
      <c r="G29" s="902" t="s">
        <v>121</v>
      </c>
      <c r="H29" s="903" t="s">
        <v>122</v>
      </c>
      <c r="I29" s="904" t="s">
        <v>122</v>
      </c>
    </row>
    <row r="30" spans="1:13" s="879" customFormat="1" ht="12">
      <c r="A30" s="1364"/>
      <c r="B30" s="917">
        <v>100</v>
      </c>
      <c r="C30" s="917">
        <f>B30*2</f>
        <v>200</v>
      </c>
      <c r="D30" s="918">
        <v>230</v>
      </c>
      <c r="E30" s="918">
        <v>260</v>
      </c>
      <c r="F30" s="919">
        <v>200</v>
      </c>
      <c r="G30" s="920">
        <f>F30*2</f>
        <v>400</v>
      </c>
      <c r="H30" s="921">
        <v>350</v>
      </c>
      <c r="I30" s="922">
        <f>H30*2</f>
        <v>700</v>
      </c>
    </row>
    <row r="31" spans="1:13" s="879" customFormat="1" ht="12">
      <c r="A31" s="1364"/>
      <c r="B31" s="899" t="s">
        <v>133</v>
      </c>
      <c r="C31" s="899" t="s">
        <v>133</v>
      </c>
      <c r="D31" s="900" t="s">
        <v>133</v>
      </c>
      <c r="E31" s="900" t="s">
        <v>133</v>
      </c>
      <c r="F31" s="901" t="s">
        <v>124</v>
      </c>
      <c r="G31" s="902" t="s">
        <v>124</v>
      </c>
      <c r="H31" s="903" t="s">
        <v>125</v>
      </c>
      <c r="I31" s="904" t="s">
        <v>125</v>
      </c>
    </row>
    <row r="32" spans="1:13" s="879" customFormat="1" ht="12">
      <c r="A32" s="1364"/>
      <c r="B32" s="905">
        <f t="shared" ref="B32:G32" si="2">B30*2</f>
        <v>200</v>
      </c>
      <c r="C32" s="905">
        <f t="shared" si="2"/>
        <v>400</v>
      </c>
      <c r="D32" s="906">
        <f t="shared" si="2"/>
        <v>460</v>
      </c>
      <c r="E32" s="906">
        <f t="shared" si="2"/>
        <v>520</v>
      </c>
      <c r="F32" s="907">
        <f t="shared" si="2"/>
        <v>400</v>
      </c>
      <c r="G32" s="908">
        <f t="shared" si="2"/>
        <v>800</v>
      </c>
      <c r="H32" s="909">
        <v>600</v>
      </c>
      <c r="I32" s="910">
        <f>H32*2</f>
        <v>1200</v>
      </c>
    </row>
    <row r="33" spans="1:9" s="879" customFormat="1" ht="12.75" customHeight="1">
      <c r="A33" s="1364"/>
      <c r="B33" s="1371" t="s">
        <v>134</v>
      </c>
      <c r="C33" s="1372"/>
      <c r="D33" s="1372"/>
      <c r="E33" s="1373"/>
      <c r="F33" s="1374" t="s">
        <v>135</v>
      </c>
      <c r="G33" s="1373"/>
      <c r="H33" s="1374" t="s">
        <v>136</v>
      </c>
      <c r="I33" s="1375"/>
    </row>
    <row r="34" spans="1:9" s="879" customFormat="1" ht="12" customHeight="1" thickBot="1">
      <c r="A34" s="1365"/>
      <c r="B34" s="911">
        <f t="shared" ref="B34:G34" si="3">B32*2</f>
        <v>400</v>
      </c>
      <c r="C34" s="911">
        <f t="shared" si="3"/>
        <v>800</v>
      </c>
      <c r="D34" s="912">
        <f t="shared" si="3"/>
        <v>920</v>
      </c>
      <c r="E34" s="912">
        <f t="shared" si="3"/>
        <v>1040</v>
      </c>
      <c r="F34" s="913">
        <f t="shared" si="3"/>
        <v>800</v>
      </c>
      <c r="G34" s="914">
        <f t="shared" si="3"/>
        <v>1600</v>
      </c>
      <c r="H34" s="915">
        <v>1000</v>
      </c>
      <c r="I34" s="916">
        <f>H34*2</f>
        <v>2000</v>
      </c>
    </row>
    <row r="35" spans="1:9" s="879" customFormat="1" ht="12" customHeight="1" thickTop="1">
      <c r="A35" s="1357" t="s">
        <v>137</v>
      </c>
      <c r="B35" s="1337" t="s">
        <v>138</v>
      </c>
      <c r="C35" s="1338"/>
      <c r="D35" s="1338"/>
      <c r="E35" s="1338"/>
      <c r="F35" s="1338"/>
      <c r="G35" s="1338"/>
      <c r="H35" s="1338"/>
      <c r="I35" s="1339"/>
    </row>
    <row r="36" spans="1:9" s="879" customFormat="1" ht="12">
      <c r="A36" s="1358"/>
      <c r="B36" s="1333" t="s">
        <v>139</v>
      </c>
      <c r="C36" s="1334"/>
      <c r="D36" s="1334"/>
      <c r="E36" s="1334"/>
      <c r="F36" s="1334"/>
      <c r="G36" s="1334"/>
      <c r="H36" s="1334"/>
      <c r="I36" s="1335"/>
    </row>
    <row r="37" spans="1:9" s="879" customFormat="1" ht="12">
      <c r="A37" s="1358"/>
      <c r="B37" s="1333" t="s">
        <v>140</v>
      </c>
      <c r="C37" s="1334"/>
      <c r="D37" s="1334"/>
      <c r="E37" s="1334"/>
      <c r="F37" s="1334"/>
      <c r="G37" s="1334"/>
      <c r="H37" s="1334"/>
      <c r="I37" s="1335"/>
    </row>
    <row r="38" spans="1:9" s="879" customFormat="1" ht="12">
      <c r="A38" s="1358"/>
      <c r="B38" s="1333" t="s">
        <v>141</v>
      </c>
      <c r="C38" s="1334"/>
      <c r="D38" s="1334"/>
      <c r="E38" s="1334"/>
      <c r="F38" s="1334"/>
      <c r="G38" s="1334"/>
      <c r="H38" s="1334"/>
      <c r="I38" s="1335"/>
    </row>
    <row r="39" spans="1:9" s="879" customFormat="1" ht="12">
      <c r="A39" s="1358"/>
      <c r="B39" s="1333" t="s">
        <v>142</v>
      </c>
      <c r="C39" s="1334"/>
      <c r="D39" s="1334"/>
      <c r="E39" s="1334"/>
      <c r="F39" s="1334"/>
      <c r="G39" s="1334"/>
      <c r="H39" s="1334"/>
      <c r="I39" s="1335"/>
    </row>
    <row r="40" spans="1:9" s="879" customFormat="1" ht="12.75" customHeight="1">
      <c r="A40" s="1358"/>
      <c r="B40" s="1333" t="s">
        <v>143</v>
      </c>
      <c r="C40" s="1334"/>
      <c r="D40" s="1334"/>
      <c r="E40" s="1334"/>
      <c r="F40" s="1334"/>
      <c r="G40" s="1334"/>
      <c r="H40" s="1334"/>
      <c r="I40" s="1335"/>
    </row>
    <row r="41" spans="1:9" s="879" customFormat="1" ht="12">
      <c r="A41" s="1358"/>
      <c r="B41" s="1333" t="s">
        <v>144</v>
      </c>
      <c r="C41" s="1334"/>
      <c r="D41" s="1334"/>
      <c r="E41" s="1334"/>
      <c r="F41" s="1334"/>
      <c r="G41" s="1334"/>
      <c r="H41" s="1334"/>
      <c r="I41" s="1335"/>
    </row>
    <row r="42" spans="1:9" s="879" customFormat="1" thickBot="1">
      <c r="A42" s="1359"/>
      <c r="B42" s="1360" t="s">
        <v>145</v>
      </c>
      <c r="C42" s="1361"/>
      <c r="D42" s="1361"/>
      <c r="E42" s="1361"/>
      <c r="F42" s="1361"/>
      <c r="G42" s="1361"/>
      <c r="H42" s="1361"/>
      <c r="I42" s="1362"/>
    </row>
    <row r="43" spans="1:9" ht="13.5" thickTop="1"/>
  </sheetData>
  <mergeCells count="39">
    <mergeCell ref="A35:A42"/>
    <mergeCell ref="B41:I41"/>
    <mergeCell ref="B42:I42"/>
    <mergeCell ref="A20:A27"/>
    <mergeCell ref="A28:A34"/>
    <mergeCell ref="B28:E28"/>
    <mergeCell ref="F28:G28"/>
    <mergeCell ref="H28:I28"/>
    <mergeCell ref="B33:E33"/>
    <mergeCell ref="F33:G33"/>
    <mergeCell ref="H33:I33"/>
    <mergeCell ref="B40:I40"/>
    <mergeCell ref="B26:E26"/>
    <mergeCell ref="F26:G26"/>
    <mergeCell ref="H26:I26"/>
    <mergeCell ref="K4:L4"/>
    <mergeCell ref="D17:L17"/>
    <mergeCell ref="A18:A19"/>
    <mergeCell ref="B18:E18"/>
    <mergeCell ref="F18:G18"/>
    <mergeCell ref="H18:I18"/>
    <mergeCell ref="D7:L7"/>
    <mergeCell ref="D8:L8"/>
    <mergeCell ref="A1:M2"/>
    <mergeCell ref="B36:I36"/>
    <mergeCell ref="B37:I37"/>
    <mergeCell ref="B38:I38"/>
    <mergeCell ref="B39:I39"/>
    <mergeCell ref="A4:A5"/>
    <mergeCell ref="B35:I35"/>
    <mergeCell ref="D12:L12"/>
    <mergeCell ref="D16:L16"/>
    <mergeCell ref="B4:B5"/>
    <mergeCell ref="C4:C5"/>
    <mergeCell ref="M4:M5"/>
    <mergeCell ref="A3:M3"/>
    <mergeCell ref="D4:F4"/>
    <mergeCell ref="G4:H4"/>
    <mergeCell ref="I4:J4"/>
  </mergeCells>
  <phoneticPr fontId="45"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34189-6549-4832-B057-5188B6541DCE}">
  <sheetPr codeName="Sheet18"/>
  <dimension ref="A1:V38"/>
  <sheetViews>
    <sheetView workbookViewId="0">
      <selection sqref="A1:L2"/>
    </sheetView>
  </sheetViews>
  <sheetFormatPr defaultColWidth="8.75" defaultRowHeight="12.75"/>
  <cols>
    <col min="1" max="1" width="14.875" style="22" customWidth="1"/>
    <col min="2" max="9" width="12.375" style="22" bestFit="1" customWidth="1"/>
    <col min="10" max="11" width="12.75" style="22" customWidth="1"/>
    <col min="12" max="12" width="37.25" style="22" customWidth="1"/>
    <col min="13" max="22" width="3.25" style="22" customWidth="1"/>
    <col min="23" max="16384" width="8.75" style="22"/>
  </cols>
  <sheetData>
    <row r="1" spans="1:22" ht="13.15" customHeight="1">
      <c r="A1" s="1125" t="s">
        <v>294</v>
      </c>
      <c r="B1" s="1125"/>
      <c r="C1" s="1125"/>
      <c r="D1" s="1125"/>
      <c r="E1" s="1125"/>
      <c r="F1" s="1125"/>
      <c r="G1" s="1125"/>
      <c r="H1" s="1125"/>
      <c r="I1" s="1125"/>
      <c r="J1" s="1125"/>
      <c r="K1" s="1125"/>
      <c r="L1" s="1125"/>
    </row>
    <row r="2" spans="1:22" ht="13.15" customHeight="1" thickBot="1">
      <c r="A2" s="1125"/>
      <c r="B2" s="1125"/>
      <c r="C2" s="1125"/>
      <c r="D2" s="1125"/>
      <c r="E2" s="1125"/>
      <c r="F2" s="1125"/>
      <c r="G2" s="1125"/>
      <c r="H2" s="1125"/>
      <c r="I2" s="1125"/>
      <c r="J2" s="1125"/>
      <c r="K2" s="1125"/>
      <c r="L2" s="1125"/>
    </row>
    <row r="3" spans="1:22">
      <c r="A3" s="1383" t="s">
        <v>295</v>
      </c>
      <c r="B3" s="1384"/>
      <c r="C3" s="1384"/>
      <c r="D3" s="1384"/>
      <c r="E3" s="1384"/>
      <c r="F3" s="1384"/>
      <c r="G3" s="1384"/>
      <c r="H3" s="1384"/>
      <c r="I3" s="1384"/>
      <c r="J3" s="1384"/>
      <c r="K3" s="1384"/>
      <c r="L3" s="1385"/>
    </row>
    <row r="4" spans="1:22">
      <c r="A4" s="1336" t="s">
        <v>80</v>
      </c>
      <c r="B4" s="1380" t="s">
        <v>82</v>
      </c>
      <c r="C4" s="1380" t="s">
        <v>83</v>
      </c>
      <c r="D4" s="1380"/>
      <c r="E4" s="1386"/>
      <c r="F4" s="1380" t="s">
        <v>116</v>
      </c>
      <c r="G4" s="1380"/>
      <c r="H4" s="1380" t="s">
        <v>84</v>
      </c>
      <c r="I4" s="1380"/>
      <c r="J4" s="1380" t="s">
        <v>86</v>
      </c>
      <c r="K4" s="1380"/>
      <c r="L4" s="1387" t="s">
        <v>296</v>
      </c>
    </row>
    <row r="5" spans="1:22">
      <c r="A5" s="1336"/>
      <c r="B5" s="1380"/>
      <c r="C5" s="23" t="s">
        <v>88</v>
      </c>
      <c r="D5" s="23" t="s">
        <v>91</v>
      </c>
      <c r="E5" s="23" t="s">
        <v>119</v>
      </c>
      <c r="F5" s="23" t="s">
        <v>88</v>
      </c>
      <c r="G5" s="23" t="s">
        <v>91</v>
      </c>
      <c r="H5" s="23" t="s">
        <v>88</v>
      </c>
      <c r="I5" s="23" t="s">
        <v>91</v>
      </c>
      <c r="J5" s="23" t="s">
        <v>88</v>
      </c>
      <c r="K5" s="23" t="s">
        <v>91</v>
      </c>
      <c r="L5" s="1387"/>
    </row>
    <row r="6" spans="1:22">
      <c r="A6" s="872" t="s">
        <v>92</v>
      </c>
      <c r="B6" s="25" t="s">
        <v>151</v>
      </c>
      <c r="C6" s="923">
        <v>825</v>
      </c>
      <c r="D6" s="923">
        <v>1225</v>
      </c>
      <c r="E6" s="923">
        <v>1225</v>
      </c>
      <c r="F6" s="923">
        <v>925</v>
      </c>
      <c r="G6" s="923">
        <v>1400</v>
      </c>
      <c r="H6" s="923">
        <v>925</v>
      </c>
      <c r="I6" s="923">
        <v>1400</v>
      </c>
      <c r="J6" s="923">
        <v>925</v>
      </c>
      <c r="K6" s="923">
        <v>1400</v>
      </c>
      <c r="L6" s="924"/>
    </row>
    <row r="7" spans="1:22">
      <c r="A7" s="872" t="s">
        <v>152</v>
      </c>
      <c r="B7" s="25" t="s">
        <v>151</v>
      </c>
      <c r="C7" s="923">
        <v>300</v>
      </c>
      <c r="D7" s="923">
        <v>600</v>
      </c>
      <c r="E7" s="923">
        <v>600</v>
      </c>
      <c r="F7" s="923">
        <v>300</v>
      </c>
      <c r="G7" s="923">
        <v>600</v>
      </c>
      <c r="H7" s="923">
        <v>300</v>
      </c>
      <c r="I7" s="923">
        <v>600</v>
      </c>
      <c r="J7" s="923">
        <v>300</v>
      </c>
      <c r="K7" s="923">
        <v>600</v>
      </c>
      <c r="L7" s="925"/>
    </row>
    <row r="8" spans="1:22" s="928" customFormat="1">
      <c r="A8" s="926" t="s">
        <v>298</v>
      </c>
      <c r="B8" s="29" t="s">
        <v>151</v>
      </c>
      <c r="C8" s="1381" t="s">
        <v>228</v>
      </c>
      <c r="D8" s="1381"/>
      <c r="E8" s="1381"/>
      <c r="F8" s="1381"/>
      <c r="G8" s="1381"/>
      <c r="H8" s="1381"/>
      <c r="I8" s="1381"/>
      <c r="J8" s="1381"/>
      <c r="K8" s="1381"/>
      <c r="L8" s="927"/>
    </row>
    <row r="9" spans="1:22">
      <c r="A9" s="872" t="s">
        <v>302</v>
      </c>
      <c r="B9" s="25" t="s">
        <v>151</v>
      </c>
      <c r="C9" s="923">
        <v>25</v>
      </c>
      <c r="D9" s="923">
        <v>50</v>
      </c>
      <c r="E9" s="923">
        <v>50</v>
      </c>
      <c r="F9" s="923">
        <v>25</v>
      </c>
      <c r="G9" s="923">
        <v>50</v>
      </c>
      <c r="H9" s="923">
        <v>25</v>
      </c>
      <c r="I9" s="923">
        <v>50</v>
      </c>
      <c r="J9" s="923">
        <v>25</v>
      </c>
      <c r="K9" s="923">
        <v>50</v>
      </c>
      <c r="L9" s="924"/>
    </row>
    <row r="10" spans="1:22">
      <c r="A10" s="872" t="s">
        <v>303</v>
      </c>
      <c r="B10" s="25" t="s">
        <v>151</v>
      </c>
      <c r="C10" s="923">
        <v>20</v>
      </c>
      <c r="D10" s="923">
        <v>30</v>
      </c>
      <c r="E10" s="923">
        <v>30</v>
      </c>
      <c r="F10" s="923">
        <v>20</v>
      </c>
      <c r="G10" s="923">
        <v>30</v>
      </c>
      <c r="H10" s="923">
        <v>20</v>
      </c>
      <c r="I10" s="923">
        <v>30</v>
      </c>
      <c r="J10" s="923">
        <v>20</v>
      </c>
      <c r="K10" s="923">
        <v>30</v>
      </c>
      <c r="L10" s="143" t="s">
        <v>1188</v>
      </c>
    </row>
    <row r="11" spans="1:22">
      <c r="A11" s="872" t="s">
        <v>304</v>
      </c>
      <c r="B11" s="25" t="s">
        <v>151</v>
      </c>
      <c r="C11" s="1382" t="s">
        <v>105</v>
      </c>
      <c r="D11" s="1382"/>
      <c r="E11" s="1382"/>
      <c r="F11" s="1382"/>
      <c r="G11" s="1382"/>
      <c r="H11" s="1382"/>
      <c r="I11" s="1382"/>
      <c r="J11" s="1382"/>
      <c r="K11" s="1382"/>
      <c r="L11" s="924"/>
    </row>
    <row r="12" spans="1:22" s="20" customFormat="1">
      <c r="A12" s="872" t="s">
        <v>178</v>
      </c>
      <c r="B12" s="25" t="s">
        <v>151</v>
      </c>
      <c r="C12" s="923">
        <v>20</v>
      </c>
      <c r="D12" s="923">
        <v>20</v>
      </c>
      <c r="E12" s="923">
        <v>20</v>
      </c>
      <c r="F12" s="923">
        <v>20</v>
      </c>
      <c r="G12" s="923">
        <v>20</v>
      </c>
      <c r="H12" s="923">
        <v>20</v>
      </c>
      <c r="I12" s="923">
        <v>20</v>
      </c>
      <c r="J12" s="923">
        <v>20</v>
      </c>
      <c r="K12" s="923">
        <v>20</v>
      </c>
      <c r="L12" s="924"/>
    </row>
    <row r="13" spans="1:22" s="1038" customFormat="1" ht="13.5" thickBot="1">
      <c r="A13" s="1035" t="s">
        <v>155</v>
      </c>
      <c r="B13" s="1036" t="s">
        <v>151</v>
      </c>
      <c r="C13" s="1037">
        <f>VLOOKUP(M13,AJUSTMENT!B:C,2,0)</f>
        <v>1200</v>
      </c>
      <c r="D13" s="1037">
        <f>2*C13</f>
        <v>2400</v>
      </c>
      <c r="E13" s="1037">
        <f>D13</f>
        <v>2400</v>
      </c>
      <c r="F13" s="1037">
        <f>C13</f>
        <v>1200</v>
      </c>
      <c r="G13" s="1037">
        <f>D13</f>
        <v>2400</v>
      </c>
      <c r="H13" s="1037">
        <f>C13</f>
        <v>1200</v>
      </c>
      <c r="I13" s="1037">
        <f>D13</f>
        <v>2400</v>
      </c>
      <c r="J13" s="1037">
        <f>1.5*C13</f>
        <v>1800</v>
      </c>
      <c r="K13" s="1037">
        <f>1.5*D13</f>
        <v>3600</v>
      </c>
      <c r="L13" s="1041" t="s">
        <v>1286</v>
      </c>
      <c r="M13" s="1038" t="s">
        <v>971</v>
      </c>
    </row>
    <row r="14" spans="1:22" s="879" customFormat="1" ht="12">
      <c r="A14" s="1378" t="s">
        <v>115</v>
      </c>
      <c r="B14" s="1350" t="s">
        <v>83</v>
      </c>
      <c r="C14" s="1350"/>
      <c r="D14" s="1351"/>
      <c r="E14" s="1351"/>
      <c r="F14" s="1352" t="s">
        <v>116</v>
      </c>
      <c r="G14" s="1353"/>
      <c r="H14" s="1354" t="s">
        <v>86</v>
      </c>
      <c r="I14" s="1355"/>
    </row>
    <row r="15" spans="1:22" s="879" customFormat="1" ht="15.75" thickBot="1">
      <c r="A15" s="1379"/>
      <c r="B15" s="881" t="s">
        <v>117</v>
      </c>
      <c r="C15" s="881" t="s">
        <v>118</v>
      </c>
      <c r="D15" s="882" t="s">
        <v>119</v>
      </c>
      <c r="E15" s="882" t="s">
        <v>90</v>
      </c>
      <c r="F15" s="883" t="s">
        <v>88</v>
      </c>
      <c r="G15" s="884" t="s">
        <v>91</v>
      </c>
      <c r="H15" s="885" t="s">
        <v>88</v>
      </c>
      <c r="I15" s="886" t="s">
        <v>91</v>
      </c>
      <c r="L15"/>
      <c r="M15"/>
      <c r="N15"/>
      <c r="O15"/>
      <c r="P15"/>
      <c r="Q15"/>
      <c r="R15"/>
      <c r="S15"/>
      <c r="T15"/>
      <c r="U15"/>
      <c r="V15"/>
    </row>
    <row r="16" spans="1:22" s="879" customFormat="1" ht="12" customHeight="1" thickTop="1">
      <c r="A16" s="1363" t="s">
        <v>120</v>
      </c>
      <c r="B16" s="887" t="s">
        <v>121</v>
      </c>
      <c r="C16" s="887" t="s">
        <v>121</v>
      </c>
      <c r="D16" s="888" t="s">
        <v>121</v>
      </c>
      <c r="E16" s="888" t="s">
        <v>121</v>
      </c>
      <c r="F16" s="889" t="s">
        <v>121</v>
      </c>
      <c r="G16" s="890" t="s">
        <v>121</v>
      </c>
      <c r="H16" s="891" t="s">
        <v>122</v>
      </c>
      <c r="I16" s="892" t="s">
        <v>122</v>
      </c>
      <c r="L16"/>
      <c r="M16"/>
      <c r="N16"/>
      <c r="O16"/>
      <c r="P16"/>
      <c r="Q16"/>
      <c r="R16"/>
      <c r="S16"/>
      <c r="T16"/>
      <c r="U16"/>
      <c r="V16"/>
    </row>
    <row r="17" spans="1:22" s="879" customFormat="1" ht="12" customHeight="1">
      <c r="A17" s="1364"/>
      <c r="B17" s="893" t="s">
        <v>123</v>
      </c>
      <c r="C17" s="893" t="s">
        <v>123</v>
      </c>
      <c r="D17" s="894" t="s">
        <v>123</v>
      </c>
      <c r="E17" s="894" t="s">
        <v>123</v>
      </c>
      <c r="F17" s="895" t="s">
        <v>123</v>
      </c>
      <c r="G17" s="896" t="s">
        <v>123</v>
      </c>
      <c r="H17" s="897" t="s">
        <v>123</v>
      </c>
      <c r="I17" s="898" t="s">
        <v>123</v>
      </c>
      <c r="L17"/>
      <c r="M17"/>
      <c r="N17"/>
      <c r="O17"/>
      <c r="P17"/>
      <c r="Q17"/>
      <c r="R17"/>
      <c r="S17"/>
      <c r="T17"/>
      <c r="U17"/>
      <c r="V17"/>
    </row>
    <row r="18" spans="1:22" s="879" customFormat="1" ht="12">
      <c r="A18" s="1364"/>
      <c r="B18" s="899" t="s">
        <v>124</v>
      </c>
      <c r="C18" s="899" t="s">
        <v>124</v>
      </c>
      <c r="D18" s="900" t="s">
        <v>124</v>
      </c>
      <c r="E18" s="900" t="s">
        <v>124</v>
      </c>
      <c r="F18" s="901" t="s">
        <v>124</v>
      </c>
      <c r="G18" s="902" t="s">
        <v>124</v>
      </c>
      <c r="H18" s="903" t="s">
        <v>125</v>
      </c>
      <c r="I18" s="904" t="s">
        <v>125</v>
      </c>
    </row>
    <row r="19" spans="1:22" s="879" customFormat="1" ht="12">
      <c r="A19" s="1364"/>
      <c r="B19" s="905">
        <v>85</v>
      </c>
      <c r="C19" s="905">
        <f>B19*2</f>
        <v>170</v>
      </c>
      <c r="D19" s="906">
        <v>200</v>
      </c>
      <c r="E19" s="906">
        <v>230</v>
      </c>
      <c r="F19" s="907">
        <v>150</v>
      </c>
      <c r="G19" s="908">
        <f>F19*2</f>
        <v>300</v>
      </c>
      <c r="H19" s="909">
        <v>300</v>
      </c>
      <c r="I19" s="910">
        <f>H19*2</f>
        <v>600</v>
      </c>
    </row>
    <row r="20" spans="1:22" s="879" customFormat="1" ht="12">
      <c r="A20" s="1364"/>
      <c r="B20" s="899" t="s">
        <v>126</v>
      </c>
      <c r="C20" s="899" t="s">
        <v>126</v>
      </c>
      <c r="D20" s="900" t="s">
        <v>126</v>
      </c>
      <c r="E20" s="900" t="s">
        <v>126</v>
      </c>
      <c r="F20" s="901" t="s">
        <v>127</v>
      </c>
      <c r="G20" s="902" t="s">
        <v>127</v>
      </c>
      <c r="H20" s="903" t="s">
        <v>128</v>
      </c>
      <c r="I20" s="904" t="s">
        <v>128</v>
      </c>
    </row>
    <row r="21" spans="1:22" s="879" customFormat="1" ht="12">
      <c r="A21" s="1364"/>
      <c r="B21" s="905">
        <f t="shared" ref="B21:G21" si="0">B19*2</f>
        <v>170</v>
      </c>
      <c r="C21" s="905">
        <f t="shared" si="0"/>
        <v>340</v>
      </c>
      <c r="D21" s="906">
        <f t="shared" si="0"/>
        <v>400</v>
      </c>
      <c r="E21" s="906">
        <f t="shared" si="0"/>
        <v>460</v>
      </c>
      <c r="F21" s="907">
        <f t="shared" si="0"/>
        <v>300</v>
      </c>
      <c r="G21" s="908">
        <f t="shared" si="0"/>
        <v>600</v>
      </c>
      <c r="H21" s="909">
        <v>500</v>
      </c>
      <c r="I21" s="910">
        <f>H21*2</f>
        <v>1000</v>
      </c>
    </row>
    <row r="22" spans="1:22" s="879" customFormat="1" ht="12">
      <c r="A22" s="1364"/>
      <c r="B22" s="1371" t="s">
        <v>129</v>
      </c>
      <c r="C22" s="1372"/>
      <c r="D22" s="1372"/>
      <c r="E22" s="1373"/>
      <c r="F22" s="1374" t="s">
        <v>130</v>
      </c>
      <c r="G22" s="1373"/>
      <c r="H22" s="1376" t="s">
        <v>130</v>
      </c>
      <c r="I22" s="1377"/>
    </row>
    <row r="23" spans="1:22" s="879" customFormat="1" thickBot="1">
      <c r="A23" s="1365"/>
      <c r="B23" s="911">
        <f t="shared" ref="B23:G23" si="1">B21*2</f>
        <v>340</v>
      </c>
      <c r="C23" s="911">
        <f t="shared" si="1"/>
        <v>680</v>
      </c>
      <c r="D23" s="912">
        <f t="shared" si="1"/>
        <v>800</v>
      </c>
      <c r="E23" s="912">
        <f t="shared" si="1"/>
        <v>920</v>
      </c>
      <c r="F23" s="913">
        <f t="shared" si="1"/>
        <v>600</v>
      </c>
      <c r="G23" s="914">
        <f t="shared" si="1"/>
        <v>1200</v>
      </c>
      <c r="H23" s="915">
        <v>900</v>
      </c>
      <c r="I23" s="916">
        <f>H23*2</f>
        <v>1800</v>
      </c>
    </row>
    <row r="24" spans="1:22" s="879" customFormat="1" thickTop="1">
      <c r="A24" s="1363" t="s">
        <v>131</v>
      </c>
      <c r="B24" s="1366" t="s">
        <v>132</v>
      </c>
      <c r="C24" s="1367"/>
      <c r="D24" s="1367"/>
      <c r="E24" s="1368"/>
      <c r="F24" s="1369" t="s">
        <v>132</v>
      </c>
      <c r="G24" s="1368"/>
      <c r="H24" s="1369" t="s">
        <v>132</v>
      </c>
      <c r="I24" s="1370"/>
    </row>
    <row r="25" spans="1:22" s="879" customFormat="1" ht="12">
      <c r="A25" s="1364"/>
      <c r="B25" s="899" t="s">
        <v>121</v>
      </c>
      <c r="C25" s="899" t="s">
        <v>121</v>
      </c>
      <c r="D25" s="900" t="s">
        <v>121</v>
      </c>
      <c r="E25" s="900" t="s">
        <v>121</v>
      </c>
      <c r="F25" s="901" t="s">
        <v>121</v>
      </c>
      <c r="G25" s="902" t="s">
        <v>121</v>
      </c>
      <c r="H25" s="903" t="s">
        <v>122</v>
      </c>
      <c r="I25" s="904" t="s">
        <v>122</v>
      </c>
    </row>
    <row r="26" spans="1:22" s="879" customFormat="1" ht="12">
      <c r="A26" s="1364"/>
      <c r="B26" s="917">
        <v>100</v>
      </c>
      <c r="C26" s="917">
        <f>B26*2</f>
        <v>200</v>
      </c>
      <c r="D26" s="918">
        <v>230</v>
      </c>
      <c r="E26" s="918">
        <v>260</v>
      </c>
      <c r="F26" s="919">
        <v>200</v>
      </c>
      <c r="G26" s="920">
        <f>F26*2</f>
        <v>400</v>
      </c>
      <c r="H26" s="921">
        <v>350</v>
      </c>
      <c r="I26" s="922">
        <f>H26*2</f>
        <v>700</v>
      </c>
    </row>
    <row r="27" spans="1:22" s="879" customFormat="1" ht="12">
      <c r="A27" s="1364"/>
      <c r="B27" s="899" t="s">
        <v>133</v>
      </c>
      <c r="C27" s="899" t="s">
        <v>133</v>
      </c>
      <c r="D27" s="900" t="s">
        <v>133</v>
      </c>
      <c r="E27" s="900" t="s">
        <v>133</v>
      </c>
      <c r="F27" s="901" t="s">
        <v>124</v>
      </c>
      <c r="G27" s="902" t="s">
        <v>124</v>
      </c>
      <c r="H27" s="903" t="s">
        <v>125</v>
      </c>
      <c r="I27" s="904" t="s">
        <v>125</v>
      </c>
    </row>
    <row r="28" spans="1:22" s="879" customFormat="1" ht="12">
      <c r="A28" s="1364"/>
      <c r="B28" s="905">
        <f t="shared" ref="B28:G28" si="2">B26*2</f>
        <v>200</v>
      </c>
      <c r="C28" s="905">
        <f t="shared" si="2"/>
        <v>400</v>
      </c>
      <c r="D28" s="906">
        <f t="shared" si="2"/>
        <v>460</v>
      </c>
      <c r="E28" s="906">
        <f t="shared" si="2"/>
        <v>520</v>
      </c>
      <c r="F28" s="907">
        <f t="shared" si="2"/>
        <v>400</v>
      </c>
      <c r="G28" s="908">
        <f t="shared" si="2"/>
        <v>800</v>
      </c>
      <c r="H28" s="909">
        <v>600</v>
      </c>
      <c r="I28" s="910">
        <f>H28*2</f>
        <v>1200</v>
      </c>
    </row>
    <row r="29" spans="1:22" s="879" customFormat="1" ht="12">
      <c r="A29" s="1364"/>
      <c r="B29" s="1371" t="s">
        <v>134</v>
      </c>
      <c r="C29" s="1372"/>
      <c r="D29" s="1372"/>
      <c r="E29" s="1373"/>
      <c r="F29" s="1374" t="s">
        <v>135</v>
      </c>
      <c r="G29" s="1373"/>
      <c r="H29" s="1374" t="s">
        <v>136</v>
      </c>
      <c r="I29" s="1375"/>
    </row>
    <row r="30" spans="1:22" s="879" customFormat="1" thickBot="1">
      <c r="A30" s="1365"/>
      <c r="B30" s="911">
        <f t="shared" ref="B30:G30" si="3">B28*2</f>
        <v>400</v>
      </c>
      <c r="C30" s="911">
        <f t="shared" si="3"/>
        <v>800</v>
      </c>
      <c r="D30" s="912">
        <f t="shared" si="3"/>
        <v>920</v>
      </c>
      <c r="E30" s="912">
        <f t="shared" si="3"/>
        <v>1040</v>
      </c>
      <c r="F30" s="913">
        <f t="shared" si="3"/>
        <v>800</v>
      </c>
      <c r="G30" s="914">
        <f t="shared" si="3"/>
        <v>1600</v>
      </c>
      <c r="H30" s="915">
        <v>1000</v>
      </c>
      <c r="I30" s="916">
        <f>H30*2</f>
        <v>2000</v>
      </c>
    </row>
    <row r="31" spans="1:22" s="879" customFormat="1" thickTop="1">
      <c r="A31" s="1357" t="s">
        <v>137</v>
      </c>
      <c r="B31" s="1337" t="s">
        <v>138</v>
      </c>
      <c r="C31" s="1338"/>
      <c r="D31" s="1338"/>
      <c r="E31" s="1338"/>
      <c r="F31" s="1338"/>
      <c r="G31" s="1338"/>
      <c r="H31" s="1338"/>
      <c r="I31" s="1339"/>
    </row>
    <row r="32" spans="1:22" s="879" customFormat="1" ht="12">
      <c r="A32" s="1358"/>
      <c r="B32" s="1333" t="s">
        <v>139</v>
      </c>
      <c r="C32" s="1334"/>
      <c r="D32" s="1334"/>
      <c r="E32" s="1334"/>
      <c r="F32" s="1334"/>
      <c r="G32" s="1334"/>
      <c r="H32" s="1334"/>
      <c r="I32" s="1335"/>
    </row>
    <row r="33" spans="1:9" s="879" customFormat="1" ht="12">
      <c r="A33" s="1358"/>
      <c r="B33" s="1333" t="s">
        <v>140</v>
      </c>
      <c r="C33" s="1334"/>
      <c r="D33" s="1334"/>
      <c r="E33" s="1334"/>
      <c r="F33" s="1334"/>
      <c r="G33" s="1334"/>
      <c r="H33" s="1334"/>
      <c r="I33" s="1335"/>
    </row>
    <row r="34" spans="1:9" s="879" customFormat="1" ht="12">
      <c r="A34" s="1358"/>
      <c r="B34" s="1333" t="s">
        <v>141</v>
      </c>
      <c r="C34" s="1334"/>
      <c r="D34" s="1334"/>
      <c r="E34" s="1334"/>
      <c r="F34" s="1334"/>
      <c r="G34" s="1334"/>
      <c r="H34" s="1334"/>
      <c r="I34" s="1335"/>
    </row>
    <row r="35" spans="1:9" s="879" customFormat="1" ht="12">
      <c r="A35" s="1358"/>
      <c r="B35" s="1333" t="s">
        <v>142</v>
      </c>
      <c r="C35" s="1334"/>
      <c r="D35" s="1334"/>
      <c r="E35" s="1334"/>
      <c r="F35" s="1334"/>
      <c r="G35" s="1334"/>
      <c r="H35" s="1334"/>
      <c r="I35" s="1335"/>
    </row>
    <row r="36" spans="1:9" s="879" customFormat="1" ht="12">
      <c r="A36" s="1358"/>
      <c r="B36" s="1333" t="s">
        <v>143</v>
      </c>
      <c r="C36" s="1334"/>
      <c r="D36" s="1334"/>
      <c r="E36" s="1334"/>
      <c r="F36" s="1334"/>
      <c r="G36" s="1334"/>
      <c r="H36" s="1334"/>
      <c r="I36" s="1335"/>
    </row>
    <row r="37" spans="1:9" s="879" customFormat="1" ht="12">
      <c r="A37" s="1358"/>
      <c r="B37" s="1333" t="s">
        <v>144</v>
      </c>
      <c r="C37" s="1334"/>
      <c r="D37" s="1334"/>
      <c r="E37" s="1334"/>
      <c r="F37" s="1334"/>
      <c r="G37" s="1334"/>
      <c r="H37" s="1334"/>
      <c r="I37" s="1335"/>
    </row>
    <row r="38" spans="1:9" s="879" customFormat="1" ht="12" customHeight="1" thickBot="1">
      <c r="A38" s="1359"/>
      <c r="B38" s="1360" t="s">
        <v>145</v>
      </c>
      <c r="C38" s="1361"/>
      <c r="D38" s="1361"/>
      <c r="E38" s="1361"/>
      <c r="F38" s="1361"/>
      <c r="G38" s="1361"/>
      <c r="H38" s="1361"/>
      <c r="I38" s="1362"/>
    </row>
  </sheetData>
  <mergeCells count="35">
    <mergeCell ref="A3:L3"/>
    <mergeCell ref="C4:E4"/>
    <mergeCell ref="F4:G4"/>
    <mergeCell ref="H4:I4"/>
    <mergeCell ref="J4:K4"/>
    <mergeCell ref="L4:L5"/>
    <mergeCell ref="H29:I29"/>
    <mergeCell ref="C11:K11"/>
    <mergeCell ref="B14:E14"/>
    <mergeCell ref="F14:G14"/>
    <mergeCell ref="H14:I14"/>
    <mergeCell ref="B22:E22"/>
    <mergeCell ref="F22:G22"/>
    <mergeCell ref="H22:I22"/>
    <mergeCell ref="B24:E24"/>
    <mergeCell ref="F24:G24"/>
    <mergeCell ref="H24:I24"/>
    <mergeCell ref="B29:E29"/>
    <mergeCell ref="F29:G29"/>
    <mergeCell ref="A1:L2"/>
    <mergeCell ref="B37:I37"/>
    <mergeCell ref="B38:I38"/>
    <mergeCell ref="A4:A5"/>
    <mergeCell ref="A14:A15"/>
    <mergeCell ref="A16:A23"/>
    <mergeCell ref="A24:A30"/>
    <mergeCell ref="A31:A38"/>
    <mergeCell ref="B4:B5"/>
    <mergeCell ref="B31:I31"/>
    <mergeCell ref="B32:I32"/>
    <mergeCell ref="B33:I33"/>
    <mergeCell ref="B34:I34"/>
    <mergeCell ref="B35:I35"/>
    <mergeCell ref="B36:I36"/>
    <mergeCell ref="C8:K8"/>
  </mergeCells>
  <phoneticPr fontId="45"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182A5-A7E4-4A28-B92C-75B6ADBE07C6}">
  <sheetPr codeName="Sheet19"/>
  <dimension ref="A1:L41"/>
  <sheetViews>
    <sheetView workbookViewId="0">
      <selection activeCell="B41" sqref="B41:I41"/>
    </sheetView>
  </sheetViews>
  <sheetFormatPr defaultColWidth="9" defaultRowHeight="12"/>
  <cols>
    <col min="1" max="1" width="15.75" style="73" bestFit="1" customWidth="1"/>
    <col min="2" max="2" width="12.375" style="73" bestFit="1" customWidth="1"/>
    <col min="3" max="3" width="12.375" style="74" bestFit="1" customWidth="1"/>
    <col min="4" max="4" width="12.5" style="74" bestFit="1" customWidth="1"/>
    <col min="5" max="10" width="12.875" style="74" bestFit="1" customWidth="1"/>
    <col min="11" max="11" width="70.5" style="74" customWidth="1"/>
    <col min="12" max="12" width="9" style="74" bestFit="1"/>
    <col min="13" max="16384" width="9" style="74"/>
  </cols>
  <sheetData>
    <row r="1" spans="1:12">
      <c r="A1" s="1195" t="s">
        <v>311</v>
      </c>
      <c r="B1" s="1195"/>
      <c r="C1" s="1195"/>
      <c r="D1" s="1195"/>
      <c r="E1" s="1195"/>
      <c r="F1" s="1195"/>
      <c r="G1" s="1195"/>
      <c r="H1" s="1195"/>
      <c r="I1" s="1195"/>
      <c r="J1" s="1195"/>
      <c r="K1" s="1195"/>
    </row>
    <row r="2" spans="1:12" ht="12.75" thickBot="1">
      <c r="A2" s="1195"/>
      <c r="B2" s="1195"/>
      <c r="C2" s="1195"/>
      <c r="D2" s="1195"/>
      <c r="E2" s="1195"/>
      <c r="F2" s="1195"/>
      <c r="G2" s="1195"/>
      <c r="H2" s="1195"/>
      <c r="I2" s="1195"/>
      <c r="J2" s="1195"/>
      <c r="K2" s="1195"/>
    </row>
    <row r="3" spans="1:12" s="686" customFormat="1">
      <c r="A3" s="1260" t="s">
        <v>312</v>
      </c>
      <c r="B3" s="1261"/>
      <c r="C3" s="1261"/>
      <c r="D3" s="1261"/>
      <c r="E3" s="1261"/>
      <c r="F3" s="1261"/>
      <c r="G3" s="1261"/>
      <c r="H3" s="1261"/>
      <c r="I3" s="1261"/>
      <c r="J3" s="1261"/>
      <c r="K3" s="1262"/>
    </row>
    <row r="4" spans="1:12" s="686" customFormat="1">
      <c r="A4" s="1197" t="s">
        <v>80</v>
      </c>
      <c r="B4" s="1199" t="s">
        <v>198</v>
      </c>
      <c r="C4" s="1199" t="s">
        <v>82</v>
      </c>
      <c r="D4" s="1199" t="s">
        <v>83</v>
      </c>
      <c r="E4" s="1199"/>
      <c r="F4" s="1199"/>
      <c r="G4" s="1199" t="s">
        <v>148</v>
      </c>
      <c r="H4" s="1199"/>
      <c r="I4" s="1199" t="s">
        <v>86</v>
      </c>
      <c r="J4" s="1199"/>
      <c r="K4" s="1263" t="s">
        <v>296</v>
      </c>
    </row>
    <row r="5" spans="1:12" s="686" customFormat="1">
      <c r="A5" s="1197"/>
      <c r="B5" s="1199"/>
      <c r="C5" s="1199"/>
      <c r="D5" s="133" t="s">
        <v>88</v>
      </c>
      <c r="E5" s="133" t="s">
        <v>91</v>
      </c>
      <c r="F5" s="133" t="s">
        <v>119</v>
      </c>
      <c r="G5" s="133" t="s">
        <v>88</v>
      </c>
      <c r="H5" s="133" t="s">
        <v>91</v>
      </c>
      <c r="I5" s="133" t="s">
        <v>88</v>
      </c>
      <c r="J5" s="133" t="s">
        <v>91</v>
      </c>
      <c r="K5" s="1263"/>
    </row>
    <row r="6" spans="1:12" s="686" customFormat="1">
      <c r="A6" s="132" t="s">
        <v>313</v>
      </c>
      <c r="B6" s="133" t="s">
        <v>201</v>
      </c>
      <c r="C6" s="133" t="s">
        <v>94</v>
      </c>
      <c r="D6" s="138">
        <v>775</v>
      </c>
      <c r="E6" s="138">
        <v>1162</v>
      </c>
      <c r="F6" s="138">
        <v>1162</v>
      </c>
      <c r="G6" s="138">
        <v>878</v>
      </c>
      <c r="H6" s="138">
        <v>1320</v>
      </c>
      <c r="I6" s="138">
        <v>878</v>
      </c>
      <c r="J6" s="138">
        <v>1320</v>
      </c>
      <c r="K6" s="143" t="s">
        <v>314</v>
      </c>
    </row>
    <row r="7" spans="1:12" s="686" customFormat="1">
      <c r="A7" s="132"/>
      <c r="B7" s="133"/>
      <c r="C7" s="133"/>
      <c r="D7" s="138">
        <v>825</v>
      </c>
      <c r="E7" s="138">
        <v>1225</v>
      </c>
      <c r="F7" s="138">
        <v>1225</v>
      </c>
      <c r="G7" s="138">
        <v>925</v>
      </c>
      <c r="H7" s="138">
        <v>1400</v>
      </c>
      <c r="I7" s="138">
        <v>925</v>
      </c>
      <c r="J7" s="138">
        <v>1400</v>
      </c>
      <c r="K7" s="143" t="s">
        <v>315</v>
      </c>
    </row>
    <row r="8" spans="1:12" s="686" customFormat="1">
      <c r="A8" s="132" t="s">
        <v>175</v>
      </c>
      <c r="B8" s="133" t="s">
        <v>201</v>
      </c>
      <c r="C8" s="133" t="s">
        <v>109</v>
      </c>
      <c r="D8" s="138">
        <v>30</v>
      </c>
      <c r="E8" s="138">
        <v>30</v>
      </c>
      <c r="F8" s="138">
        <v>30</v>
      </c>
      <c r="G8" s="138">
        <v>30</v>
      </c>
      <c r="H8" s="138">
        <v>30</v>
      </c>
      <c r="I8" s="138">
        <v>30</v>
      </c>
      <c r="J8" s="138">
        <v>30</v>
      </c>
      <c r="K8" s="181"/>
    </row>
    <row r="9" spans="1:12" s="686" customFormat="1">
      <c r="A9" s="132" t="s">
        <v>178</v>
      </c>
      <c r="B9" s="133" t="s">
        <v>201</v>
      </c>
      <c r="C9" s="133"/>
      <c r="D9" s="138">
        <v>20</v>
      </c>
      <c r="E9" s="138">
        <v>20</v>
      </c>
      <c r="F9" s="138">
        <v>20</v>
      </c>
      <c r="G9" s="138">
        <v>20</v>
      </c>
      <c r="H9" s="138">
        <v>20</v>
      </c>
      <c r="I9" s="138">
        <v>20</v>
      </c>
      <c r="J9" s="138">
        <v>20</v>
      </c>
      <c r="K9" s="181"/>
    </row>
    <row r="10" spans="1:12" s="155" customFormat="1">
      <c r="A10" s="152" t="s">
        <v>154</v>
      </c>
      <c r="B10" s="151"/>
      <c r="C10" s="137" t="s">
        <v>94</v>
      </c>
      <c r="D10" s="117">
        <f>VLOOKUP(L10,AJUSTMENT!B:C,2,0)</f>
        <v>100</v>
      </c>
      <c r="E10" s="117">
        <f>D10*2</f>
        <v>200</v>
      </c>
      <c r="F10" s="117">
        <f>D10*2</f>
        <v>200</v>
      </c>
      <c r="G10" s="117">
        <f t="shared" ref="G10:H12" si="0">D10</f>
        <v>100</v>
      </c>
      <c r="H10" s="117">
        <f t="shared" si="0"/>
        <v>200</v>
      </c>
      <c r="I10" s="117">
        <f t="shared" ref="I10:J12" si="1">D10*1.5</f>
        <v>150</v>
      </c>
      <c r="J10" s="117">
        <f t="shared" si="1"/>
        <v>300</v>
      </c>
      <c r="K10" s="154" t="s">
        <v>1192</v>
      </c>
      <c r="L10" s="155" t="s">
        <v>1191</v>
      </c>
    </row>
    <row r="11" spans="1:12" s="155" customFormat="1">
      <c r="A11" s="152" t="s">
        <v>154</v>
      </c>
      <c r="B11" s="151"/>
      <c r="C11" s="137" t="s">
        <v>94</v>
      </c>
      <c r="D11" s="117">
        <f>VLOOKUP(L11,AJUSTMENT!B:C,2,0)</f>
        <v>130</v>
      </c>
      <c r="E11" s="117">
        <f>D11*2</f>
        <v>260</v>
      </c>
      <c r="F11" s="117">
        <f>D11*2</f>
        <v>260</v>
      </c>
      <c r="G11" s="117">
        <f t="shared" si="0"/>
        <v>130</v>
      </c>
      <c r="H11" s="117">
        <f t="shared" si="0"/>
        <v>260</v>
      </c>
      <c r="I11" s="117">
        <f t="shared" si="1"/>
        <v>195</v>
      </c>
      <c r="J11" s="117">
        <f t="shared" si="1"/>
        <v>390</v>
      </c>
      <c r="K11" s="154" t="s">
        <v>1248</v>
      </c>
      <c r="L11" s="155" t="s">
        <v>1193</v>
      </c>
    </row>
    <row r="12" spans="1:12" s="155" customFormat="1">
      <c r="A12" s="152" t="s">
        <v>923</v>
      </c>
      <c r="B12" s="151"/>
      <c r="C12" s="137" t="s">
        <v>94</v>
      </c>
      <c r="D12" s="117">
        <f>VLOOKUP(L12,AJUSTMENT!B:C,2,0)</f>
        <v>145</v>
      </c>
      <c r="E12" s="117">
        <f>2*D12</f>
        <v>290</v>
      </c>
      <c r="F12" s="117">
        <f>E12</f>
        <v>290</v>
      </c>
      <c r="G12" s="117">
        <f t="shared" si="0"/>
        <v>145</v>
      </c>
      <c r="H12" s="117">
        <f t="shared" si="0"/>
        <v>290</v>
      </c>
      <c r="I12" s="117">
        <f t="shared" si="1"/>
        <v>217.5</v>
      </c>
      <c r="J12" s="117">
        <f t="shared" si="1"/>
        <v>435</v>
      </c>
      <c r="K12" s="154" t="s">
        <v>1246</v>
      </c>
      <c r="L12" s="155" t="s">
        <v>77</v>
      </c>
    </row>
    <row r="13" spans="1:12" s="686" customFormat="1">
      <c r="A13" s="132" t="s">
        <v>99</v>
      </c>
      <c r="B13" s="133" t="s">
        <v>201</v>
      </c>
      <c r="C13" s="133" t="s">
        <v>94</v>
      </c>
      <c r="D13" s="1235" t="s">
        <v>217</v>
      </c>
      <c r="E13" s="1235"/>
      <c r="F13" s="1235"/>
      <c r="G13" s="1235"/>
      <c r="H13" s="1235"/>
      <c r="I13" s="1235"/>
      <c r="J13" s="1235"/>
      <c r="K13" s="822" t="s">
        <v>316</v>
      </c>
    </row>
    <row r="14" spans="1:12" s="686" customFormat="1">
      <c r="A14" s="132" t="s">
        <v>99</v>
      </c>
      <c r="B14" s="133" t="s">
        <v>201</v>
      </c>
      <c r="C14" s="133" t="s">
        <v>94</v>
      </c>
      <c r="D14" s="1235" t="s">
        <v>317</v>
      </c>
      <c r="E14" s="1235"/>
      <c r="F14" s="1235"/>
      <c r="G14" s="1235"/>
      <c r="H14" s="1235"/>
      <c r="I14" s="1235"/>
      <c r="J14" s="1235"/>
      <c r="K14" s="822" t="s">
        <v>318</v>
      </c>
    </row>
    <row r="15" spans="1:12" s="686" customFormat="1">
      <c r="A15" s="132" t="s">
        <v>103</v>
      </c>
      <c r="B15" s="133" t="s">
        <v>201</v>
      </c>
      <c r="C15" s="133" t="s">
        <v>94</v>
      </c>
      <c r="D15" s="1254" t="s">
        <v>319</v>
      </c>
      <c r="E15" s="1254"/>
      <c r="F15" s="1254"/>
      <c r="G15" s="1254"/>
      <c r="H15" s="1254"/>
      <c r="I15" s="1254"/>
      <c r="J15" s="1254"/>
      <c r="K15" s="823" t="s">
        <v>1243</v>
      </c>
    </row>
    <row r="16" spans="1:12" s="686" customFormat="1" ht="12.75" thickBot="1">
      <c r="A16" s="730" t="s">
        <v>108</v>
      </c>
      <c r="B16" s="731"/>
      <c r="C16" s="731" t="s">
        <v>109</v>
      </c>
      <c r="D16" s="1388" t="s">
        <v>320</v>
      </c>
      <c r="E16" s="1388"/>
      <c r="F16" s="1388"/>
      <c r="G16" s="1388"/>
      <c r="H16" s="1388"/>
      <c r="I16" s="1388"/>
      <c r="J16" s="1388"/>
      <c r="K16" s="824"/>
    </row>
    <row r="17" spans="1:9" s="155" customFormat="1">
      <c r="A17" s="1146" t="s">
        <v>115</v>
      </c>
      <c r="B17" s="1172" t="s">
        <v>83</v>
      </c>
      <c r="C17" s="1172"/>
      <c r="D17" s="1173"/>
      <c r="E17" s="1173"/>
      <c r="F17" s="1174" t="s">
        <v>116</v>
      </c>
      <c r="G17" s="1175"/>
      <c r="H17" s="1176" t="s">
        <v>86</v>
      </c>
      <c r="I17" s="1177"/>
    </row>
    <row r="18" spans="1:9" s="155" customFormat="1">
      <c r="A18" s="1147"/>
      <c r="B18" s="225" t="s">
        <v>117</v>
      </c>
      <c r="C18" s="225" t="s">
        <v>118</v>
      </c>
      <c r="D18" s="226" t="s">
        <v>119</v>
      </c>
      <c r="E18" s="226" t="s">
        <v>90</v>
      </c>
      <c r="F18" s="227" t="s">
        <v>88</v>
      </c>
      <c r="G18" s="228" t="s">
        <v>91</v>
      </c>
      <c r="H18" s="229" t="s">
        <v>88</v>
      </c>
      <c r="I18" s="230" t="s">
        <v>91</v>
      </c>
    </row>
    <row r="19" spans="1:9" s="155" customFormat="1">
      <c r="A19" s="1148" t="s">
        <v>120</v>
      </c>
      <c r="B19" s="231" t="s">
        <v>121</v>
      </c>
      <c r="C19" s="231" t="s">
        <v>121</v>
      </c>
      <c r="D19" s="232" t="s">
        <v>121</v>
      </c>
      <c r="E19" s="232" t="s">
        <v>121</v>
      </c>
      <c r="F19" s="233" t="s">
        <v>121</v>
      </c>
      <c r="G19" s="234" t="s">
        <v>121</v>
      </c>
      <c r="H19" s="235" t="s">
        <v>122</v>
      </c>
      <c r="I19" s="236" t="s">
        <v>122</v>
      </c>
    </row>
    <row r="20" spans="1:9" s="155" customFormat="1">
      <c r="A20" s="1149"/>
      <c r="B20" s="237" t="s">
        <v>123</v>
      </c>
      <c r="C20" s="237" t="s">
        <v>123</v>
      </c>
      <c r="D20" s="238" t="s">
        <v>123</v>
      </c>
      <c r="E20" s="238" t="s">
        <v>123</v>
      </c>
      <c r="F20" s="239" t="s">
        <v>123</v>
      </c>
      <c r="G20" s="240" t="s">
        <v>123</v>
      </c>
      <c r="H20" s="241" t="s">
        <v>123</v>
      </c>
      <c r="I20" s="242" t="s">
        <v>123</v>
      </c>
    </row>
    <row r="21" spans="1:9" s="155" customFormat="1">
      <c r="A21" s="1149"/>
      <c r="B21" s="243" t="s">
        <v>124</v>
      </c>
      <c r="C21" s="243" t="s">
        <v>124</v>
      </c>
      <c r="D21" s="244" t="s">
        <v>124</v>
      </c>
      <c r="E21" s="244" t="s">
        <v>124</v>
      </c>
      <c r="F21" s="245" t="s">
        <v>124</v>
      </c>
      <c r="G21" s="246" t="s">
        <v>124</v>
      </c>
      <c r="H21" s="247" t="s">
        <v>125</v>
      </c>
      <c r="I21" s="248" t="s">
        <v>125</v>
      </c>
    </row>
    <row r="22" spans="1:9" s="155" customFormat="1">
      <c r="A22" s="1149"/>
      <c r="B22" s="219">
        <v>85</v>
      </c>
      <c r="C22" s="219">
        <f>B22*2</f>
        <v>170</v>
      </c>
      <c r="D22" s="249">
        <v>200</v>
      </c>
      <c r="E22" s="249">
        <v>230</v>
      </c>
      <c r="F22" s="250">
        <v>150</v>
      </c>
      <c r="G22" s="251">
        <f>F22*2</f>
        <v>300</v>
      </c>
      <c r="H22" s="252">
        <v>300</v>
      </c>
      <c r="I22" s="253">
        <f>H22*2</f>
        <v>600</v>
      </c>
    </row>
    <row r="23" spans="1:9" s="155" customFormat="1">
      <c r="A23" s="1149"/>
      <c r="B23" s="243" t="s">
        <v>126</v>
      </c>
      <c r="C23" s="243" t="s">
        <v>126</v>
      </c>
      <c r="D23" s="244" t="s">
        <v>126</v>
      </c>
      <c r="E23" s="244" t="s">
        <v>126</v>
      </c>
      <c r="F23" s="245" t="s">
        <v>127</v>
      </c>
      <c r="G23" s="246" t="s">
        <v>127</v>
      </c>
      <c r="H23" s="247" t="s">
        <v>128</v>
      </c>
      <c r="I23" s="248" t="s">
        <v>128</v>
      </c>
    </row>
    <row r="24" spans="1:9" s="155" customFormat="1">
      <c r="A24" s="1149"/>
      <c r="B24" s="219">
        <f t="shared" ref="B24:G24" si="2">B22*2</f>
        <v>170</v>
      </c>
      <c r="C24" s="219">
        <f t="shared" si="2"/>
        <v>340</v>
      </c>
      <c r="D24" s="249">
        <f t="shared" si="2"/>
        <v>400</v>
      </c>
      <c r="E24" s="249">
        <f t="shared" si="2"/>
        <v>460</v>
      </c>
      <c r="F24" s="250">
        <f t="shared" si="2"/>
        <v>300</v>
      </c>
      <c r="G24" s="251">
        <f t="shared" si="2"/>
        <v>600</v>
      </c>
      <c r="H24" s="252">
        <v>500</v>
      </c>
      <c r="I24" s="253">
        <f>H24*2</f>
        <v>1000</v>
      </c>
    </row>
    <row r="25" spans="1:9" s="155" customFormat="1">
      <c r="A25" s="1149"/>
      <c r="B25" s="1157" t="s">
        <v>129</v>
      </c>
      <c r="C25" s="1158"/>
      <c r="D25" s="1158"/>
      <c r="E25" s="1159"/>
      <c r="F25" s="1160" t="s">
        <v>130</v>
      </c>
      <c r="G25" s="1159"/>
      <c r="H25" s="1165" t="s">
        <v>130</v>
      </c>
      <c r="I25" s="1166"/>
    </row>
    <row r="26" spans="1:9" s="155" customFormat="1">
      <c r="A26" s="1150"/>
      <c r="B26" s="254">
        <f t="shared" ref="B26:G26" si="3">B24*2</f>
        <v>340</v>
      </c>
      <c r="C26" s="254">
        <f t="shared" si="3"/>
        <v>680</v>
      </c>
      <c r="D26" s="255">
        <f t="shared" si="3"/>
        <v>800</v>
      </c>
      <c r="E26" s="255">
        <f t="shared" si="3"/>
        <v>920</v>
      </c>
      <c r="F26" s="256">
        <f t="shared" si="3"/>
        <v>600</v>
      </c>
      <c r="G26" s="257">
        <f t="shared" si="3"/>
        <v>1200</v>
      </c>
      <c r="H26" s="258">
        <v>900</v>
      </c>
      <c r="I26" s="259">
        <f>H26*2</f>
        <v>1800</v>
      </c>
    </row>
    <row r="27" spans="1:9" s="155" customFormat="1">
      <c r="A27" s="1148" t="s">
        <v>131</v>
      </c>
      <c r="B27" s="1167" t="s">
        <v>132</v>
      </c>
      <c r="C27" s="1168"/>
      <c r="D27" s="1168"/>
      <c r="E27" s="1169"/>
      <c r="F27" s="1170" t="s">
        <v>132</v>
      </c>
      <c r="G27" s="1169"/>
      <c r="H27" s="1170" t="s">
        <v>132</v>
      </c>
      <c r="I27" s="1171"/>
    </row>
    <row r="28" spans="1:9" s="155" customFormat="1">
      <c r="A28" s="1149"/>
      <c r="B28" s="243" t="s">
        <v>121</v>
      </c>
      <c r="C28" s="243" t="s">
        <v>121</v>
      </c>
      <c r="D28" s="244" t="s">
        <v>121</v>
      </c>
      <c r="E28" s="244" t="s">
        <v>121</v>
      </c>
      <c r="F28" s="245" t="s">
        <v>121</v>
      </c>
      <c r="G28" s="246" t="s">
        <v>121</v>
      </c>
      <c r="H28" s="247" t="s">
        <v>122</v>
      </c>
      <c r="I28" s="248" t="s">
        <v>122</v>
      </c>
    </row>
    <row r="29" spans="1:9" s="155" customFormat="1">
      <c r="A29" s="1149"/>
      <c r="B29" s="260">
        <v>100</v>
      </c>
      <c r="C29" s="260">
        <f>B29*2</f>
        <v>200</v>
      </c>
      <c r="D29" s="261">
        <v>230</v>
      </c>
      <c r="E29" s="261">
        <v>260</v>
      </c>
      <c r="F29" s="262">
        <v>200</v>
      </c>
      <c r="G29" s="263">
        <f>F29*2</f>
        <v>400</v>
      </c>
      <c r="H29" s="264">
        <v>350</v>
      </c>
      <c r="I29" s="265">
        <f>H29*2</f>
        <v>700</v>
      </c>
    </row>
    <row r="30" spans="1:9" s="155" customFormat="1">
      <c r="A30" s="1149"/>
      <c r="B30" s="243" t="s">
        <v>133</v>
      </c>
      <c r="C30" s="243" t="s">
        <v>133</v>
      </c>
      <c r="D30" s="244" t="s">
        <v>133</v>
      </c>
      <c r="E30" s="244" t="s">
        <v>133</v>
      </c>
      <c r="F30" s="245" t="s">
        <v>124</v>
      </c>
      <c r="G30" s="246" t="s">
        <v>124</v>
      </c>
      <c r="H30" s="247" t="s">
        <v>125</v>
      </c>
      <c r="I30" s="248" t="s">
        <v>125</v>
      </c>
    </row>
    <row r="31" spans="1:9" s="155" customFormat="1">
      <c r="A31" s="1149"/>
      <c r="B31" s="219">
        <f t="shared" ref="B31:G31" si="4">B29*2</f>
        <v>200</v>
      </c>
      <c r="C31" s="219">
        <f t="shared" si="4"/>
        <v>400</v>
      </c>
      <c r="D31" s="249">
        <f t="shared" si="4"/>
        <v>460</v>
      </c>
      <c r="E31" s="249">
        <f t="shared" si="4"/>
        <v>520</v>
      </c>
      <c r="F31" s="250">
        <f t="shared" si="4"/>
        <v>400</v>
      </c>
      <c r="G31" s="251">
        <f t="shared" si="4"/>
        <v>800</v>
      </c>
      <c r="H31" s="252">
        <v>600</v>
      </c>
      <c r="I31" s="253">
        <f>H31*2</f>
        <v>1200</v>
      </c>
    </row>
    <row r="32" spans="1:9" s="155" customFormat="1">
      <c r="A32" s="1149"/>
      <c r="B32" s="1157" t="s">
        <v>134</v>
      </c>
      <c r="C32" s="1158"/>
      <c r="D32" s="1158"/>
      <c r="E32" s="1159"/>
      <c r="F32" s="1160" t="s">
        <v>135</v>
      </c>
      <c r="G32" s="1159"/>
      <c r="H32" s="1160" t="s">
        <v>136</v>
      </c>
      <c r="I32" s="1161"/>
    </row>
    <row r="33" spans="1:9" s="155" customFormat="1">
      <c r="A33" s="1150"/>
      <c r="B33" s="254">
        <f t="shared" ref="B33:G33" si="5">B31*2</f>
        <v>400</v>
      </c>
      <c r="C33" s="254">
        <f t="shared" si="5"/>
        <v>800</v>
      </c>
      <c r="D33" s="255">
        <f t="shared" si="5"/>
        <v>920</v>
      </c>
      <c r="E33" s="255">
        <f t="shared" si="5"/>
        <v>1040</v>
      </c>
      <c r="F33" s="256">
        <f t="shared" si="5"/>
        <v>800</v>
      </c>
      <c r="G33" s="257">
        <f t="shared" si="5"/>
        <v>1600</v>
      </c>
      <c r="H33" s="258">
        <v>1000</v>
      </c>
      <c r="I33" s="259">
        <f>H33*2</f>
        <v>2000</v>
      </c>
    </row>
    <row r="34" spans="1:9" s="155" customFormat="1">
      <c r="A34" s="1151" t="s">
        <v>137</v>
      </c>
      <c r="B34" s="1162" t="s">
        <v>138</v>
      </c>
      <c r="C34" s="1163"/>
      <c r="D34" s="1163"/>
      <c r="E34" s="1163"/>
      <c r="F34" s="1163"/>
      <c r="G34" s="1163"/>
      <c r="H34" s="1163"/>
      <c r="I34" s="1164"/>
    </row>
    <row r="35" spans="1:9" s="155" customFormat="1">
      <c r="A35" s="1152"/>
      <c r="B35" s="1154" t="s">
        <v>139</v>
      </c>
      <c r="C35" s="1155"/>
      <c r="D35" s="1155"/>
      <c r="E35" s="1155"/>
      <c r="F35" s="1155"/>
      <c r="G35" s="1155"/>
      <c r="H35" s="1155"/>
      <c r="I35" s="1156"/>
    </row>
    <row r="36" spans="1:9" s="155" customFormat="1">
      <c r="A36" s="1152"/>
      <c r="B36" s="1154" t="s">
        <v>140</v>
      </c>
      <c r="C36" s="1155"/>
      <c r="D36" s="1155"/>
      <c r="E36" s="1155"/>
      <c r="F36" s="1155"/>
      <c r="G36" s="1155"/>
      <c r="H36" s="1155"/>
      <c r="I36" s="1156"/>
    </row>
    <row r="37" spans="1:9" s="155" customFormat="1">
      <c r="A37" s="1152"/>
      <c r="B37" s="1154" t="s">
        <v>141</v>
      </c>
      <c r="C37" s="1155"/>
      <c r="D37" s="1155"/>
      <c r="E37" s="1155"/>
      <c r="F37" s="1155"/>
      <c r="G37" s="1155"/>
      <c r="H37" s="1155"/>
      <c r="I37" s="1156"/>
    </row>
    <row r="38" spans="1:9" s="155" customFormat="1">
      <c r="A38" s="1152"/>
      <c r="B38" s="1154" t="s">
        <v>142</v>
      </c>
      <c r="C38" s="1155"/>
      <c r="D38" s="1155"/>
      <c r="E38" s="1155"/>
      <c r="F38" s="1155"/>
      <c r="G38" s="1155"/>
      <c r="H38" s="1155"/>
      <c r="I38" s="1156"/>
    </row>
    <row r="39" spans="1:9" s="155" customFormat="1">
      <c r="A39" s="1152"/>
      <c r="B39" s="1154" t="s">
        <v>143</v>
      </c>
      <c r="C39" s="1155"/>
      <c r="D39" s="1155"/>
      <c r="E39" s="1155"/>
      <c r="F39" s="1155"/>
      <c r="G39" s="1155"/>
      <c r="H39" s="1155"/>
      <c r="I39" s="1156"/>
    </row>
    <row r="40" spans="1:9" s="155" customFormat="1">
      <c r="A40" s="1152"/>
      <c r="B40" s="1154" t="s">
        <v>144</v>
      </c>
      <c r="C40" s="1155"/>
      <c r="D40" s="1155"/>
      <c r="E40" s="1155"/>
      <c r="F40" s="1155"/>
      <c r="G40" s="1155"/>
      <c r="H40" s="1155"/>
      <c r="I40" s="1156"/>
    </row>
    <row r="41" spans="1:9" s="155" customFormat="1">
      <c r="A41" s="1153"/>
      <c r="B41" s="1141" t="s">
        <v>145</v>
      </c>
      <c r="C41" s="1142"/>
      <c r="D41" s="1142"/>
      <c r="E41" s="1142"/>
      <c r="F41" s="1142"/>
      <c r="G41" s="1142"/>
      <c r="H41" s="1142"/>
      <c r="I41" s="1143"/>
    </row>
  </sheetData>
  <mergeCells count="37">
    <mergeCell ref="A3:K3"/>
    <mergeCell ref="D4:F4"/>
    <mergeCell ref="G4:H4"/>
    <mergeCell ref="I4:J4"/>
    <mergeCell ref="D13:J13"/>
    <mergeCell ref="A1:K2"/>
    <mergeCell ref="B32:E32"/>
    <mergeCell ref="F32:G32"/>
    <mergeCell ref="H32:I32"/>
    <mergeCell ref="B34:I34"/>
    <mergeCell ref="B25:E25"/>
    <mergeCell ref="F25:G25"/>
    <mergeCell ref="H25:I25"/>
    <mergeCell ref="B27:E27"/>
    <mergeCell ref="F27:G27"/>
    <mergeCell ref="H27:I27"/>
    <mergeCell ref="D14:J14"/>
    <mergeCell ref="K4:K5"/>
    <mergeCell ref="D15:J15"/>
    <mergeCell ref="D16:J16"/>
    <mergeCell ref="B17:E17"/>
    <mergeCell ref="B40:I40"/>
    <mergeCell ref="B41:I41"/>
    <mergeCell ref="A4:A5"/>
    <mergeCell ref="A17:A18"/>
    <mergeCell ref="A19:A26"/>
    <mergeCell ref="A27:A33"/>
    <mergeCell ref="A34:A41"/>
    <mergeCell ref="B4:B5"/>
    <mergeCell ref="C4:C5"/>
    <mergeCell ref="B36:I36"/>
    <mergeCell ref="B37:I37"/>
    <mergeCell ref="B38:I38"/>
    <mergeCell ref="B39:I39"/>
    <mergeCell ref="B35:I35"/>
    <mergeCell ref="F17:G17"/>
    <mergeCell ref="H17:I17"/>
  </mergeCells>
  <phoneticPr fontId="45"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A5FBD-71C9-4841-9EF5-A961875FC4B3}">
  <sheetPr codeName="Sheet20"/>
  <dimension ref="A1:K41"/>
  <sheetViews>
    <sheetView workbookViewId="0">
      <selection sqref="A1:J2"/>
    </sheetView>
  </sheetViews>
  <sheetFormatPr defaultColWidth="9" defaultRowHeight="12.75"/>
  <cols>
    <col min="1" max="1" width="13.875" style="76" customWidth="1"/>
    <col min="2" max="9" width="12.375" style="76" bestFit="1" customWidth="1"/>
    <col min="10" max="10" width="40.25" style="77" bestFit="1" customWidth="1"/>
    <col min="11" max="11" width="9" style="76" bestFit="1"/>
    <col min="12" max="16384" width="9" style="76"/>
  </cols>
  <sheetData>
    <row r="1" spans="1:11">
      <c r="A1" s="1283" t="s">
        <v>321</v>
      </c>
      <c r="B1" s="1283"/>
      <c r="C1" s="1283"/>
      <c r="D1" s="1283"/>
      <c r="E1" s="1283"/>
      <c r="F1" s="1283"/>
      <c r="G1" s="1283"/>
      <c r="H1" s="1283"/>
      <c r="I1" s="1283"/>
      <c r="J1" s="1283"/>
    </row>
    <row r="2" spans="1:11" ht="13.5" thickBot="1">
      <c r="A2" s="1283"/>
      <c r="B2" s="1283"/>
      <c r="C2" s="1283"/>
      <c r="D2" s="1283"/>
      <c r="E2" s="1283"/>
      <c r="F2" s="1283"/>
      <c r="G2" s="1283"/>
      <c r="H2" s="1283"/>
      <c r="I2" s="1283"/>
      <c r="J2" s="1283"/>
    </row>
    <row r="3" spans="1:11" s="751" customFormat="1" ht="12">
      <c r="A3" s="1285" t="s">
        <v>322</v>
      </c>
      <c r="B3" s="1286"/>
      <c r="C3" s="1286"/>
      <c r="D3" s="1286"/>
      <c r="E3" s="1286"/>
      <c r="F3" s="1286"/>
      <c r="G3" s="1286"/>
      <c r="H3" s="1286"/>
      <c r="I3" s="1286"/>
      <c r="J3" s="1287"/>
    </row>
    <row r="4" spans="1:11" s="751" customFormat="1" ht="12">
      <c r="A4" s="1284" t="s">
        <v>80</v>
      </c>
      <c r="B4" s="1282" t="s">
        <v>82</v>
      </c>
      <c r="C4" s="1295" t="s">
        <v>83</v>
      </c>
      <c r="D4" s="1296"/>
      <c r="E4" s="1297"/>
      <c r="F4" s="1282" t="s">
        <v>148</v>
      </c>
      <c r="G4" s="1282"/>
      <c r="H4" s="1282" t="s">
        <v>86</v>
      </c>
      <c r="I4" s="1282"/>
      <c r="J4" s="1288" t="s">
        <v>87</v>
      </c>
    </row>
    <row r="5" spans="1:11" s="751" customFormat="1" ht="12">
      <c r="A5" s="1284"/>
      <c r="B5" s="1282"/>
      <c r="C5" s="752" t="s">
        <v>88</v>
      </c>
      <c r="D5" s="752" t="s">
        <v>91</v>
      </c>
      <c r="E5" s="752" t="s">
        <v>119</v>
      </c>
      <c r="F5" s="752" t="s">
        <v>88</v>
      </c>
      <c r="G5" s="752" t="s">
        <v>91</v>
      </c>
      <c r="H5" s="752" t="s">
        <v>88</v>
      </c>
      <c r="I5" s="752" t="s">
        <v>91</v>
      </c>
      <c r="J5" s="1288"/>
    </row>
    <row r="6" spans="1:11" s="751" customFormat="1" ht="12">
      <c r="A6" s="753" t="s">
        <v>92</v>
      </c>
      <c r="B6" s="754" t="s">
        <v>151</v>
      </c>
      <c r="C6" s="138">
        <v>825</v>
      </c>
      <c r="D6" s="138">
        <v>1225</v>
      </c>
      <c r="E6" s="138">
        <v>1225</v>
      </c>
      <c r="F6" s="138">
        <v>925</v>
      </c>
      <c r="G6" s="138">
        <v>1400</v>
      </c>
      <c r="H6" s="138">
        <v>925</v>
      </c>
      <c r="I6" s="138">
        <v>1400</v>
      </c>
      <c r="J6" s="755" t="s">
        <v>323</v>
      </c>
    </row>
    <row r="7" spans="1:11" s="751" customFormat="1" ht="12">
      <c r="A7" s="753" t="s">
        <v>300</v>
      </c>
      <c r="B7" s="754" t="s">
        <v>151</v>
      </c>
      <c r="C7" s="1390" t="s">
        <v>320</v>
      </c>
      <c r="D7" s="1390"/>
      <c r="E7" s="1390"/>
      <c r="F7" s="1390"/>
      <c r="G7" s="1390"/>
      <c r="H7" s="1390"/>
      <c r="I7" s="1390"/>
      <c r="J7" s="755"/>
    </row>
    <row r="8" spans="1:11" s="751" customFormat="1" ht="12">
      <c r="A8" s="753" t="s">
        <v>178</v>
      </c>
      <c r="B8" s="754" t="s">
        <v>151</v>
      </c>
      <c r="C8" s="138">
        <v>30</v>
      </c>
      <c r="D8" s="138">
        <v>30</v>
      </c>
      <c r="E8" s="138">
        <v>30</v>
      </c>
      <c r="F8" s="138">
        <v>30</v>
      </c>
      <c r="G8" s="138">
        <v>30</v>
      </c>
      <c r="H8" s="138">
        <v>30</v>
      </c>
      <c r="I8" s="138">
        <v>30</v>
      </c>
      <c r="J8" s="755"/>
    </row>
    <row r="9" spans="1:11" s="1011" customFormat="1" ht="12">
      <c r="A9" s="1039" t="s">
        <v>155</v>
      </c>
      <c r="B9" s="1040" t="s">
        <v>151</v>
      </c>
      <c r="C9" s="1032">
        <f>VLOOKUP(K9,AJUSTMENT!B:C,2,0)</f>
        <v>1200</v>
      </c>
      <c r="D9" s="1032">
        <f>2*C9</f>
        <v>2400</v>
      </c>
      <c r="E9" s="1032">
        <f>D9</f>
        <v>2400</v>
      </c>
      <c r="F9" s="1032">
        <f>C9</f>
        <v>1200</v>
      </c>
      <c r="G9" s="1032">
        <f>D9</f>
        <v>2400</v>
      </c>
      <c r="H9" s="1032">
        <f>1.5*C9</f>
        <v>1800</v>
      </c>
      <c r="I9" s="1032">
        <f>1.5*D9</f>
        <v>3600</v>
      </c>
      <c r="J9" s="1033" t="s">
        <v>1286</v>
      </c>
      <c r="K9" s="1011" t="s">
        <v>971</v>
      </c>
    </row>
    <row r="10" spans="1:11" s="751" customFormat="1" ht="12">
      <c r="A10" s="161" t="s">
        <v>155</v>
      </c>
      <c r="B10" s="818" t="s">
        <v>151</v>
      </c>
      <c r="C10" s="117">
        <v>70</v>
      </c>
      <c r="D10" s="117">
        <v>140</v>
      </c>
      <c r="E10" s="117">
        <v>140</v>
      </c>
      <c r="F10" s="117">
        <v>70</v>
      </c>
      <c r="G10" s="117">
        <v>140</v>
      </c>
      <c r="H10" s="117">
        <v>105</v>
      </c>
      <c r="I10" s="117">
        <v>210</v>
      </c>
      <c r="J10" s="154" t="s">
        <v>324</v>
      </c>
    </row>
    <row r="11" spans="1:11" s="751" customFormat="1" ht="12">
      <c r="A11" s="753" t="s">
        <v>325</v>
      </c>
      <c r="B11" s="754" t="s">
        <v>151</v>
      </c>
      <c r="C11" s="1389" t="s">
        <v>216</v>
      </c>
      <c r="D11" s="1389"/>
      <c r="E11" s="1389"/>
      <c r="F11" s="1389"/>
      <c r="G11" s="1389"/>
      <c r="H11" s="1389"/>
      <c r="I11" s="1389"/>
      <c r="J11" s="755"/>
    </row>
    <row r="12" spans="1:11" s="751" customFormat="1" ht="12">
      <c r="A12" s="753" t="s">
        <v>304</v>
      </c>
      <c r="B12" s="754" t="s">
        <v>151</v>
      </c>
      <c r="C12" s="138">
        <v>2.5</v>
      </c>
      <c r="D12" s="138">
        <v>5</v>
      </c>
      <c r="E12" s="138">
        <v>5</v>
      </c>
      <c r="F12" s="138">
        <v>2.5</v>
      </c>
      <c r="G12" s="138">
        <v>5</v>
      </c>
      <c r="H12" s="138">
        <v>2.5</v>
      </c>
      <c r="I12" s="138">
        <v>5</v>
      </c>
      <c r="J12" s="755"/>
    </row>
    <row r="13" spans="1:11" s="751" customFormat="1" ht="12">
      <c r="A13" s="753" t="s">
        <v>326</v>
      </c>
      <c r="B13" s="754" t="s">
        <v>151</v>
      </c>
      <c r="C13" s="138">
        <v>4</v>
      </c>
      <c r="D13" s="138">
        <v>8</v>
      </c>
      <c r="E13" s="138">
        <v>8</v>
      </c>
      <c r="F13" s="138">
        <v>4</v>
      </c>
      <c r="G13" s="138">
        <v>8</v>
      </c>
      <c r="H13" s="138">
        <v>4</v>
      </c>
      <c r="I13" s="138">
        <v>8</v>
      </c>
      <c r="J13" s="755"/>
    </row>
    <row r="14" spans="1:11" s="751" customFormat="1" ht="12">
      <c r="A14" s="268" t="s">
        <v>327</v>
      </c>
      <c r="B14" s="819" t="s">
        <v>151</v>
      </c>
      <c r="C14" s="138">
        <v>50</v>
      </c>
      <c r="D14" s="138">
        <v>100</v>
      </c>
      <c r="E14" s="138">
        <v>100</v>
      </c>
      <c r="F14" s="138">
        <v>50</v>
      </c>
      <c r="G14" s="138">
        <v>100</v>
      </c>
      <c r="H14" s="138">
        <v>50</v>
      </c>
      <c r="I14" s="138">
        <v>100</v>
      </c>
      <c r="J14" s="820"/>
    </row>
    <row r="15" spans="1:11" s="751" customFormat="1" thickBot="1">
      <c r="A15" s="396" t="s">
        <v>328</v>
      </c>
      <c r="B15" s="397" t="s">
        <v>151</v>
      </c>
      <c r="C15" s="760">
        <v>24</v>
      </c>
      <c r="D15" s="760">
        <v>48</v>
      </c>
      <c r="E15" s="760">
        <v>48</v>
      </c>
      <c r="F15" s="760">
        <v>24</v>
      </c>
      <c r="G15" s="760">
        <v>48</v>
      </c>
      <c r="H15" s="760">
        <v>24</v>
      </c>
      <c r="I15" s="760">
        <v>48</v>
      </c>
      <c r="J15" s="821"/>
    </row>
    <row r="16" spans="1:11" s="155" customFormat="1" ht="12">
      <c r="A16" s="1146" t="s">
        <v>115</v>
      </c>
      <c r="B16" s="1172" t="s">
        <v>83</v>
      </c>
      <c r="C16" s="1172"/>
      <c r="D16" s="1173"/>
      <c r="E16" s="1173"/>
      <c r="F16" s="1174" t="s">
        <v>116</v>
      </c>
      <c r="G16" s="1175"/>
      <c r="H16" s="1176" t="s">
        <v>86</v>
      </c>
      <c r="I16" s="1177"/>
    </row>
    <row r="17" spans="1:9" s="155" customFormat="1" ht="12">
      <c r="A17" s="1147"/>
      <c r="B17" s="225" t="s">
        <v>117</v>
      </c>
      <c r="C17" s="225" t="s">
        <v>118</v>
      </c>
      <c r="D17" s="226" t="s">
        <v>119</v>
      </c>
      <c r="E17" s="226" t="s">
        <v>90</v>
      </c>
      <c r="F17" s="227" t="s">
        <v>88</v>
      </c>
      <c r="G17" s="228" t="s">
        <v>91</v>
      </c>
      <c r="H17" s="229" t="s">
        <v>88</v>
      </c>
      <c r="I17" s="230" t="s">
        <v>91</v>
      </c>
    </row>
    <row r="18" spans="1:9" s="155" customFormat="1" ht="12">
      <c r="A18" s="1148" t="s">
        <v>120</v>
      </c>
      <c r="B18" s="231" t="s">
        <v>121</v>
      </c>
      <c r="C18" s="231" t="s">
        <v>121</v>
      </c>
      <c r="D18" s="232" t="s">
        <v>121</v>
      </c>
      <c r="E18" s="232" t="s">
        <v>121</v>
      </c>
      <c r="F18" s="233" t="s">
        <v>121</v>
      </c>
      <c r="G18" s="234" t="s">
        <v>121</v>
      </c>
      <c r="H18" s="235" t="s">
        <v>122</v>
      </c>
      <c r="I18" s="236" t="s">
        <v>122</v>
      </c>
    </row>
    <row r="19" spans="1:9" s="155" customFormat="1" ht="12">
      <c r="A19" s="1149"/>
      <c r="B19" s="237" t="s">
        <v>123</v>
      </c>
      <c r="C19" s="237" t="s">
        <v>123</v>
      </c>
      <c r="D19" s="238" t="s">
        <v>123</v>
      </c>
      <c r="E19" s="238" t="s">
        <v>123</v>
      </c>
      <c r="F19" s="239" t="s">
        <v>123</v>
      </c>
      <c r="G19" s="240" t="s">
        <v>123</v>
      </c>
      <c r="H19" s="241" t="s">
        <v>123</v>
      </c>
      <c r="I19" s="242" t="s">
        <v>123</v>
      </c>
    </row>
    <row r="20" spans="1:9" s="155" customFormat="1" ht="12">
      <c r="A20" s="1149"/>
      <c r="B20" s="243" t="s">
        <v>124</v>
      </c>
      <c r="C20" s="243" t="s">
        <v>124</v>
      </c>
      <c r="D20" s="244" t="s">
        <v>124</v>
      </c>
      <c r="E20" s="244" t="s">
        <v>124</v>
      </c>
      <c r="F20" s="245" t="s">
        <v>124</v>
      </c>
      <c r="G20" s="246" t="s">
        <v>124</v>
      </c>
      <c r="H20" s="247" t="s">
        <v>125</v>
      </c>
      <c r="I20" s="248" t="s">
        <v>125</v>
      </c>
    </row>
    <row r="21" spans="1:9" s="155" customFormat="1" ht="12">
      <c r="A21" s="1149"/>
      <c r="B21" s="219">
        <v>85</v>
      </c>
      <c r="C21" s="219">
        <f>B21*2</f>
        <v>170</v>
      </c>
      <c r="D21" s="249">
        <v>200</v>
      </c>
      <c r="E21" s="249">
        <v>230</v>
      </c>
      <c r="F21" s="250">
        <v>150</v>
      </c>
      <c r="G21" s="251">
        <f>F21*2</f>
        <v>300</v>
      </c>
      <c r="H21" s="252">
        <v>300</v>
      </c>
      <c r="I21" s="253">
        <f>H21*2</f>
        <v>600</v>
      </c>
    </row>
    <row r="22" spans="1:9" s="155" customFormat="1" ht="12">
      <c r="A22" s="1149"/>
      <c r="B22" s="243" t="s">
        <v>126</v>
      </c>
      <c r="C22" s="243" t="s">
        <v>126</v>
      </c>
      <c r="D22" s="244" t="s">
        <v>126</v>
      </c>
      <c r="E22" s="244" t="s">
        <v>126</v>
      </c>
      <c r="F22" s="245" t="s">
        <v>127</v>
      </c>
      <c r="G22" s="246" t="s">
        <v>127</v>
      </c>
      <c r="H22" s="247" t="s">
        <v>128</v>
      </c>
      <c r="I22" s="248" t="s">
        <v>128</v>
      </c>
    </row>
    <row r="23" spans="1:9" s="155" customFormat="1" ht="12">
      <c r="A23" s="1149"/>
      <c r="B23" s="219">
        <f t="shared" ref="B23:G23" si="0">B21*2</f>
        <v>170</v>
      </c>
      <c r="C23" s="219">
        <f t="shared" si="0"/>
        <v>340</v>
      </c>
      <c r="D23" s="249">
        <f t="shared" si="0"/>
        <v>400</v>
      </c>
      <c r="E23" s="249">
        <f t="shared" si="0"/>
        <v>460</v>
      </c>
      <c r="F23" s="250">
        <f t="shared" si="0"/>
        <v>300</v>
      </c>
      <c r="G23" s="251">
        <f t="shared" si="0"/>
        <v>600</v>
      </c>
      <c r="H23" s="252">
        <v>500</v>
      </c>
      <c r="I23" s="253">
        <f>H23*2</f>
        <v>1000</v>
      </c>
    </row>
    <row r="24" spans="1:9" s="155" customFormat="1" ht="12">
      <c r="A24" s="1149"/>
      <c r="B24" s="1157" t="s">
        <v>129</v>
      </c>
      <c r="C24" s="1158"/>
      <c r="D24" s="1158"/>
      <c r="E24" s="1159"/>
      <c r="F24" s="1160" t="s">
        <v>130</v>
      </c>
      <c r="G24" s="1159"/>
      <c r="H24" s="1165" t="s">
        <v>130</v>
      </c>
      <c r="I24" s="1166"/>
    </row>
    <row r="25" spans="1:9" s="155" customFormat="1" ht="12">
      <c r="A25" s="1150"/>
      <c r="B25" s="254">
        <f t="shared" ref="B25:G25" si="1">B23*2</f>
        <v>340</v>
      </c>
      <c r="C25" s="254">
        <f t="shared" si="1"/>
        <v>680</v>
      </c>
      <c r="D25" s="255">
        <f t="shared" si="1"/>
        <v>800</v>
      </c>
      <c r="E25" s="255">
        <f t="shared" si="1"/>
        <v>920</v>
      </c>
      <c r="F25" s="256">
        <f t="shared" si="1"/>
        <v>600</v>
      </c>
      <c r="G25" s="257">
        <f t="shared" si="1"/>
        <v>1200</v>
      </c>
      <c r="H25" s="258">
        <v>900</v>
      </c>
      <c r="I25" s="259">
        <f>H25*2</f>
        <v>1800</v>
      </c>
    </row>
    <row r="26" spans="1:9" s="155" customFormat="1" ht="12">
      <c r="A26" s="1148" t="s">
        <v>131</v>
      </c>
      <c r="B26" s="1167" t="s">
        <v>132</v>
      </c>
      <c r="C26" s="1168"/>
      <c r="D26" s="1168"/>
      <c r="E26" s="1169"/>
      <c r="F26" s="1170" t="s">
        <v>132</v>
      </c>
      <c r="G26" s="1169"/>
      <c r="H26" s="1170" t="s">
        <v>132</v>
      </c>
      <c r="I26" s="1171"/>
    </row>
    <row r="27" spans="1:9" s="155" customFormat="1" ht="12">
      <c r="A27" s="1149"/>
      <c r="B27" s="243" t="s">
        <v>121</v>
      </c>
      <c r="C27" s="243" t="s">
        <v>121</v>
      </c>
      <c r="D27" s="244" t="s">
        <v>121</v>
      </c>
      <c r="E27" s="244" t="s">
        <v>121</v>
      </c>
      <c r="F27" s="245" t="s">
        <v>121</v>
      </c>
      <c r="G27" s="246" t="s">
        <v>121</v>
      </c>
      <c r="H27" s="247" t="s">
        <v>122</v>
      </c>
      <c r="I27" s="248" t="s">
        <v>122</v>
      </c>
    </row>
    <row r="28" spans="1:9" s="155" customFormat="1" ht="12">
      <c r="A28" s="1149"/>
      <c r="B28" s="260">
        <v>100</v>
      </c>
      <c r="C28" s="260">
        <f>B28*2</f>
        <v>200</v>
      </c>
      <c r="D28" s="261">
        <v>230</v>
      </c>
      <c r="E28" s="261">
        <v>260</v>
      </c>
      <c r="F28" s="262">
        <v>200</v>
      </c>
      <c r="G28" s="263">
        <f>F28*2</f>
        <v>400</v>
      </c>
      <c r="H28" s="264">
        <v>350</v>
      </c>
      <c r="I28" s="265">
        <f>H28*2</f>
        <v>700</v>
      </c>
    </row>
    <row r="29" spans="1:9" s="155" customFormat="1" ht="12">
      <c r="A29" s="1149"/>
      <c r="B29" s="243" t="s">
        <v>133</v>
      </c>
      <c r="C29" s="243" t="s">
        <v>133</v>
      </c>
      <c r="D29" s="244" t="s">
        <v>133</v>
      </c>
      <c r="E29" s="244" t="s">
        <v>133</v>
      </c>
      <c r="F29" s="245" t="s">
        <v>124</v>
      </c>
      <c r="G29" s="246" t="s">
        <v>124</v>
      </c>
      <c r="H29" s="247" t="s">
        <v>125</v>
      </c>
      <c r="I29" s="248" t="s">
        <v>125</v>
      </c>
    </row>
    <row r="30" spans="1:9" s="155" customFormat="1" ht="12">
      <c r="A30" s="1149"/>
      <c r="B30" s="219">
        <f t="shared" ref="B30:G30" si="2">B28*2</f>
        <v>200</v>
      </c>
      <c r="C30" s="219">
        <f t="shared" si="2"/>
        <v>400</v>
      </c>
      <c r="D30" s="249">
        <f t="shared" si="2"/>
        <v>460</v>
      </c>
      <c r="E30" s="249">
        <f t="shared" si="2"/>
        <v>520</v>
      </c>
      <c r="F30" s="250">
        <f t="shared" si="2"/>
        <v>400</v>
      </c>
      <c r="G30" s="251">
        <f t="shared" si="2"/>
        <v>800</v>
      </c>
      <c r="H30" s="252">
        <v>600</v>
      </c>
      <c r="I30" s="253">
        <f>H30*2</f>
        <v>1200</v>
      </c>
    </row>
    <row r="31" spans="1:9" s="155" customFormat="1" ht="12">
      <c r="A31" s="1149"/>
      <c r="B31" s="1157" t="s">
        <v>134</v>
      </c>
      <c r="C31" s="1158"/>
      <c r="D31" s="1158"/>
      <c r="E31" s="1159"/>
      <c r="F31" s="1160" t="s">
        <v>135</v>
      </c>
      <c r="G31" s="1159"/>
      <c r="H31" s="1160" t="s">
        <v>136</v>
      </c>
      <c r="I31" s="1161"/>
    </row>
    <row r="32" spans="1:9" s="155" customFormat="1" ht="12">
      <c r="A32" s="1150"/>
      <c r="B32" s="254">
        <f t="shared" ref="B32:G32" si="3">B30*2</f>
        <v>400</v>
      </c>
      <c r="C32" s="254">
        <f t="shared" si="3"/>
        <v>800</v>
      </c>
      <c r="D32" s="255">
        <f t="shared" si="3"/>
        <v>920</v>
      </c>
      <c r="E32" s="255">
        <f t="shared" si="3"/>
        <v>1040</v>
      </c>
      <c r="F32" s="256">
        <f t="shared" si="3"/>
        <v>800</v>
      </c>
      <c r="G32" s="257">
        <f t="shared" si="3"/>
        <v>1600</v>
      </c>
      <c r="H32" s="258">
        <v>1000</v>
      </c>
      <c r="I32" s="259">
        <f>H32*2</f>
        <v>2000</v>
      </c>
    </row>
    <row r="33" spans="1:10" s="155" customFormat="1" ht="12">
      <c r="A33" s="1151" t="s">
        <v>137</v>
      </c>
      <c r="B33" s="1162" t="s">
        <v>138</v>
      </c>
      <c r="C33" s="1163"/>
      <c r="D33" s="1163"/>
      <c r="E33" s="1163"/>
      <c r="F33" s="1163"/>
      <c r="G33" s="1163"/>
      <c r="H33" s="1163"/>
      <c r="I33" s="1164"/>
    </row>
    <row r="34" spans="1:10" s="155" customFormat="1" ht="12">
      <c r="A34" s="1152"/>
      <c r="B34" s="1154" t="s">
        <v>139</v>
      </c>
      <c r="C34" s="1155"/>
      <c r="D34" s="1155"/>
      <c r="E34" s="1155"/>
      <c r="F34" s="1155"/>
      <c r="G34" s="1155"/>
      <c r="H34" s="1155"/>
      <c r="I34" s="1156"/>
    </row>
    <row r="35" spans="1:10" s="155" customFormat="1" ht="12">
      <c r="A35" s="1152"/>
      <c r="B35" s="1154" t="s">
        <v>140</v>
      </c>
      <c r="C35" s="1155"/>
      <c r="D35" s="1155"/>
      <c r="E35" s="1155"/>
      <c r="F35" s="1155"/>
      <c r="G35" s="1155"/>
      <c r="H35" s="1155"/>
      <c r="I35" s="1156"/>
    </row>
    <row r="36" spans="1:10" s="155" customFormat="1" ht="12">
      <c r="A36" s="1152"/>
      <c r="B36" s="1154" t="s">
        <v>141</v>
      </c>
      <c r="C36" s="1155"/>
      <c r="D36" s="1155"/>
      <c r="E36" s="1155"/>
      <c r="F36" s="1155"/>
      <c r="G36" s="1155"/>
      <c r="H36" s="1155"/>
      <c r="I36" s="1156"/>
    </row>
    <row r="37" spans="1:10" s="155" customFormat="1" ht="12">
      <c r="A37" s="1152"/>
      <c r="B37" s="1154" t="s">
        <v>142</v>
      </c>
      <c r="C37" s="1155"/>
      <c r="D37" s="1155"/>
      <c r="E37" s="1155"/>
      <c r="F37" s="1155"/>
      <c r="G37" s="1155"/>
      <c r="H37" s="1155"/>
      <c r="I37" s="1156"/>
    </row>
    <row r="38" spans="1:10" s="155" customFormat="1" ht="12">
      <c r="A38" s="1152"/>
      <c r="B38" s="1154" t="s">
        <v>143</v>
      </c>
      <c r="C38" s="1155"/>
      <c r="D38" s="1155"/>
      <c r="E38" s="1155"/>
      <c r="F38" s="1155"/>
      <c r="G38" s="1155"/>
      <c r="H38" s="1155"/>
      <c r="I38" s="1156"/>
    </row>
    <row r="39" spans="1:10" s="155" customFormat="1" ht="12">
      <c r="A39" s="1152"/>
      <c r="B39" s="1154" t="s">
        <v>144</v>
      </c>
      <c r="C39" s="1155"/>
      <c r="D39" s="1155"/>
      <c r="E39" s="1155"/>
      <c r="F39" s="1155"/>
      <c r="G39" s="1155"/>
      <c r="H39" s="1155"/>
      <c r="I39" s="1156"/>
    </row>
    <row r="40" spans="1:10" s="155" customFormat="1" ht="12">
      <c r="A40" s="1153"/>
      <c r="B40" s="1141" t="s">
        <v>145</v>
      </c>
      <c r="C40" s="1142"/>
      <c r="D40" s="1142"/>
      <c r="E40" s="1142"/>
      <c r="F40" s="1142"/>
      <c r="G40" s="1142"/>
      <c r="H40" s="1142"/>
      <c r="I40" s="1143"/>
    </row>
    <row r="41" spans="1:10" s="751" customFormat="1" ht="12">
      <c r="J41" s="761"/>
    </row>
  </sheetData>
  <mergeCells count="34">
    <mergeCell ref="A3:J3"/>
    <mergeCell ref="C4:E4"/>
    <mergeCell ref="F4:G4"/>
    <mergeCell ref="H4:I4"/>
    <mergeCell ref="C7:I7"/>
    <mergeCell ref="J4:J5"/>
    <mergeCell ref="H31:I31"/>
    <mergeCell ref="B16:E16"/>
    <mergeCell ref="F16:G16"/>
    <mergeCell ref="H16:I16"/>
    <mergeCell ref="B24:E24"/>
    <mergeCell ref="F24:G24"/>
    <mergeCell ref="H24:I24"/>
    <mergeCell ref="B26:E26"/>
    <mergeCell ref="F26:G26"/>
    <mergeCell ref="H26:I26"/>
    <mergeCell ref="B31:E31"/>
    <mergeCell ref="F31:G31"/>
    <mergeCell ref="A1:J2"/>
    <mergeCell ref="B39:I39"/>
    <mergeCell ref="B40:I40"/>
    <mergeCell ref="A4:A5"/>
    <mergeCell ref="A16:A17"/>
    <mergeCell ref="A18:A25"/>
    <mergeCell ref="A26:A32"/>
    <mergeCell ref="A33:A40"/>
    <mergeCell ref="B4:B5"/>
    <mergeCell ref="B33:I33"/>
    <mergeCell ref="B34:I34"/>
    <mergeCell ref="B35:I35"/>
    <mergeCell ref="B36:I36"/>
    <mergeCell ref="B37:I37"/>
    <mergeCell ref="B38:I38"/>
    <mergeCell ref="C11:I11"/>
  </mergeCells>
  <phoneticPr fontId="4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C0C41-1603-49CC-81B2-4CA73ADC710F}">
  <sheetPr codeName="Sheet3"/>
  <dimension ref="A1:O42"/>
  <sheetViews>
    <sheetView zoomScaleNormal="100" workbookViewId="0">
      <selection activeCell="L21" sqref="L21"/>
    </sheetView>
  </sheetViews>
  <sheetFormatPr defaultColWidth="8.75" defaultRowHeight="12.75"/>
  <cols>
    <col min="1" max="1" width="20.75" style="22" customWidth="1"/>
    <col min="2" max="2" width="13.125" style="22" customWidth="1"/>
    <col min="3" max="3" width="12.375" style="22" bestFit="1" customWidth="1"/>
    <col min="4" max="4" width="12.5" style="22" bestFit="1" customWidth="1"/>
    <col min="5" max="8" width="13" style="22" bestFit="1" customWidth="1"/>
    <col min="9" max="10" width="13.125" style="22" bestFit="1" customWidth="1"/>
    <col min="11" max="11" width="11.25" style="22" customWidth="1"/>
    <col min="12" max="12" width="11.75" style="22" customWidth="1"/>
    <col min="13" max="13" width="11.25" style="22" customWidth="1"/>
    <col min="14" max="14" width="63.5" style="22" customWidth="1"/>
    <col min="15" max="16384" width="8.75" style="22"/>
  </cols>
  <sheetData>
    <row r="1" spans="1:15" ht="13.15" customHeight="1">
      <c r="A1" s="1125" t="s">
        <v>78</v>
      </c>
      <c r="B1" s="1125"/>
      <c r="C1" s="1125"/>
      <c r="D1" s="1125"/>
      <c r="E1" s="1125"/>
      <c r="F1" s="1125"/>
      <c r="G1" s="1125"/>
      <c r="H1" s="1125"/>
      <c r="I1" s="1125"/>
      <c r="J1" s="1125"/>
      <c r="K1" s="1125"/>
      <c r="L1" s="1125"/>
      <c r="M1" s="1125"/>
      <c r="N1" s="1125"/>
    </row>
    <row r="2" spans="1:15" ht="13.15" customHeight="1">
      <c r="A2" s="1125"/>
      <c r="B2" s="1125"/>
      <c r="C2" s="1125"/>
      <c r="D2" s="1125"/>
      <c r="E2" s="1125"/>
      <c r="F2" s="1125"/>
      <c r="G2" s="1125"/>
      <c r="H2" s="1125"/>
      <c r="I2" s="1125"/>
      <c r="J2" s="1125"/>
      <c r="K2" s="1125"/>
      <c r="L2" s="1125"/>
      <c r="M2" s="1125"/>
      <c r="N2" s="1125"/>
    </row>
    <row r="3" spans="1:15" s="155" customFormat="1" thickBot="1">
      <c r="A3" s="1126" t="s">
        <v>79</v>
      </c>
      <c r="B3" s="1127"/>
      <c r="C3" s="1127"/>
      <c r="D3" s="1127"/>
      <c r="E3" s="1127"/>
      <c r="F3" s="1127"/>
      <c r="G3" s="1127"/>
      <c r="H3" s="1127"/>
      <c r="I3" s="1127"/>
      <c r="J3" s="1127"/>
      <c r="K3" s="1127"/>
      <c r="L3" s="1127"/>
      <c r="M3" s="1127"/>
      <c r="N3" s="1127"/>
    </row>
    <row r="4" spans="1:15" s="155" customFormat="1" ht="12">
      <c r="A4" s="1144" t="s">
        <v>80</v>
      </c>
      <c r="B4" s="1139" t="s">
        <v>81</v>
      </c>
      <c r="C4" s="1139" t="s">
        <v>82</v>
      </c>
      <c r="D4" s="1136" t="s">
        <v>83</v>
      </c>
      <c r="E4" s="1137"/>
      <c r="F4" s="1138"/>
      <c r="G4" s="1139" t="s">
        <v>84</v>
      </c>
      <c r="H4" s="1139"/>
      <c r="I4" s="1139" t="s">
        <v>85</v>
      </c>
      <c r="J4" s="1139"/>
      <c r="K4" s="1133" t="s">
        <v>86</v>
      </c>
      <c r="L4" s="1134"/>
      <c r="M4" s="1135"/>
      <c r="N4" s="1131" t="s">
        <v>87</v>
      </c>
    </row>
    <row r="5" spans="1:15" s="155" customFormat="1" ht="12">
      <c r="A5" s="1145"/>
      <c r="B5" s="1140"/>
      <c r="C5" s="1140"/>
      <c r="D5" s="190" t="s">
        <v>88</v>
      </c>
      <c r="E5" s="190" t="s">
        <v>89</v>
      </c>
      <c r="F5" s="353" t="s">
        <v>1330</v>
      </c>
      <c r="G5" s="190" t="s">
        <v>88</v>
      </c>
      <c r="H5" s="190" t="s">
        <v>91</v>
      </c>
      <c r="I5" s="190" t="s">
        <v>88</v>
      </c>
      <c r="J5" s="190" t="s">
        <v>91</v>
      </c>
      <c r="K5" s="190" t="s">
        <v>88</v>
      </c>
      <c r="L5" s="190" t="s">
        <v>91</v>
      </c>
      <c r="M5" s="190" t="s">
        <v>1329</v>
      </c>
      <c r="N5" s="1132"/>
    </row>
    <row r="6" spans="1:15" s="155" customFormat="1" ht="12">
      <c r="A6" s="152" t="s">
        <v>92</v>
      </c>
      <c r="B6" s="151" t="s">
        <v>93</v>
      </c>
      <c r="C6" s="151" t="s">
        <v>94</v>
      </c>
      <c r="D6" s="767">
        <v>640</v>
      </c>
      <c r="E6" s="767">
        <v>990</v>
      </c>
      <c r="F6" s="767">
        <v>1320</v>
      </c>
      <c r="G6" s="767">
        <v>760</v>
      </c>
      <c r="H6" s="767">
        <v>1180</v>
      </c>
      <c r="I6" s="767">
        <v>760</v>
      </c>
      <c r="J6" s="767">
        <v>1180</v>
      </c>
      <c r="K6" s="767">
        <v>760</v>
      </c>
      <c r="L6" s="767">
        <v>1180</v>
      </c>
      <c r="M6" s="767">
        <v>1574</v>
      </c>
      <c r="N6" s="694" t="s">
        <v>95</v>
      </c>
    </row>
    <row r="7" spans="1:15" s="155" customFormat="1" ht="12">
      <c r="A7" s="152" t="s">
        <v>92</v>
      </c>
      <c r="B7" s="151" t="s">
        <v>93</v>
      </c>
      <c r="C7" s="151" t="s">
        <v>94</v>
      </c>
      <c r="D7" s="767">
        <v>825</v>
      </c>
      <c r="E7" s="767">
        <v>1225</v>
      </c>
      <c r="F7" s="767">
        <v>1400</v>
      </c>
      <c r="G7" s="767">
        <v>925</v>
      </c>
      <c r="H7" s="767">
        <v>1400</v>
      </c>
      <c r="I7" s="767">
        <v>925</v>
      </c>
      <c r="J7" s="767">
        <v>1400</v>
      </c>
      <c r="K7" s="767">
        <v>925</v>
      </c>
      <c r="L7" s="767">
        <v>1400</v>
      </c>
      <c r="M7" s="767">
        <v>1400</v>
      </c>
      <c r="N7" s="694" t="s">
        <v>96</v>
      </c>
    </row>
    <row r="8" spans="1:15" s="155" customFormat="1" ht="12">
      <c r="A8" s="152" t="s">
        <v>97</v>
      </c>
      <c r="B8" s="151" t="s">
        <v>98</v>
      </c>
      <c r="C8" s="151" t="s">
        <v>94</v>
      </c>
      <c r="D8" s="767">
        <v>166</v>
      </c>
      <c r="E8" s="767">
        <v>244</v>
      </c>
      <c r="F8" s="767">
        <v>454</v>
      </c>
      <c r="G8" s="767">
        <v>286</v>
      </c>
      <c r="H8" s="767">
        <v>454</v>
      </c>
      <c r="I8" s="767">
        <v>286</v>
      </c>
      <c r="J8" s="767">
        <v>454</v>
      </c>
      <c r="K8" s="767">
        <v>286</v>
      </c>
      <c r="L8" s="767">
        <v>454</v>
      </c>
      <c r="M8" s="1079">
        <v>454</v>
      </c>
      <c r="N8" s="154" t="s">
        <v>1244</v>
      </c>
    </row>
    <row r="9" spans="1:15" s="155" customFormat="1" ht="12">
      <c r="A9" s="152" t="s">
        <v>99</v>
      </c>
      <c r="B9" s="151" t="s">
        <v>100</v>
      </c>
      <c r="C9" s="151" t="s">
        <v>94</v>
      </c>
      <c r="D9" s="1128" t="s">
        <v>101</v>
      </c>
      <c r="E9" s="1129"/>
      <c r="F9" s="1129"/>
      <c r="G9" s="1129"/>
      <c r="H9" s="1129"/>
      <c r="I9" s="1129"/>
      <c r="J9" s="1129"/>
      <c r="K9" s="1129"/>
      <c r="L9" s="1129"/>
      <c r="M9" s="1130"/>
      <c r="N9" s="154" t="s">
        <v>102</v>
      </c>
    </row>
    <row r="10" spans="1:15" s="155" customFormat="1" ht="12">
      <c r="A10" s="152" t="s">
        <v>103</v>
      </c>
      <c r="B10" s="151" t="s">
        <v>104</v>
      </c>
      <c r="C10" s="151" t="s">
        <v>94</v>
      </c>
      <c r="D10" s="1128" t="s">
        <v>105</v>
      </c>
      <c r="E10" s="1129"/>
      <c r="F10" s="1129"/>
      <c r="G10" s="1129"/>
      <c r="H10" s="1129"/>
      <c r="I10" s="1129"/>
      <c r="J10" s="1129"/>
      <c r="K10" s="1129"/>
      <c r="L10" s="1129"/>
      <c r="M10" s="1130"/>
      <c r="N10" s="154" t="s">
        <v>102</v>
      </c>
    </row>
    <row r="11" spans="1:15" s="155" customFormat="1" ht="12">
      <c r="A11" s="152" t="s">
        <v>103</v>
      </c>
      <c r="B11" s="151" t="s">
        <v>104</v>
      </c>
      <c r="C11" s="151" t="s">
        <v>94</v>
      </c>
      <c r="D11" s="1128" t="s">
        <v>106</v>
      </c>
      <c r="E11" s="1129"/>
      <c r="F11" s="1129"/>
      <c r="G11" s="1129"/>
      <c r="H11" s="1129"/>
      <c r="I11" s="1129"/>
      <c r="J11" s="1129"/>
      <c r="K11" s="1129"/>
      <c r="L11" s="1129"/>
      <c r="M11" s="1130"/>
      <c r="N11" s="154" t="s">
        <v>107</v>
      </c>
    </row>
    <row r="12" spans="1:15" s="155" customFormat="1" ht="12">
      <c r="A12" s="308" t="s">
        <v>108</v>
      </c>
      <c r="B12" s="343"/>
      <c r="C12" s="151" t="s">
        <v>109</v>
      </c>
      <c r="D12" s="1128" t="s">
        <v>106</v>
      </c>
      <c r="E12" s="1129"/>
      <c r="F12" s="1129"/>
      <c r="G12" s="1129"/>
      <c r="H12" s="1129"/>
      <c r="I12" s="1129"/>
      <c r="J12" s="1129"/>
      <c r="K12" s="1129"/>
      <c r="L12" s="1129"/>
      <c r="M12" s="1130"/>
      <c r="N12" s="154"/>
    </row>
    <row r="13" spans="1:15" s="155" customFormat="1" ht="12">
      <c r="A13" s="308" t="s">
        <v>110</v>
      </c>
      <c r="B13" s="695"/>
      <c r="C13" s="695" t="s">
        <v>109</v>
      </c>
      <c r="D13" s="1128" t="s">
        <v>111</v>
      </c>
      <c r="E13" s="1129"/>
      <c r="F13" s="1129"/>
      <c r="G13" s="1129"/>
      <c r="H13" s="1129"/>
      <c r="I13" s="1129"/>
      <c r="J13" s="1129"/>
      <c r="K13" s="1129"/>
      <c r="L13" s="1129"/>
      <c r="M13" s="1130"/>
      <c r="N13" s="726" t="s">
        <v>112</v>
      </c>
    </row>
    <row r="14" spans="1:15" s="155" customFormat="1" ht="12">
      <c r="A14" s="152" t="s">
        <v>113</v>
      </c>
      <c r="B14" s="151"/>
      <c r="C14" s="151" t="s">
        <v>109</v>
      </c>
      <c r="D14" s="1128" t="s">
        <v>114</v>
      </c>
      <c r="E14" s="1129"/>
      <c r="F14" s="1129"/>
      <c r="G14" s="1129"/>
      <c r="H14" s="1129"/>
      <c r="I14" s="1129"/>
      <c r="J14" s="1129"/>
      <c r="K14" s="1129"/>
      <c r="L14" s="1129"/>
      <c r="M14" s="1130"/>
      <c r="N14" s="154"/>
    </row>
    <row r="15" spans="1:15" s="155" customFormat="1" ht="12">
      <c r="A15" s="152" t="s">
        <v>154</v>
      </c>
      <c r="B15" s="151" t="s">
        <v>352</v>
      </c>
      <c r="C15" s="137" t="s">
        <v>94</v>
      </c>
      <c r="D15" s="117">
        <f>VLOOKUP(O15,AJUSTMENT!B:C,2,0)</f>
        <v>100</v>
      </c>
      <c r="E15" s="117">
        <f>D15*2</f>
        <v>200</v>
      </c>
      <c r="F15" s="117">
        <f>D15*2</f>
        <v>200</v>
      </c>
      <c r="G15" s="117">
        <f>D15</f>
        <v>100</v>
      </c>
      <c r="H15" s="117">
        <f>D15*2</f>
        <v>200</v>
      </c>
      <c r="I15" s="117">
        <f t="shared" ref="I15:J17" si="0">D15</f>
        <v>100</v>
      </c>
      <c r="J15" s="117">
        <f t="shared" si="0"/>
        <v>200</v>
      </c>
      <c r="K15" s="117">
        <f t="shared" ref="K15:L17" si="1">D15*1.5</f>
        <v>150</v>
      </c>
      <c r="L15" s="117">
        <f t="shared" si="1"/>
        <v>300</v>
      </c>
      <c r="M15" s="296">
        <f>L15</f>
        <v>300</v>
      </c>
      <c r="N15" s="154" t="s">
        <v>1198</v>
      </c>
      <c r="O15" s="155" t="s">
        <v>1191</v>
      </c>
    </row>
    <row r="16" spans="1:15" s="155" customFormat="1" ht="12">
      <c r="A16" s="152" t="s">
        <v>154</v>
      </c>
      <c r="B16" s="151" t="s">
        <v>352</v>
      </c>
      <c r="C16" s="137" t="s">
        <v>94</v>
      </c>
      <c r="D16" s="117">
        <f>VLOOKUP(O16,AJUSTMENT!B:C,2,0)</f>
        <v>130</v>
      </c>
      <c r="E16" s="117">
        <f>D16*2</f>
        <v>260</v>
      </c>
      <c r="F16" s="117">
        <f>D16*2</f>
        <v>260</v>
      </c>
      <c r="G16" s="117">
        <f t="shared" ref="G16:G17" si="2">D16</f>
        <v>130</v>
      </c>
      <c r="H16" s="117">
        <f>D16*2</f>
        <v>260</v>
      </c>
      <c r="I16" s="117">
        <f t="shared" si="0"/>
        <v>130</v>
      </c>
      <c r="J16" s="117">
        <f t="shared" si="0"/>
        <v>260</v>
      </c>
      <c r="K16" s="117">
        <f t="shared" si="1"/>
        <v>195</v>
      </c>
      <c r="L16" s="117">
        <f t="shared" si="1"/>
        <v>390</v>
      </c>
      <c r="M16" s="296">
        <f t="shared" ref="M16:M17" si="3">L16</f>
        <v>390</v>
      </c>
      <c r="N16" s="154" t="s">
        <v>1245</v>
      </c>
      <c r="O16" s="155" t="s">
        <v>1193</v>
      </c>
    </row>
    <row r="17" spans="1:15" s="155" customFormat="1" thickBot="1">
      <c r="A17" s="156" t="s">
        <v>923</v>
      </c>
      <c r="B17" s="157" t="s">
        <v>1195</v>
      </c>
      <c r="C17" s="160" t="s">
        <v>94</v>
      </c>
      <c r="D17" s="304">
        <f>VLOOKUP(O17,AJUSTMENT!B:C,2,0)</f>
        <v>145</v>
      </c>
      <c r="E17" s="304">
        <f>2*D17</f>
        <v>290</v>
      </c>
      <c r="F17" s="304">
        <f>E17</f>
        <v>290</v>
      </c>
      <c r="G17" s="304">
        <f t="shared" si="2"/>
        <v>145</v>
      </c>
      <c r="H17" s="304">
        <f>D17*2</f>
        <v>290</v>
      </c>
      <c r="I17" s="304">
        <f t="shared" si="0"/>
        <v>145</v>
      </c>
      <c r="J17" s="304">
        <f t="shared" si="0"/>
        <v>290</v>
      </c>
      <c r="K17" s="304">
        <f t="shared" si="1"/>
        <v>217.5</v>
      </c>
      <c r="L17" s="304">
        <f t="shared" si="1"/>
        <v>435</v>
      </c>
      <c r="M17" s="295">
        <f t="shared" si="3"/>
        <v>435</v>
      </c>
      <c r="N17" s="158" t="s">
        <v>1247</v>
      </c>
      <c r="O17" s="155" t="s">
        <v>77</v>
      </c>
    </row>
    <row r="18" spans="1:15" s="155" customFormat="1" ht="12">
      <c r="A18" s="1146" t="s">
        <v>115</v>
      </c>
      <c r="B18" s="1172" t="s">
        <v>83</v>
      </c>
      <c r="C18" s="1172"/>
      <c r="D18" s="1173"/>
      <c r="E18" s="1173"/>
      <c r="F18" s="1174" t="s">
        <v>116</v>
      </c>
      <c r="G18" s="1175"/>
      <c r="H18" s="1176" t="s">
        <v>86</v>
      </c>
      <c r="I18" s="1177"/>
    </row>
    <row r="19" spans="1:15" s="155" customFormat="1" ht="12">
      <c r="A19" s="1147"/>
      <c r="B19" s="225" t="s">
        <v>117</v>
      </c>
      <c r="C19" s="225" t="s">
        <v>118</v>
      </c>
      <c r="D19" s="226" t="s">
        <v>119</v>
      </c>
      <c r="E19" s="226" t="s">
        <v>90</v>
      </c>
      <c r="F19" s="227" t="s">
        <v>88</v>
      </c>
      <c r="G19" s="228" t="s">
        <v>91</v>
      </c>
      <c r="H19" s="229" t="s">
        <v>88</v>
      </c>
      <c r="I19" s="230" t="s">
        <v>91</v>
      </c>
      <c r="M19" s="345"/>
    </row>
    <row r="20" spans="1:15" s="155" customFormat="1" ht="12">
      <c r="A20" s="1148" t="s">
        <v>120</v>
      </c>
      <c r="B20" s="231" t="s">
        <v>121</v>
      </c>
      <c r="C20" s="231" t="s">
        <v>121</v>
      </c>
      <c r="D20" s="232" t="s">
        <v>121</v>
      </c>
      <c r="E20" s="232" t="s">
        <v>121</v>
      </c>
      <c r="F20" s="233" t="s">
        <v>121</v>
      </c>
      <c r="G20" s="234" t="s">
        <v>121</v>
      </c>
      <c r="H20" s="235" t="s">
        <v>122</v>
      </c>
      <c r="I20" s="236" t="s">
        <v>122</v>
      </c>
    </row>
    <row r="21" spans="1:15" s="155" customFormat="1" ht="12">
      <c r="A21" s="1149"/>
      <c r="B21" s="237" t="s">
        <v>123</v>
      </c>
      <c r="C21" s="237" t="s">
        <v>123</v>
      </c>
      <c r="D21" s="238" t="s">
        <v>123</v>
      </c>
      <c r="E21" s="238" t="s">
        <v>123</v>
      </c>
      <c r="F21" s="239" t="s">
        <v>123</v>
      </c>
      <c r="G21" s="240" t="s">
        <v>123</v>
      </c>
      <c r="H21" s="241" t="s">
        <v>123</v>
      </c>
      <c r="I21" s="242" t="s">
        <v>123</v>
      </c>
    </row>
    <row r="22" spans="1:15" s="155" customFormat="1" ht="12">
      <c r="A22" s="1149"/>
      <c r="B22" s="243" t="s">
        <v>124</v>
      </c>
      <c r="C22" s="243" t="s">
        <v>124</v>
      </c>
      <c r="D22" s="244" t="s">
        <v>124</v>
      </c>
      <c r="E22" s="244" t="s">
        <v>124</v>
      </c>
      <c r="F22" s="245" t="s">
        <v>124</v>
      </c>
      <c r="G22" s="246" t="s">
        <v>124</v>
      </c>
      <c r="H22" s="247" t="s">
        <v>125</v>
      </c>
      <c r="I22" s="248" t="s">
        <v>125</v>
      </c>
    </row>
    <row r="23" spans="1:15" s="155" customFormat="1" ht="12">
      <c r="A23" s="1149"/>
      <c r="B23" s="219">
        <v>85</v>
      </c>
      <c r="C23" s="219">
        <f>B23*2</f>
        <v>170</v>
      </c>
      <c r="D23" s="249">
        <v>200</v>
      </c>
      <c r="E23" s="249">
        <v>230</v>
      </c>
      <c r="F23" s="250">
        <v>150</v>
      </c>
      <c r="G23" s="251">
        <f>F23*2</f>
        <v>300</v>
      </c>
      <c r="H23" s="252">
        <v>300</v>
      </c>
      <c r="I23" s="253">
        <f>H23*2</f>
        <v>600</v>
      </c>
    </row>
    <row r="24" spans="1:15" s="155" customFormat="1" ht="12">
      <c r="A24" s="1149"/>
      <c r="B24" s="243" t="s">
        <v>126</v>
      </c>
      <c r="C24" s="243" t="s">
        <v>126</v>
      </c>
      <c r="D24" s="244" t="s">
        <v>126</v>
      </c>
      <c r="E24" s="244" t="s">
        <v>126</v>
      </c>
      <c r="F24" s="245" t="s">
        <v>127</v>
      </c>
      <c r="G24" s="246" t="s">
        <v>127</v>
      </c>
      <c r="H24" s="247" t="s">
        <v>128</v>
      </c>
      <c r="I24" s="248" t="s">
        <v>128</v>
      </c>
    </row>
    <row r="25" spans="1:15" s="155" customFormat="1" ht="12">
      <c r="A25" s="1149"/>
      <c r="B25" s="219">
        <f t="shared" ref="B25:G25" si="4">B23*2</f>
        <v>170</v>
      </c>
      <c r="C25" s="219">
        <f t="shared" si="4"/>
        <v>340</v>
      </c>
      <c r="D25" s="249">
        <f t="shared" si="4"/>
        <v>400</v>
      </c>
      <c r="E25" s="249">
        <f t="shared" si="4"/>
        <v>460</v>
      </c>
      <c r="F25" s="250">
        <f t="shared" si="4"/>
        <v>300</v>
      </c>
      <c r="G25" s="251">
        <f t="shared" si="4"/>
        <v>600</v>
      </c>
      <c r="H25" s="252">
        <v>500</v>
      </c>
      <c r="I25" s="253">
        <f>H25*2</f>
        <v>1000</v>
      </c>
    </row>
    <row r="26" spans="1:15" s="155" customFormat="1" ht="12">
      <c r="A26" s="1149"/>
      <c r="B26" s="1157" t="s">
        <v>129</v>
      </c>
      <c r="C26" s="1158"/>
      <c r="D26" s="1158"/>
      <c r="E26" s="1159"/>
      <c r="F26" s="1160" t="s">
        <v>130</v>
      </c>
      <c r="G26" s="1159"/>
      <c r="H26" s="1165" t="s">
        <v>130</v>
      </c>
      <c r="I26" s="1166"/>
    </row>
    <row r="27" spans="1:15" s="155" customFormat="1" ht="12">
      <c r="A27" s="1150"/>
      <c r="B27" s="254">
        <f t="shared" ref="B27:G27" si="5">B25*2</f>
        <v>340</v>
      </c>
      <c r="C27" s="254">
        <f t="shared" si="5"/>
        <v>680</v>
      </c>
      <c r="D27" s="255">
        <f t="shared" si="5"/>
        <v>800</v>
      </c>
      <c r="E27" s="255">
        <f t="shared" si="5"/>
        <v>920</v>
      </c>
      <c r="F27" s="256">
        <f t="shared" si="5"/>
        <v>600</v>
      </c>
      <c r="G27" s="257">
        <f t="shared" si="5"/>
        <v>1200</v>
      </c>
      <c r="H27" s="258">
        <v>900</v>
      </c>
      <c r="I27" s="259">
        <f>H27*2</f>
        <v>1800</v>
      </c>
    </row>
    <row r="28" spans="1:15" s="155" customFormat="1" ht="12">
      <c r="A28" s="1148" t="s">
        <v>131</v>
      </c>
      <c r="B28" s="1167" t="s">
        <v>132</v>
      </c>
      <c r="C28" s="1168"/>
      <c r="D28" s="1168"/>
      <c r="E28" s="1169"/>
      <c r="F28" s="1170" t="s">
        <v>132</v>
      </c>
      <c r="G28" s="1169"/>
      <c r="H28" s="1170" t="s">
        <v>132</v>
      </c>
      <c r="I28" s="1171"/>
    </row>
    <row r="29" spans="1:15" s="155" customFormat="1" ht="12">
      <c r="A29" s="1149"/>
      <c r="B29" s="243" t="s">
        <v>121</v>
      </c>
      <c r="C29" s="243" t="s">
        <v>121</v>
      </c>
      <c r="D29" s="244" t="s">
        <v>121</v>
      </c>
      <c r="E29" s="244" t="s">
        <v>121</v>
      </c>
      <c r="F29" s="245" t="s">
        <v>121</v>
      </c>
      <c r="G29" s="246" t="s">
        <v>121</v>
      </c>
      <c r="H29" s="247" t="s">
        <v>122</v>
      </c>
      <c r="I29" s="248" t="s">
        <v>122</v>
      </c>
    </row>
    <row r="30" spans="1:15" s="155" customFormat="1" ht="12">
      <c r="A30" s="1149"/>
      <c r="B30" s="260">
        <v>100</v>
      </c>
      <c r="C30" s="260">
        <f>B30*2</f>
        <v>200</v>
      </c>
      <c r="D30" s="261">
        <v>230</v>
      </c>
      <c r="E30" s="261">
        <v>260</v>
      </c>
      <c r="F30" s="262">
        <v>200</v>
      </c>
      <c r="G30" s="263">
        <f>F30*2</f>
        <v>400</v>
      </c>
      <c r="H30" s="264">
        <v>350</v>
      </c>
      <c r="I30" s="265">
        <f>H30*2</f>
        <v>700</v>
      </c>
    </row>
    <row r="31" spans="1:15" s="155" customFormat="1" ht="12">
      <c r="A31" s="1149"/>
      <c r="B31" s="243" t="s">
        <v>133</v>
      </c>
      <c r="C31" s="243" t="s">
        <v>133</v>
      </c>
      <c r="D31" s="244" t="s">
        <v>133</v>
      </c>
      <c r="E31" s="244" t="s">
        <v>133</v>
      </c>
      <c r="F31" s="245" t="s">
        <v>124</v>
      </c>
      <c r="G31" s="246" t="s">
        <v>124</v>
      </c>
      <c r="H31" s="247" t="s">
        <v>125</v>
      </c>
      <c r="I31" s="248" t="s">
        <v>125</v>
      </c>
    </row>
    <row r="32" spans="1:15" s="155" customFormat="1" ht="12">
      <c r="A32" s="1149"/>
      <c r="B32" s="219">
        <f t="shared" ref="B32:G32" si="6">B30*2</f>
        <v>200</v>
      </c>
      <c r="C32" s="219">
        <f t="shared" si="6"/>
        <v>400</v>
      </c>
      <c r="D32" s="249">
        <f t="shared" si="6"/>
        <v>460</v>
      </c>
      <c r="E32" s="249">
        <f t="shared" si="6"/>
        <v>520</v>
      </c>
      <c r="F32" s="250">
        <f t="shared" si="6"/>
        <v>400</v>
      </c>
      <c r="G32" s="251">
        <f t="shared" si="6"/>
        <v>800</v>
      </c>
      <c r="H32" s="252">
        <v>600</v>
      </c>
      <c r="I32" s="253">
        <f>H32*2</f>
        <v>1200</v>
      </c>
    </row>
    <row r="33" spans="1:9" s="155" customFormat="1" ht="12">
      <c r="A33" s="1149"/>
      <c r="B33" s="1157" t="s">
        <v>134</v>
      </c>
      <c r="C33" s="1158"/>
      <c r="D33" s="1158"/>
      <c r="E33" s="1159"/>
      <c r="F33" s="1160" t="s">
        <v>135</v>
      </c>
      <c r="G33" s="1159"/>
      <c r="H33" s="1160" t="s">
        <v>136</v>
      </c>
      <c r="I33" s="1161"/>
    </row>
    <row r="34" spans="1:9" s="155" customFormat="1" ht="12">
      <c r="A34" s="1150"/>
      <c r="B34" s="254">
        <f t="shared" ref="B34:G34" si="7">B32*2</f>
        <v>400</v>
      </c>
      <c r="C34" s="254">
        <f t="shared" si="7"/>
        <v>800</v>
      </c>
      <c r="D34" s="255">
        <f t="shared" si="7"/>
        <v>920</v>
      </c>
      <c r="E34" s="255">
        <f t="shared" si="7"/>
        <v>1040</v>
      </c>
      <c r="F34" s="256">
        <f t="shared" si="7"/>
        <v>800</v>
      </c>
      <c r="G34" s="257">
        <f t="shared" si="7"/>
        <v>1600</v>
      </c>
      <c r="H34" s="258">
        <v>1000</v>
      </c>
      <c r="I34" s="259">
        <f>H34*2</f>
        <v>2000</v>
      </c>
    </row>
    <row r="35" spans="1:9" s="155" customFormat="1" ht="12">
      <c r="A35" s="1151" t="s">
        <v>137</v>
      </c>
      <c r="B35" s="1162" t="s">
        <v>138</v>
      </c>
      <c r="C35" s="1163"/>
      <c r="D35" s="1163"/>
      <c r="E35" s="1163"/>
      <c r="F35" s="1163"/>
      <c r="G35" s="1163"/>
      <c r="H35" s="1163"/>
      <c r="I35" s="1164"/>
    </row>
    <row r="36" spans="1:9" s="155" customFormat="1" ht="12">
      <c r="A36" s="1152"/>
      <c r="B36" s="1154" t="s">
        <v>139</v>
      </c>
      <c r="C36" s="1155"/>
      <c r="D36" s="1155"/>
      <c r="E36" s="1155"/>
      <c r="F36" s="1155"/>
      <c r="G36" s="1155"/>
      <c r="H36" s="1155"/>
      <c r="I36" s="1156"/>
    </row>
    <row r="37" spans="1:9" s="155" customFormat="1" ht="12">
      <c r="A37" s="1152"/>
      <c r="B37" s="1154" t="s">
        <v>140</v>
      </c>
      <c r="C37" s="1155"/>
      <c r="D37" s="1155"/>
      <c r="E37" s="1155"/>
      <c r="F37" s="1155"/>
      <c r="G37" s="1155"/>
      <c r="H37" s="1155"/>
      <c r="I37" s="1156"/>
    </row>
    <row r="38" spans="1:9" s="155" customFormat="1" ht="12">
      <c r="A38" s="1152"/>
      <c r="B38" s="1154" t="s">
        <v>141</v>
      </c>
      <c r="C38" s="1155"/>
      <c r="D38" s="1155"/>
      <c r="E38" s="1155"/>
      <c r="F38" s="1155"/>
      <c r="G38" s="1155"/>
      <c r="H38" s="1155"/>
      <c r="I38" s="1156"/>
    </row>
    <row r="39" spans="1:9" s="155" customFormat="1" ht="12">
      <c r="A39" s="1152"/>
      <c r="B39" s="1154" t="s">
        <v>142</v>
      </c>
      <c r="C39" s="1155"/>
      <c r="D39" s="1155"/>
      <c r="E39" s="1155"/>
      <c r="F39" s="1155"/>
      <c r="G39" s="1155"/>
      <c r="H39" s="1155"/>
      <c r="I39" s="1156"/>
    </row>
    <row r="40" spans="1:9" s="155" customFormat="1" ht="12">
      <c r="A40" s="1152"/>
      <c r="B40" s="1154" t="s">
        <v>143</v>
      </c>
      <c r="C40" s="1155"/>
      <c r="D40" s="1155"/>
      <c r="E40" s="1155"/>
      <c r="F40" s="1155"/>
      <c r="G40" s="1155"/>
      <c r="H40" s="1155"/>
      <c r="I40" s="1156"/>
    </row>
    <row r="41" spans="1:9" s="155" customFormat="1" ht="12">
      <c r="A41" s="1152"/>
      <c r="B41" s="1154" t="s">
        <v>144</v>
      </c>
      <c r="C41" s="1155"/>
      <c r="D41" s="1155"/>
      <c r="E41" s="1155"/>
      <c r="F41" s="1155"/>
      <c r="G41" s="1155"/>
      <c r="H41" s="1155"/>
      <c r="I41" s="1156"/>
    </row>
    <row r="42" spans="1:9" s="155" customFormat="1" ht="12">
      <c r="A42" s="1153"/>
      <c r="B42" s="1141" t="s">
        <v>145</v>
      </c>
      <c r="C42" s="1142"/>
      <c r="D42" s="1142"/>
      <c r="E42" s="1142"/>
      <c r="F42" s="1142"/>
      <c r="G42" s="1142"/>
      <c r="H42" s="1142"/>
      <c r="I42" s="1143"/>
    </row>
  </sheetData>
  <mergeCells count="40">
    <mergeCell ref="B18:E18"/>
    <mergeCell ref="F18:G18"/>
    <mergeCell ref="H18:I18"/>
    <mergeCell ref="D13:M13"/>
    <mergeCell ref="D14:M14"/>
    <mergeCell ref="B36:I36"/>
    <mergeCell ref="B26:E26"/>
    <mergeCell ref="F26:G26"/>
    <mergeCell ref="H26:I26"/>
    <mergeCell ref="B28:E28"/>
    <mergeCell ref="F28:G28"/>
    <mergeCell ref="H28:I28"/>
    <mergeCell ref="B42:I42"/>
    <mergeCell ref="A4:A5"/>
    <mergeCell ref="A18:A19"/>
    <mergeCell ref="A20:A27"/>
    <mergeCell ref="A28:A34"/>
    <mergeCell ref="A35:A42"/>
    <mergeCell ref="D12:M12"/>
    <mergeCell ref="B37:I37"/>
    <mergeCell ref="B38:I38"/>
    <mergeCell ref="B39:I39"/>
    <mergeCell ref="B40:I40"/>
    <mergeCell ref="B41:I41"/>
    <mergeCell ref="B33:E33"/>
    <mergeCell ref="F33:G33"/>
    <mergeCell ref="H33:I33"/>
    <mergeCell ref="B35:I35"/>
    <mergeCell ref="A1:N2"/>
    <mergeCell ref="A3:N3"/>
    <mergeCell ref="D9:M9"/>
    <mergeCell ref="D10:M10"/>
    <mergeCell ref="D11:M11"/>
    <mergeCell ref="N4:N5"/>
    <mergeCell ref="K4:M4"/>
    <mergeCell ref="D4:F4"/>
    <mergeCell ref="G4:H4"/>
    <mergeCell ref="I4:J4"/>
    <mergeCell ref="B4:B5"/>
    <mergeCell ref="C4:C5"/>
  </mergeCells>
  <phoneticPr fontId="45" type="noConversion"/>
  <pageMargins left="0.75" right="0.75" top="1" bottom="1" header="0.5" footer="0.5"/>
  <pageSetup paperSize="9" scale="76" orientation="landscape" horizontalDpi="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A132A-F4CE-4104-9C17-12C498E4310A}">
  <sheetPr codeName="Sheet21"/>
  <dimension ref="A1:L38"/>
  <sheetViews>
    <sheetView zoomScaleNormal="100" workbookViewId="0">
      <selection sqref="A1:K2"/>
    </sheetView>
  </sheetViews>
  <sheetFormatPr defaultColWidth="9" defaultRowHeight="12"/>
  <cols>
    <col min="1" max="1" width="14.75" style="75" bestFit="1" customWidth="1"/>
    <col min="2" max="2" width="12.375" style="75" bestFit="1" customWidth="1"/>
    <col min="3" max="3" width="11.625" style="68" bestFit="1" customWidth="1"/>
    <col min="4" max="10" width="14.25" style="68" bestFit="1" customWidth="1"/>
    <col min="11" max="11" width="88.875" style="68" customWidth="1"/>
    <col min="12" max="12" width="9" style="68" bestFit="1"/>
    <col min="13" max="16384" width="9" style="68"/>
  </cols>
  <sheetData>
    <row r="1" spans="1:12" ht="16.149999999999999" customHeight="1">
      <c r="A1" s="1195" t="s">
        <v>355</v>
      </c>
      <c r="B1" s="1195"/>
      <c r="C1" s="1195"/>
      <c r="D1" s="1195"/>
      <c r="E1" s="1195"/>
      <c r="F1" s="1195"/>
      <c r="G1" s="1195"/>
      <c r="H1" s="1195"/>
      <c r="I1" s="1195"/>
      <c r="J1" s="1195"/>
      <c r="K1" s="1195"/>
    </row>
    <row r="2" spans="1:12" ht="12.6" customHeight="1" thickBot="1">
      <c r="A2" s="1195"/>
      <c r="B2" s="1195"/>
      <c r="C2" s="1195"/>
      <c r="D2" s="1195"/>
      <c r="E2" s="1195"/>
      <c r="F2" s="1195"/>
      <c r="G2" s="1195"/>
      <c r="H2" s="1195"/>
      <c r="I2" s="1195"/>
      <c r="J2" s="1195"/>
      <c r="K2" s="1195"/>
    </row>
    <row r="3" spans="1:12" s="798" customFormat="1" ht="12.75" thickBot="1">
      <c r="A3" s="1200" t="s">
        <v>356</v>
      </c>
      <c r="B3" s="1201"/>
      <c r="C3" s="1201"/>
      <c r="D3" s="1201"/>
      <c r="E3" s="1201"/>
      <c r="F3" s="1201"/>
      <c r="G3" s="1201"/>
      <c r="H3" s="1201"/>
      <c r="I3" s="1201"/>
      <c r="J3" s="1201"/>
      <c r="K3" s="1202"/>
    </row>
    <row r="4" spans="1:12" s="798" customFormat="1">
      <c r="A4" s="1196" t="s">
        <v>80</v>
      </c>
      <c r="B4" s="1198" t="s">
        <v>198</v>
      </c>
      <c r="C4" s="1198" t="s">
        <v>82</v>
      </c>
      <c r="D4" s="1198" t="s">
        <v>83</v>
      </c>
      <c r="E4" s="1198"/>
      <c r="F4" s="1198"/>
      <c r="G4" s="1198" t="s">
        <v>148</v>
      </c>
      <c r="H4" s="1198"/>
      <c r="I4" s="1198" t="s">
        <v>86</v>
      </c>
      <c r="J4" s="1198"/>
      <c r="K4" s="1398" t="s">
        <v>87</v>
      </c>
    </row>
    <row r="5" spans="1:12" s="798" customFormat="1">
      <c r="A5" s="1197"/>
      <c r="B5" s="1199"/>
      <c r="C5" s="1199"/>
      <c r="D5" s="133" t="s">
        <v>88</v>
      </c>
      <c r="E5" s="133" t="s">
        <v>91</v>
      </c>
      <c r="F5" s="133" t="s">
        <v>119</v>
      </c>
      <c r="G5" s="133" t="s">
        <v>88</v>
      </c>
      <c r="H5" s="133" t="s">
        <v>91</v>
      </c>
      <c r="I5" s="133" t="s">
        <v>88</v>
      </c>
      <c r="J5" s="133" t="s">
        <v>91</v>
      </c>
      <c r="K5" s="1263"/>
    </row>
    <row r="6" spans="1:12" s="798" customFormat="1">
      <c r="A6" s="799" t="s">
        <v>357</v>
      </c>
      <c r="B6" s="800" t="s">
        <v>201</v>
      </c>
      <c r="C6" s="800" t="s">
        <v>109</v>
      </c>
      <c r="D6" s="801">
        <v>36000</v>
      </c>
      <c r="E6" s="801">
        <v>55000</v>
      </c>
      <c r="F6" s="801">
        <v>55000</v>
      </c>
      <c r="G6" s="801">
        <v>46600</v>
      </c>
      <c r="H6" s="801">
        <v>71100</v>
      </c>
      <c r="I6" s="801">
        <v>46600</v>
      </c>
      <c r="J6" s="801">
        <v>71100</v>
      </c>
      <c r="K6" s="802" t="s">
        <v>1035</v>
      </c>
    </row>
    <row r="7" spans="1:12" s="798" customFormat="1">
      <c r="A7" s="172" t="s">
        <v>157</v>
      </c>
      <c r="B7" s="162" t="s">
        <v>201</v>
      </c>
      <c r="C7" s="162" t="s">
        <v>109</v>
      </c>
      <c r="D7" s="117">
        <v>100</v>
      </c>
      <c r="E7" s="117">
        <v>200</v>
      </c>
      <c r="F7" s="117">
        <v>200</v>
      </c>
      <c r="G7" s="117">
        <v>100</v>
      </c>
      <c r="H7" s="117">
        <v>200</v>
      </c>
      <c r="I7" s="117">
        <v>100</v>
      </c>
      <c r="J7" s="117">
        <v>200</v>
      </c>
      <c r="K7" s="803" t="s">
        <v>358</v>
      </c>
    </row>
    <row r="8" spans="1:12" s="798" customFormat="1">
      <c r="A8" s="172" t="s">
        <v>231</v>
      </c>
      <c r="B8" s="162" t="s">
        <v>201</v>
      </c>
      <c r="C8" s="162" t="s">
        <v>109</v>
      </c>
      <c r="D8" s="117">
        <v>20</v>
      </c>
      <c r="E8" s="117">
        <v>30</v>
      </c>
      <c r="F8" s="117">
        <v>30</v>
      </c>
      <c r="G8" s="117">
        <v>20</v>
      </c>
      <c r="H8" s="117">
        <v>30</v>
      </c>
      <c r="I8" s="117">
        <v>20</v>
      </c>
      <c r="J8" s="117">
        <v>30</v>
      </c>
      <c r="K8" s="803" t="s">
        <v>358</v>
      </c>
    </row>
    <row r="9" spans="1:12" s="798" customFormat="1">
      <c r="A9" s="172" t="s">
        <v>233</v>
      </c>
      <c r="B9" s="162" t="s">
        <v>201</v>
      </c>
      <c r="C9" s="162" t="s">
        <v>109</v>
      </c>
      <c r="D9" s="1235" t="s">
        <v>359</v>
      </c>
      <c r="E9" s="1235"/>
      <c r="F9" s="1235"/>
      <c r="G9" s="1235"/>
      <c r="H9" s="1235"/>
      <c r="I9" s="1235"/>
      <c r="J9" s="1235"/>
      <c r="K9" s="803" t="s">
        <v>360</v>
      </c>
    </row>
    <row r="10" spans="1:12" s="798" customFormat="1">
      <c r="A10" s="172" t="s">
        <v>361</v>
      </c>
      <c r="B10" s="162" t="s">
        <v>201</v>
      </c>
      <c r="C10" s="162" t="s">
        <v>109</v>
      </c>
      <c r="D10" s="1235" t="s">
        <v>362</v>
      </c>
      <c r="E10" s="1235"/>
      <c r="F10" s="1235"/>
      <c r="G10" s="1235"/>
      <c r="H10" s="1235"/>
      <c r="I10" s="1235"/>
      <c r="J10" s="1235"/>
      <c r="K10" s="803" t="s">
        <v>360</v>
      </c>
    </row>
    <row r="11" spans="1:12" s="798" customFormat="1">
      <c r="A11" s="172" t="s">
        <v>363</v>
      </c>
      <c r="B11" s="162" t="s">
        <v>201</v>
      </c>
      <c r="C11" s="162" t="s">
        <v>109</v>
      </c>
      <c r="D11" s="1235" t="s">
        <v>366</v>
      </c>
      <c r="E11" s="1235"/>
      <c r="F11" s="1235"/>
      <c r="G11" s="1235"/>
      <c r="H11" s="1235"/>
      <c r="I11" s="1235"/>
      <c r="J11" s="1235"/>
      <c r="K11" s="803" t="s">
        <v>1139</v>
      </c>
    </row>
    <row r="12" spans="1:12" s="686" customFormat="1">
      <c r="A12" s="136" t="s">
        <v>175</v>
      </c>
      <c r="B12" s="137" t="s">
        <v>201</v>
      </c>
      <c r="C12" s="162" t="s">
        <v>109</v>
      </c>
      <c r="D12" s="1254" t="s">
        <v>1093</v>
      </c>
      <c r="E12" s="1254"/>
      <c r="F12" s="1254"/>
      <c r="G12" s="1254"/>
      <c r="H12" s="1254"/>
      <c r="I12" s="1254"/>
      <c r="J12" s="1254"/>
      <c r="K12" s="857" t="s">
        <v>1254</v>
      </c>
    </row>
    <row r="13" spans="1:12" s="1014" customFormat="1">
      <c r="A13" s="1012" t="s">
        <v>363</v>
      </c>
      <c r="B13" s="1013" t="s">
        <v>201</v>
      </c>
      <c r="C13" s="1013" t="s">
        <v>109</v>
      </c>
      <c r="D13" s="1399" t="s">
        <v>364</v>
      </c>
      <c r="E13" s="1399"/>
      <c r="F13" s="1399"/>
      <c r="G13" s="1399"/>
      <c r="H13" s="1399"/>
      <c r="I13" s="1399"/>
      <c r="J13" s="1399"/>
      <c r="K13" s="1010" t="s">
        <v>365</v>
      </c>
    </row>
    <row r="14" spans="1:12" s="1015" customFormat="1">
      <c r="A14" s="1012" t="s">
        <v>175</v>
      </c>
      <c r="B14" s="1013" t="s">
        <v>201</v>
      </c>
      <c r="C14" s="1013" t="s">
        <v>109</v>
      </c>
      <c r="D14" s="1399" t="s">
        <v>367</v>
      </c>
      <c r="E14" s="1399"/>
      <c r="F14" s="1399"/>
      <c r="G14" s="1399"/>
      <c r="H14" s="1399"/>
      <c r="I14" s="1399"/>
      <c r="J14" s="1399"/>
      <c r="K14" s="1010" t="s">
        <v>368</v>
      </c>
    </row>
    <row r="15" spans="1:12" s="155" customFormat="1">
      <c r="A15" s="152" t="s">
        <v>154</v>
      </c>
      <c r="B15" s="162" t="s">
        <v>201</v>
      </c>
      <c r="C15" s="162" t="s">
        <v>109</v>
      </c>
      <c r="D15" s="117">
        <f>VLOOKUP(L15,AJUSTMENT!B:C,2,0)</f>
        <v>130</v>
      </c>
      <c r="E15" s="117">
        <f>D15*2</f>
        <v>260</v>
      </c>
      <c r="F15" s="117">
        <f>D15*2</f>
        <v>260</v>
      </c>
      <c r="G15" s="117">
        <f>D15</f>
        <v>130</v>
      </c>
      <c r="H15" s="117">
        <f>E15</f>
        <v>260</v>
      </c>
      <c r="I15" s="117">
        <f>D15*1.5</f>
        <v>195</v>
      </c>
      <c r="J15" s="117">
        <f>E15*1.5</f>
        <v>390</v>
      </c>
      <c r="K15" s="154" t="s">
        <v>1201</v>
      </c>
      <c r="L15" s="155" t="s">
        <v>1193</v>
      </c>
    </row>
    <row r="16" spans="1:12" s="155" customFormat="1" ht="12.75" thickBot="1">
      <c r="A16" s="156" t="s">
        <v>923</v>
      </c>
      <c r="B16" s="160" t="s">
        <v>201</v>
      </c>
      <c r="C16" s="160" t="s">
        <v>109</v>
      </c>
      <c r="D16" s="304">
        <f>VLOOKUP(L16,AJUSTMENT!B:C,2,0)</f>
        <v>145</v>
      </c>
      <c r="E16" s="304">
        <f>2*D16</f>
        <v>290</v>
      </c>
      <c r="F16" s="304">
        <f>E16</f>
        <v>290</v>
      </c>
      <c r="G16" s="304">
        <f>D16</f>
        <v>145</v>
      </c>
      <c r="H16" s="304">
        <f>E16</f>
        <v>290</v>
      </c>
      <c r="I16" s="304">
        <f>D16*1.5</f>
        <v>217.5</v>
      </c>
      <c r="J16" s="304">
        <f>E16*1.5</f>
        <v>435</v>
      </c>
      <c r="K16" s="158" t="s">
        <v>1246</v>
      </c>
      <c r="L16" s="155" t="s">
        <v>77</v>
      </c>
    </row>
    <row r="17" spans="1:7" s="798" customFormat="1" ht="12.75" thickBot="1">
      <c r="A17" s="1255" t="s">
        <v>263</v>
      </c>
      <c r="B17" s="1255"/>
      <c r="C17" s="1255"/>
      <c r="D17" s="1255"/>
      <c r="E17" s="1255"/>
      <c r="F17" s="1255"/>
      <c r="G17" s="1255"/>
    </row>
    <row r="18" spans="1:7" s="155" customFormat="1">
      <c r="A18" s="1391" t="s">
        <v>198</v>
      </c>
      <c r="B18" s="1393" t="s">
        <v>258</v>
      </c>
      <c r="C18" s="1394"/>
      <c r="D18" s="1395"/>
      <c r="E18" s="1396" t="s">
        <v>245</v>
      </c>
      <c r="F18" s="1394"/>
      <c r="G18" s="1397"/>
    </row>
    <row r="19" spans="1:7" s="155" customFormat="1">
      <c r="A19" s="1392"/>
      <c r="B19" s="804" t="s">
        <v>264</v>
      </c>
      <c r="C19" s="805" t="s">
        <v>88</v>
      </c>
      <c r="D19" s="806" t="s">
        <v>265</v>
      </c>
      <c r="E19" s="807" t="s">
        <v>264</v>
      </c>
      <c r="F19" s="805" t="s">
        <v>88</v>
      </c>
      <c r="G19" s="808" t="s">
        <v>265</v>
      </c>
    </row>
    <row r="20" spans="1:7" s="155" customFormat="1">
      <c r="A20" s="1252" t="s">
        <v>266</v>
      </c>
      <c r="B20" s="809" t="s">
        <v>267</v>
      </c>
      <c r="C20" s="269" t="s">
        <v>268</v>
      </c>
      <c r="D20" s="810" t="s">
        <v>268</v>
      </c>
      <c r="E20" s="811" t="s">
        <v>267</v>
      </c>
      <c r="F20" s="269" t="s">
        <v>268</v>
      </c>
      <c r="G20" s="812" t="s">
        <v>268</v>
      </c>
    </row>
    <row r="21" spans="1:7" s="155" customFormat="1">
      <c r="A21" s="1253"/>
      <c r="B21" s="813" t="s">
        <v>269</v>
      </c>
      <c r="C21" s="814">
        <v>3000</v>
      </c>
      <c r="D21" s="815">
        <v>4500</v>
      </c>
      <c r="E21" s="816" t="s">
        <v>270</v>
      </c>
      <c r="F21" s="814">
        <v>1200</v>
      </c>
      <c r="G21" s="817">
        <v>2400</v>
      </c>
    </row>
    <row r="22" spans="1:7" s="155" customFormat="1">
      <c r="A22" s="1253"/>
      <c r="B22" s="813" t="s">
        <v>271</v>
      </c>
      <c r="C22" s="814">
        <v>6000</v>
      </c>
      <c r="D22" s="815">
        <v>9000</v>
      </c>
      <c r="E22" s="816" t="s">
        <v>272</v>
      </c>
      <c r="F22" s="814">
        <v>2400</v>
      </c>
      <c r="G22" s="817">
        <v>4800</v>
      </c>
    </row>
    <row r="23" spans="1:7" s="155" customFormat="1">
      <c r="A23" s="1253"/>
      <c r="B23" s="775" t="s">
        <v>272</v>
      </c>
      <c r="C23" s="784">
        <v>12000</v>
      </c>
      <c r="D23" s="785">
        <v>18000</v>
      </c>
      <c r="E23" s="777"/>
      <c r="F23" s="784"/>
      <c r="G23" s="786"/>
    </row>
    <row r="24" spans="1:7" s="155" customFormat="1">
      <c r="A24" s="1249" t="s">
        <v>273</v>
      </c>
      <c r="B24" s="787" t="s">
        <v>274</v>
      </c>
      <c r="C24" s="788" t="s">
        <v>268</v>
      </c>
      <c r="D24" s="789" t="s">
        <v>268</v>
      </c>
      <c r="E24" s="790" t="s">
        <v>274</v>
      </c>
      <c r="F24" s="788" t="s">
        <v>268</v>
      </c>
      <c r="G24" s="791" t="s">
        <v>268</v>
      </c>
    </row>
    <row r="25" spans="1:7" s="155" customFormat="1">
      <c r="A25" s="1234"/>
      <c r="B25" s="779" t="s">
        <v>275</v>
      </c>
      <c r="C25" s="780">
        <v>9000</v>
      </c>
      <c r="D25" s="781">
        <v>13500</v>
      </c>
      <c r="E25" s="782" t="s">
        <v>276</v>
      </c>
      <c r="F25" s="780">
        <v>4000</v>
      </c>
      <c r="G25" s="783">
        <v>8000</v>
      </c>
    </row>
    <row r="26" spans="1:7" s="155" customFormat="1">
      <c r="A26" s="1234"/>
      <c r="B26" s="779" t="s">
        <v>277</v>
      </c>
      <c r="C26" s="780">
        <v>18000</v>
      </c>
      <c r="D26" s="781">
        <v>27000</v>
      </c>
      <c r="E26" s="782" t="s">
        <v>272</v>
      </c>
      <c r="F26" s="780">
        <v>12000</v>
      </c>
      <c r="G26" s="783">
        <v>24000</v>
      </c>
    </row>
    <row r="27" spans="1:7" s="155" customFormat="1">
      <c r="A27" s="1250"/>
      <c r="B27" s="792" t="s">
        <v>272</v>
      </c>
      <c r="C27" s="793">
        <v>36000</v>
      </c>
      <c r="D27" s="794">
        <v>54000</v>
      </c>
      <c r="E27" s="795"/>
      <c r="F27" s="793"/>
      <c r="G27" s="796"/>
    </row>
    <row r="28" spans="1:7" s="155" customFormat="1">
      <c r="A28" s="1233" t="s">
        <v>278</v>
      </c>
      <c r="B28" s="797" t="s">
        <v>354</v>
      </c>
      <c r="C28" s="784">
        <v>5000</v>
      </c>
      <c r="D28" s="785">
        <v>5000</v>
      </c>
      <c r="E28" s="777" t="s">
        <v>274</v>
      </c>
      <c r="F28" s="784" t="s">
        <v>268</v>
      </c>
      <c r="G28" s="786" t="s">
        <v>268</v>
      </c>
    </row>
    <row r="29" spans="1:7" s="155" customFormat="1">
      <c r="A29" s="1234"/>
      <c r="B29" s="779" t="s">
        <v>1037</v>
      </c>
      <c r="C29" s="780">
        <v>9000</v>
      </c>
      <c r="D29" s="781">
        <v>13500</v>
      </c>
      <c r="E29" s="782" t="s">
        <v>276</v>
      </c>
      <c r="F29" s="780">
        <v>4000</v>
      </c>
      <c r="G29" s="783">
        <v>8000</v>
      </c>
    </row>
    <row r="30" spans="1:7" s="155" customFormat="1">
      <c r="A30" s="1234"/>
      <c r="B30" s="779" t="s">
        <v>277</v>
      </c>
      <c r="C30" s="780">
        <v>18000</v>
      </c>
      <c r="D30" s="781">
        <v>27000</v>
      </c>
      <c r="E30" s="782" t="s">
        <v>272</v>
      </c>
      <c r="F30" s="780">
        <v>12000</v>
      </c>
      <c r="G30" s="783">
        <v>24000</v>
      </c>
    </row>
    <row r="31" spans="1:7" s="155" customFormat="1">
      <c r="A31" s="1234"/>
      <c r="B31" s="775" t="s">
        <v>272</v>
      </c>
      <c r="C31" s="784">
        <v>36000</v>
      </c>
      <c r="D31" s="785">
        <v>54000</v>
      </c>
      <c r="E31" s="777"/>
      <c r="F31" s="784"/>
      <c r="G31" s="786"/>
    </row>
    <row r="32" spans="1:7" s="155" customFormat="1">
      <c r="A32" s="1224" t="s">
        <v>137</v>
      </c>
      <c r="B32" s="1227" t="s">
        <v>279</v>
      </c>
      <c r="C32" s="1228"/>
      <c r="D32" s="1228"/>
      <c r="E32" s="1228"/>
      <c r="F32" s="1228"/>
      <c r="G32" s="1229"/>
    </row>
    <row r="33" spans="1:7" s="155" customFormat="1">
      <c r="A33" s="1225"/>
      <c r="B33" s="1230" t="s">
        <v>280</v>
      </c>
      <c r="C33" s="1231"/>
      <c r="D33" s="1231"/>
      <c r="E33" s="1231"/>
      <c r="F33" s="1231"/>
      <c r="G33" s="1232"/>
    </row>
    <row r="34" spans="1:7" s="155" customFormat="1">
      <c r="A34" s="1225"/>
      <c r="B34" s="1230" t="s">
        <v>281</v>
      </c>
      <c r="C34" s="1231"/>
      <c r="D34" s="1231"/>
      <c r="E34" s="1231"/>
      <c r="F34" s="1231"/>
      <c r="G34" s="1232"/>
    </row>
    <row r="35" spans="1:7" s="155" customFormat="1">
      <c r="A35" s="1225"/>
      <c r="B35" s="1230" t="s">
        <v>282</v>
      </c>
      <c r="C35" s="1231"/>
      <c r="D35" s="1231"/>
      <c r="E35" s="1231"/>
      <c r="F35" s="1231"/>
      <c r="G35" s="1232"/>
    </row>
    <row r="36" spans="1:7" s="155" customFormat="1">
      <c r="A36" s="1225"/>
      <c r="B36" s="1230" t="s">
        <v>283</v>
      </c>
      <c r="C36" s="1231"/>
      <c r="D36" s="1231"/>
      <c r="E36" s="1231"/>
      <c r="F36" s="1231"/>
      <c r="G36" s="1232"/>
    </row>
    <row r="37" spans="1:7" s="155" customFormat="1">
      <c r="A37" s="1225"/>
      <c r="B37" s="1230" t="s">
        <v>284</v>
      </c>
      <c r="C37" s="1231"/>
      <c r="D37" s="1231"/>
      <c r="E37" s="1231"/>
      <c r="F37" s="1231"/>
      <c r="G37" s="1232"/>
    </row>
    <row r="38" spans="1:7" s="155" customFormat="1">
      <c r="A38" s="1226"/>
      <c r="B38" s="1236" t="s">
        <v>285</v>
      </c>
      <c r="C38" s="1237"/>
      <c r="D38" s="1237"/>
      <c r="E38" s="1237"/>
      <c r="F38" s="1237"/>
      <c r="G38" s="1238"/>
    </row>
  </sheetData>
  <mergeCells count="30">
    <mergeCell ref="K4:K5"/>
    <mergeCell ref="D13:J13"/>
    <mergeCell ref="D11:J11"/>
    <mergeCell ref="D14:J14"/>
    <mergeCell ref="A3:K3"/>
    <mergeCell ref="D4:F4"/>
    <mergeCell ref="G4:H4"/>
    <mergeCell ref="I4:J4"/>
    <mergeCell ref="D9:J9"/>
    <mergeCell ref="B18:D18"/>
    <mergeCell ref="E18:G18"/>
    <mergeCell ref="D12:J12"/>
    <mergeCell ref="B37:G37"/>
    <mergeCell ref="D10:J10"/>
    <mergeCell ref="A1:K2"/>
    <mergeCell ref="B38:G38"/>
    <mergeCell ref="A4:A5"/>
    <mergeCell ref="A18:A19"/>
    <mergeCell ref="A20:A23"/>
    <mergeCell ref="A24:A27"/>
    <mergeCell ref="A28:A31"/>
    <mergeCell ref="A32:A38"/>
    <mergeCell ref="B4:B5"/>
    <mergeCell ref="C4:C5"/>
    <mergeCell ref="B32:G32"/>
    <mergeCell ref="B33:G33"/>
    <mergeCell ref="B34:G34"/>
    <mergeCell ref="B35:G35"/>
    <mergeCell ref="B36:G36"/>
    <mergeCell ref="A17:G17"/>
  </mergeCells>
  <phoneticPr fontId="45"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5EF9-92E2-40AA-845A-F67230EDE10A}">
  <sheetPr codeName="Sheet22"/>
  <dimension ref="A1:L45"/>
  <sheetViews>
    <sheetView zoomScaleNormal="100" workbookViewId="0">
      <selection activeCell="A10" sqref="A10"/>
    </sheetView>
  </sheetViews>
  <sheetFormatPr defaultColWidth="26.625" defaultRowHeight="12"/>
  <cols>
    <col min="1" max="1" width="15.375" style="751" customWidth="1"/>
    <col min="2" max="2" width="14.375" style="751" bestFit="1" customWidth="1"/>
    <col min="3" max="3" width="11.25" style="751" customWidth="1"/>
    <col min="4" max="4" width="14.625" style="751" customWidth="1"/>
    <col min="5" max="9" width="15" style="751" customWidth="1"/>
    <col min="10" max="10" width="13.875" style="751" customWidth="1"/>
    <col min="11" max="11" width="44.125" style="751" customWidth="1"/>
    <col min="12" max="16384" width="26.625" style="751"/>
  </cols>
  <sheetData>
    <row r="1" spans="1:12">
      <c r="A1" s="1400" t="s">
        <v>329</v>
      </c>
      <c r="B1" s="1400"/>
      <c r="C1" s="1400"/>
      <c r="D1" s="1400"/>
      <c r="E1" s="1400"/>
      <c r="F1" s="1400"/>
      <c r="G1" s="1400"/>
      <c r="H1" s="1400"/>
      <c r="I1" s="1400"/>
      <c r="J1" s="1400"/>
      <c r="K1" s="1400"/>
    </row>
    <row r="2" spans="1:12" ht="12.75" thickBot="1">
      <c r="A2" s="1400"/>
      <c r="B2" s="1400"/>
      <c r="C2" s="1400"/>
      <c r="D2" s="1400"/>
      <c r="E2" s="1400"/>
      <c r="F2" s="1400"/>
      <c r="G2" s="1400"/>
      <c r="H2" s="1400"/>
      <c r="I2" s="1400"/>
      <c r="J2" s="1400"/>
      <c r="K2" s="1400"/>
    </row>
    <row r="3" spans="1:12" ht="12.75" thickBot="1">
      <c r="A3" s="1405" t="s">
        <v>330</v>
      </c>
      <c r="B3" s="1406"/>
      <c r="C3" s="1406"/>
      <c r="D3" s="1406"/>
      <c r="E3" s="1406"/>
      <c r="F3" s="1406"/>
      <c r="G3" s="1406"/>
      <c r="H3" s="1406"/>
      <c r="I3" s="1406"/>
      <c r="J3" s="1406"/>
      <c r="K3" s="1407"/>
    </row>
    <row r="4" spans="1:12">
      <c r="A4" s="1403" t="s">
        <v>196</v>
      </c>
      <c r="B4" s="1410" t="s">
        <v>197</v>
      </c>
      <c r="C4" s="1401" t="s">
        <v>82</v>
      </c>
      <c r="D4" s="1401" t="s">
        <v>83</v>
      </c>
      <c r="E4" s="1401"/>
      <c r="F4" s="1408"/>
      <c r="G4" s="1401" t="s">
        <v>148</v>
      </c>
      <c r="H4" s="1401"/>
      <c r="I4" s="1401" t="s">
        <v>86</v>
      </c>
      <c r="J4" s="1401"/>
      <c r="K4" s="1404" t="s">
        <v>87</v>
      </c>
    </row>
    <row r="5" spans="1:12">
      <c r="A5" s="1284"/>
      <c r="B5" s="1313"/>
      <c r="C5" s="1282"/>
      <c r="D5" s="752" t="s">
        <v>88</v>
      </c>
      <c r="E5" s="752" t="s">
        <v>91</v>
      </c>
      <c r="F5" s="752" t="s">
        <v>119</v>
      </c>
      <c r="G5" s="752" t="s">
        <v>88</v>
      </c>
      <c r="H5" s="752" t="s">
        <v>91</v>
      </c>
      <c r="I5" s="752" t="s">
        <v>88</v>
      </c>
      <c r="J5" s="752" t="s">
        <v>91</v>
      </c>
      <c r="K5" s="1288"/>
    </row>
    <row r="6" spans="1:12">
      <c r="A6" s="753" t="s">
        <v>331</v>
      </c>
      <c r="B6" s="754" t="s">
        <v>332</v>
      </c>
      <c r="C6" s="754" t="s">
        <v>151</v>
      </c>
      <c r="D6" s="935">
        <v>36000</v>
      </c>
      <c r="E6" s="935">
        <v>55000</v>
      </c>
      <c r="F6" s="935">
        <v>55000</v>
      </c>
      <c r="G6" s="935">
        <v>46600</v>
      </c>
      <c r="H6" s="935">
        <v>71100</v>
      </c>
      <c r="I6" s="935">
        <v>46600</v>
      </c>
      <c r="J6" s="935">
        <v>71100</v>
      </c>
      <c r="K6" s="939" t="s">
        <v>1036</v>
      </c>
    </row>
    <row r="7" spans="1:12">
      <c r="A7" s="753" t="s">
        <v>333</v>
      </c>
      <c r="B7" s="754" t="s">
        <v>334</v>
      </c>
      <c r="C7" s="754" t="s">
        <v>151</v>
      </c>
      <c r="D7" s="1402" t="s">
        <v>1257</v>
      </c>
      <c r="E7" s="1402"/>
      <c r="F7" s="1402"/>
      <c r="G7" s="1402"/>
      <c r="H7" s="1402"/>
      <c r="I7" s="1402"/>
      <c r="J7" s="1402"/>
      <c r="K7" s="803" t="s">
        <v>335</v>
      </c>
    </row>
    <row r="8" spans="1:12" s="932" customFormat="1">
      <c r="A8" s="929" t="s">
        <v>336</v>
      </c>
      <c r="B8" s="930" t="s">
        <v>337</v>
      </c>
      <c r="C8" s="930" t="s">
        <v>151</v>
      </c>
      <c r="D8" s="931">
        <v>180</v>
      </c>
      <c r="E8" s="931">
        <v>360</v>
      </c>
      <c r="F8" s="931">
        <v>360</v>
      </c>
      <c r="G8" s="931">
        <v>180</v>
      </c>
      <c r="H8" s="931">
        <v>360</v>
      </c>
      <c r="I8" s="931">
        <v>180</v>
      </c>
      <c r="J8" s="931">
        <v>360</v>
      </c>
      <c r="K8" s="934" t="s">
        <v>1140</v>
      </c>
    </row>
    <row r="9" spans="1:12" s="932" customFormat="1">
      <c r="A9" s="929" t="s">
        <v>336</v>
      </c>
      <c r="B9" s="930" t="s">
        <v>337</v>
      </c>
      <c r="C9" s="930" t="s">
        <v>151</v>
      </c>
      <c r="D9" s="933">
        <v>3000</v>
      </c>
      <c r="E9" s="933">
        <v>6000</v>
      </c>
      <c r="F9" s="933">
        <v>6000</v>
      </c>
      <c r="G9" s="933">
        <v>3000</v>
      </c>
      <c r="H9" s="933">
        <v>6000</v>
      </c>
      <c r="I9" s="933">
        <v>3000</v>
      </c>
      <c r="J9" s="933">
        <v>6000</v>
      </c>
      <c r="K9" s="934" t="s">
        <v>339</v>
      </c>
    </row>
    <row r="10" spans="1:12" s="932" customFormat="1">
      <c r="A10" s="929" t="s">
        <v>1080</v>
      </c>
      <c r="B10" s="930" t="s">
        <v>341</v>
      </c>
      <c r="C10" s="930" t="s">
        <v>151</v>
      </c>
      <c r="D10" s="933">
        <v>3000</v>
      </c>
      <c r="E10" s="933">
        <v>6000</v>
      </c>
      <c r="F10" s="933">
        <v>6000</v>
      </c>
      <c r="G10" s="933">
        <v>3000</v>
      </c>
      <c r="H10" s="933">
        <v>6000</v>
      </c>
      <c r="I10" s="933">
        <v>3000</v>
      </c>
      <c r="J10" s="933">
        <v>6000</v>
      </c>
      <c r="K10" s="934" t="s">
        <v>343</v>
      </c>
    </row>
    <row r="11" spans="1:12" s="932" customFormat="1">
      <c r="A11" s="929" t="s">
        <v>344</v>
      </c>
      <c r="B11" s="930"/>
      <c r="C11" s="930" t="s">
        <v>151</v>
      </c>
      <c r="D11" s="933">
        <v>1200</v>
      </c>
      <c r="E11" s="933">
        <v>2400</v>
      </c>
      <c r="F11" s="933">
        <v>2400</v>
      </c>
      <c r="G11" s="933">
        <v>1200</v>
      </c>
      <c r="H11" s="933">
        <v>2400</v>
      </c>
      <c r="I11" s="933">
        <v>1200</v>
      </c>
      <c r="J11" s="933">
        <v>2400</v>
      </c>
      <c r="K11" s="934" t="s">
        <v>345</v>
      </c>
    </row>
    <row r="12" spans="1:12" s="932" customFormat="1">
      <c r="A12" s="929" t="s">
        <v>157</v>
      </c>
      <c r="B12" s="930" t="s">
        <v>349</v>
      </c>
      <c r="C12" s="930" t="s">
        <v>151</v>
      </c>
      <c r="D12" s="931">
        <v>200</v>
      </c>
      <c r="E12" s="931">
        <v>400</v>
      </c>
      <c r="F12" s="931">
        <v>400</v>
      </c>
      <c r="G12" s="931">
        <v>200</v>
      </c>
      <c r="H12" s="931">
        <v>400</v>
      </c>
      <c r="I12" s="931">
        <v>200</v>
      </c>
      <c r="J12" s="931">
        <v>400</v>
      </c>
      <c r="K12" s="934" t="s">
        <v>350</v>
      </c>
    </row>
    <row r="13" spans="1:12" s="932" customFormat="1">
      <c r="A13" s="929" t="s">
        <v>231</v>
      </c>
      <c r="B13" s="930" t="s">
        <v>351</v>
      </c>
      <c r="C13" s="930" t="s">
        <v>151</v>
      </c>
      <c r="D13" s="931">
        <v>30</v>
      </c>
      <c r="E13" s="931">
        <v>60</v>
      </c>
      <c r="F13" s="931">
        <v>60</v>
      </c>
      <c r="G13" s="931">
        <v>30</v>
      </c>
      <c r="H13" s="931">
        <v>60</v>
      </c>
      <c r="I13" s="931">
        <v>30</v>
      </c>
      <c r="J13" s="931">
        <v>60</v>
      </c>
      <c r="K13" s="934" t="s">
        <v>350</v>
      </c>
    </row>
    <row r="14" spans="1:12" s="1011" customFormat="1">
      <c r="A14" s="1007" t="s">
        <v>155</v>
      </c>
      <c r="B14" s="1008" t="s">
        <v>353</v>
      </c>
      <c r="C14" s="1008" t="s">
        <v>151</v>
      </c>
      <c r="D14" s="1009">
        <f>VLOOKUP(L14,AJUSTMENT!B:C,2,0)</f>
        <v>170</v>
      </c>
      <c r="E14" s="1009">
        <f>2*D14</f>
        <v>340</v>
      </c>
      <c r="F14" s="1009">
        <f>E14</f>
        <v>340</v>
      </c>
      <c r="G14" s="1009">
        <f t="shared" ref="G14:H14" si="0">D14</f>
        <v>170</v>
      </c>
      <c r="H14" s="1009">
        <f t="shared" si="0"/>
        <v>340</v>
      </c>
      <c r="I14" s="1009">
        <f>1.5*D14</f>
        <v>255</v>
      </c>
      <c r="J14" s="1009">
        <f>1.5*E14</f>
        <v>510</v>
      </c>
      <c r="K14" s="1010" t="s">
        <v>1287</v>
      </c>
      <c r="L14" s="1011" t="s">
        <v>970</v>
      </c>
    </row>
    <row r="15" spans="1:12" ht="12.75" thickBot="1">
      <c r="A15" s="759" t="s">
        <v>155</v>
      </c>
      <c r="B15" s="936" t="s">
        <v>353</v>
      </c>
      <c r="C15" s="936" t="s">
        <v>151</v>
      </c>
      <c r="D15" s="304">
        <v>170</v>
      </c>
      <c r="E15" s="304">
        <f>2*D15</f>
        <v>340</v>
      </c>
      <c r="F15" s="304">
        <f>E15</f>
        <v>340</v>
      </c>
      <c r="G15" s="304">
        <f>D15</f>
        <v>170</v>
      </c>
      <c r="H15" s="304">
        <f>E15</f>
        <v>340</v>
      </c>
      <c r="I15" s="304">
        <f>1.5*D15</f>
        <v>255</v>
      </c>
      <c r="J15" s="304">
        <f>1.5*E15</f>
        <v>510</v>
      </c>
      <c r="K15" s="937" t="s">
        <v>1258</v>
      </c>
    </row>
    <row r="16" spans="1:12" s="1022" customFormat="1">
      <c r="A16" s="1019" t="s">
        <v>333</v>
      </c>
      <c r="B16" s="1020" t="s">
        <v>334</v>
      </c>
      <c r="C16" s="1020" t="s">
        <v>151</v>
      </c>
      <c r="D16" s="1409" t="s">
        <v>1256</v>
      </c>
      <c r="E16" s="1409"/>
      <c r="F16" s="1409"/>
      <c r="G16" s="1409"/>
      <c r="H16" s="1409"/>
      <c r="I16" s="1409"/>
      <c r="J16" s="1409"/>
      <c r="K16" s="1021" t="s">
        <v>1255</v>
      </c>
    </row>
    <row r="17" spans="1:11" s="1022" customFormat="1">
      <c r="A17" s="1023" t="s">
        <v>336</v>
      </c>
      <c r="B17" s="1024" t="s">
        <v>337</v>
      </c>
      <c r="C17" s="1024" t="s">
        <v>151</v>
      </c>
      <c r="D17" s="1025">
        <v>2500</v>
      </c>
      <c r="E17" s="1025">
        <v>5000</v>
      </c>
      <c r="F17" s="1025">
        <v>5000</v>
      </c>
      <c r="G17" s="1025">
        <v>2500</v>
      </c>
      <c r="H17" s="1025">
        <v>5000</v>
      </c>
      <c r="I17" s="1025">
        <v>2500</v>
      </c>
      <c r="J17" s="1025">
        <v>5000</v>
      </c>
      <c r="K17" s="1026" t="s">
        <v>338</v>
      </c>
    </row>
    <row r="18" spans="1:11" s="1022" customFormat="1">
      <c r="A18" s="1023" t="s">
        <v>340</v>
      </c>
      <c r="B18" s="1024" t="s">
        <v>341</v>
      </c>
      <c r="C18" s="1024" t="s">
        <v>151</v>
      </c>
      <c r="D18" s="1025">
        <v>1000</v>
      </c>
      <c r="E18" s="1025">
        <v>2000</v>
      </c>
      <c r="F18" s="1025">
        <v>2000</v>
      </c>
      <c r="G18" s="1025">
        <v>1000</v>
      </c>
      <c r="H18" s="1025">
        <v>2000</v>
      </c>
      <c r="I18" s="1025">
        <v>1000</v>
      </c>
      <c r="J18" s="1025">
        <v>2000</v>
      </c>
      <c r="K18" s="1026" t="s">
        <v>342</v>
      </c>
    </row>
    <row r="19" spans="1:11" s="1022" customFormat="1">
      <c r="A19" s="1023" t="s">
        <v>157</v>
      </c>
      <c r="B19" s="1024"/>
      <c r="C19" s="1024" t="s">
        <v>151</v>
      </c>
      <c r="D19" s="1027">
        <v>100</v>
      </c>
      <c r="E19" s="1027">
        <v>200</v>
      </c>
      <c r="F19" s="1027">
        <v>200</v>
      </c>
      <c r="G19" s="1027">
        <v>100</v>
      </c>
      <c r="H19" s="1027">
        <v>200</v>
      </c>
      <c r="I19" s="1027">
        <v>100</v>
      </c>
      <c r="J19" s="1027">
        <v>200</v>
      </c>
      <c r="K19" s="1026" t="s">
        <v>348</v>
      </c>
    </row>
    <row r="20" spans="1:11" s="1022" customFormat="1">
      <c r="A20" s="1023" t="s">
        <v>231</v>
      </c>
      <c r="B20" s="1024"/>
      <c r="C20" s="1024" t="s">
        <v>151</v>
      </c>
      <c r="D20" s="1027">
        <v>20</v>
      </c>
      <c r="E20" s="1027">
        <v>30</v>
      </c>
      <c r="F20" s="1027">
        <v>30</v>
      </c>
      <c r="G20" s="1027">
        <v>20</v>
      </c>
      <c r="H20" s="1027">
        <v>30</v>
      </c>
      <c r="I20" s="1027">
        <v>20</v>
      </c>
      <c r="J20" s="1027">
        <v>30</v>
      </c>
      <c r="K20" s="1026" t="s">
        <v>348</v>
      </c>
    </row>
    <row r="21" spans="1:11" s="1022" customFormat="1" ht="12.75" thickBot="1">
      <c r="A21" s="1028" t="s">
        <v>346</v>
      </c>
      <c r="B21" s="1029"/>
      <c r="C21" s="1029" t="s">
        <v>151</v>
      </c>
      <c r="D21" s="1030">
        <v>800</v>
      </c>
      <c r="E21" s="1030">
        <v>1600</v>
      </c>
      <c r="F21" s="1030">
        <v>1600</v>
      </c>
      <c r="G21" s="1030">
        <v>800</v>
      </c>
      <c r="H21" s="1030">
        <v>1600</v>
      </c>
      <c r="I21" s="1030">
        <v>800</v>
      </c>
      <c r="J21" s="1030">
        <v>1600</v>
      </c>
      <c r="K21" s="1031" t="s">
        <v>347</v>
      </c>
    </row>
    <row r="22" spans="1:11">
      <c r="A22" s="938" t="s">
        <v>293</v>
      </c>
      <c r="B22" s="938"/>
      <c r="C22" s="938"/>
    </row>
    <row r="24" spans="1:11" s="769" customFormat="1" ht="12.75" thickBot="1">
      <c r="A24" s="1255" t="s">
        <v>263</v>
      </c>
      <c r="B24" s="1255"/>
      <c r="C24" s="1255"/>
      <c r="D24" s="1255"/>
      <c r="E24" s="1255"/>
      <c r="F24" s="1255"/>
      <c r="G24" s="1255"/>
      <c r="H24" s="1256"/>
    </row>
    <row r="25" spans="1:11" s="155" customFormat="1">
      <c r="A25" s="1241" t="s">
        <v>198</v>
      </c>
      <c r="B25" s="1243" t="s">
        <v>258</v>
      </c>
      <c r="C25" s="1244"/>
      <c r="D25" s="1245"/>
      <c r="E25" s="1246" t="s">
        <v>245</v>
      </c>
      <c r="F25" s="1244"/>
      <c r="G25" s="1247"/>
    </row>
    <row r="26" spans="1:11" s="155" customFormat="1">
      <c r="A26" s="1242"/>
      <c r="B26" s="770" t="s">
        <v>264</v>
      </c>
      <c r="C26" s="771" t="s">
        <v>88</v>
      </c>
      <c r="D26" s="772" t="s">
        <v>265</v>
      </c>
      <c r="E26" s="773" t="s">
        <v>264</v>
      </c>
      <c r="F26" s="771" t="s">
        <v>88</v>
      </c>
      <c r="G26" s="774" t="s">
        <v>265</v>
      </c>
    </row>
    <row r="27" spans="1:11" s="155" customFormat="1">
      <c r="A27" s="1252" t="s">
        <v>266</v>
      </c>
      <c r="B27" s="775" t="s">
        <v>267</v>
      </c>
      <c r="C27" s="394" t="s">
        <v>268</v>
      </c>
      <c r="D27" s="776" t="s">
        <v>268</v>
      </c>
      <c r="E27" s="777" t="s">
        <v>267</v>
      </c>
      <c r="F27" s="394" t="s">
        <v>268</v>
      </c>
      <c r="G27" s="778" t="s">
        <v>268</v>
      </c>
    </row>
    <row r="28" spans="1:11" s="155" customFormat="1">
      <c r="A28" s="1253"/>
      <c r="B28" s="779" t="s">
        <v>269</v>
      </c>
      <c r="C28" s="780">
        <v>3000</v>
      </c>
      <c r="D28" s="781">
        <v>4500</v>
      </c>
      <c r="E28" s="782" t="s">
        <v>270</v>
      </c>
      <c r="F28" s="780">
        <v>1200</v>
      </c>
      <c r="G28" s="783">
        <v>2400</v>
      </c>
    </row>
    <row r="29" spans="1:11" s="155" customFormat="1">
      <c r="A29" s="1253"/>
      <c r="B29" s="779" t="s">
        <v>271</v>
      </c>
      <c r="C29" s="780">
        <v>6000</v>
      </c>
      <c r="D29" s="781">
        <v>9000</v>
      </c>
      <c r="E29" s="782" t="s">
        <v>272</v>
      </c>
      <c r="F29" s="780">
        <v>2400</v>
      </c>
      <c r="G29" s="783">
        <v>4800</v>
      </c>
    </row>
    <row r="30" spans="1:11" s="155" customFormat="1">
      <c r="A30" s="1253"/>
      <c r="B30" s="775" t="s">
        <v>272</v>
      </c>
      <c r="C30" s="784">
        <v>12000</v>
      </c>
      <c r="D30" s="785">
        <v>18000</v>
      </c>
      <c r="E30" s="777"/>
      <c r="F30" s="784"/>
      <c r="G30" s="786"/>
    </row>
    <row r="31" spans="1:11" s="155" customFormat="1">
      <c r="A31" s="1249" t="s">
        <v>273</v>
      </c>
      <c r="B31" s="787" t="s">
        <v>274</v>
      </c>
      <c r="C31" s="788" t="s">
        <v>268</v>
      </c>
      <c r="D31" s="789" t="s">
        <v>268</v>
      </c>
      <c r="E31" s="790" t="s">
        <v>274</v>
      </c>
      <c r="F31" s="788" t="s">
        <v>268</v>
      </c>
      <c r="G31" s="791" t="s">
        <v>268</v>
      </c>
    </row>
    <row r="32" spans="1:11" s="155" customFormat="1">
      <c r="A32" s="1234"/>
      <c r="B32" s="779" t="s">
        <v>275</v>
      </c>
      <c r="C32" s="780">
        <v>9000</v>
      </c>
      <c r="D32" s="781">
        <v>13500</v>
      </c>
      <c r="E32" s="782" t="s">
        <v>276</v>
      </c>
      <c r="F32" s="780">
        <v>4000</v>
      </c>
      <c r="G32" s="783">
        <v>8000</v>
      </c>
    </row>
    <row r="33" spans="1:7" s="155" customFormat="1">
      <c r="A33" s="1234"/>
      <c r="B33" s="779" t="s">
        <v>277</v>
      </c>
      <c r="C33" s="780">
        <v>18000</v>
      </c>
      <c r="D33" s="781">
        <v>27000</v>
      </c>
      <c r="E33" s="782" t="s">
        <v>272</v>
      </c>
      <c r="F33" s="780">
        <v>12000</v>
      </c>
      <c r="G33" s="783">
        <v>24000</v>
      </c>
    </row>
    <row r="34" spans="1:7" s="155" customFormat="1">
      <c r="A34" s="1250"/>
      <c r="B34" s="792" t="s">
        <v>272</v>
      </c>
      <c r="C34" s="793">
        <v>36000</v>
      </c>
      <c r="D34" s="794">
        <v>54000</v>
      </c>
      <c r="E34" s="795"/>
      <c r="F34" s="793"/>
      <c r="G34" s="796"/>
    </row>
    <row r="35" spans="1:7" s="155" customFormat="1">
      <c r="A35" s="1233" t="s">
        <v>278</v>
      </c>
      <c r="B35" s="797" t="s">
        <v>354</v>
      </c>
      <c r="C35" s="784">
        <v>5000</v>
      </c>
      <c r="D35" s="785">
        <v>5000</v>
      </c>
      <c r="E35" s="777" t="s">
        <v>274</v>
      </c>
      <c r="F35" s="784" t="s">
        <v>268</v>
      </c>
      <c r="G35" s="786" t="s">
        <v>268</v>
      </c>
    </row>
    <row r="36" spans="1:7" s="155" customFormat="1">
      <c r="A36" s="1234"/>
      <c r="B36" s="779" t="s">
        <v>1037</v>
      </c>
      <c r="C36" s="780">
        <v>9000</v>
      </c>
      <c r="D36" s="781">
        <v>13500</v>
      </c>
      <c r="E36" s="782" t="s">
        <v>276</v>
      </c>
      <c r="F36" s="780">
        <v>4000</v>
      </c>
      <c r="G36" s="783">
        <v>8000</v>
      </c>
    </row>
    <row r="37" spans="1:7" s="155" customFormat="1">
      <c r="A37" s="1234"/>
      <c r="B37" s="779" t="s">
        <v>277</v>
      </c>
      <c r="C37" s="780">
        <v>18000</v>
      </c>
      <c r="D37" s="781">
        <v>27000</v>
      </c>
      <c r="E37" s="782" t="s">
        <v>272</v>
      </c>
      <c r="F37" s="780">
        <v>12000</v>
      </c>
      <c r="G37" s="783">
        <v>24000</v>
      </c>
    </row>
    <row r="38" spans="1:7" s="155" customFormat="1">
      <c r="A38" s="1234"/>
      <c r="B38" s="775" t="s">
        <v>272</v>
      </c>
      <c r="C38" s="784">
        <v>36000</v>
      </c>
      <c r="D38" s="785">
        <v>54000</v>
      </c>
      <c r="E38" s="777"/>
      <c r="F38" s="784"/>
      <c r="G38" s="786"/>
    </row>
    <row r="39" spans="1:7" s="155" customFormat="1">
      <c r="A39" s="1224" t="s">
        <v>137</v>
      </c>
      <c r="B39" s="1227" t="s">
        <v>279</v>
      </c>
      <c r="C39" s="1228"/>
      <c r="D39" s="1228"/>
      <c r="E39" s="1228"/>
      <c r="F39" s="1228"/>
      <c r="G39" s="1229"/>
    </row>
    <row r="40" spans="1:7" s="155" customFormat="1">
      <c r="A40" s="1225"/>
      <c r="B40" s="1230" t="s">
        <v>280</v>
      </c>
      <c r="C40" s="1231"/>
      <c r="D40" s="1231"/>
      <c r="E40" s="1231"/>
      <c r="F40" s="1231"/>
      <c r="G40" s="1232"/>
    </row>
    <row r="41" spans="1:7" s="155" customFormat="1">
      <c r="A41" s="1225"/>
      <c r="B41" s="1230" t="s">
        <v>281</v>
      </c>
      <c r="C41" s="1231"/>
      <c r="D41" s="1231"/>
      <c r="E41" s="1231"/>
      <c r="F41" s="1231"/>
      <c r="G41" s="1232"/>
    </row>
    <row r="42" spans="1:7" s="155" customFormat="1">
      <c r="A42" s="1225"/>
      <c r="B42" s="1230" t="s">
        <v>282</v>
      </c>
      <c r="C42" s="1231"/>
      <c r="D42" s="1231"/>
      <c r="E42" s="1231"/>
      <c r="F42" s="1231"/>
      <c r="G42" s="1232"/>
    </row>
    <row r="43" spans="1:7" s="155" customFormat="1">
      <c r="A43" s="1225"/>
      <c r="B43" s="1230" t="s">
        <v>283</v>
      </c>
      <c r="C43" s="1231"/>
      <c r="D43" s="1231"/>
      <c r="E43" s="1231"/>
      <c r="F43" s="1231"/>
      <c r="G43" s="1232"/>
    </row>
    <row r="44" spans="1:7" s="155" customFormat="1">
      <c r="A44" s="1225"/>
      <c r="B44" s="1230" t="s">
        <v>284</v>
      </c>
      <c r="C44" s="1231"/>
      <c r="D44" s="1231"/>
      <c r="E44" s="1231"/>
      <c r="F44" s="1231"/>
      <c r="G44" s="1232"/>
    </row>
    <row r="45" spans="1:7" s="155" customFormat="1">
      <c r="A45" s="1226"/>
      <c r="B45" s="1236" t="s">
        <v>285</v>
      </c>
      <c r="C45" s="1237"/>
      <c r="D45" s="1237"/>
      <c r="E45" s="1237"/>
      <c r="F45" s="1237"/>
      <c r="G45" s="1238"/>
    </row>
  </sheetData>
  <autoFilter ref="A5:L22" xr:uid="{790C5EF9-92E2-40AA-845A-F67230EDE10A}"/>
  <mergeCells count="26">
    <mergeCell ref="K4:K5"/>
    <mergeCell ref="B40:G40"/>
    <mergeCell ref="A39:A45"/>
    <mergeCell ref="A3:K3"/>
    <mergeCell ref="D4:F4"/>
    <mergeCell ref="G4:H4"/>
    <mergeCell ref="I4:J4"/>
    <mergeCell ref="D16:J16"/>
    <mergeCell ref="B4:B5"/>
    <mergeCell ref="B45:G45"/>
    <mergeCell ref="A1:K2"/>
    <mergeCell ref="B41:G41"/>
    <mergeCell ref="B42:G42"/>
    <mergeCell ref="B43:G43"/>
    <mergeCell ref="B44:G44"/>
    <mergeCell ref="C4:C5"/>
    <mergeCell ref="A35:A38"/>
    <mergeCell ref="D7:J7"/>
    <mergeCell ref="A24:H24"/>
    <mergeCell ref="B25:D25"/>
    <mergeCell ref="A4:A5"/>
    <mergeCell ref="A25:A26"/>
    <mergeCell ref="A27:A30"/>
    <mergeCell ref="A31:A34"/>
    <mergeCell ref="B39:G39"/>
    <mergeCell ref="E25:G25"/>
  </mergeCells>
  <phoneticPr fontId="45"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23196-8B6C-4317-B224-E9E1BCCF482C}">
  <sheetPr codeName="Sheet23"/>
  <dimension ref="A1:M42"/>
  <sheetViews>
    <sheetView workbookViewId="0">
      <selection activeCell="L31" sqref="L31"/>
    </sheetView>
  </sheetViews>
  <sheetFormatPr defaultColWidth="9" defaultRowHeight="13.5"/>
  <cols>
    <col min="1" max="1" width="16.25" style="307" customWidth="1"/>
    <col min="2" max="2" width="17.75" style="307" bestFit="1" customWidth="1"/>
    <col min="3" max="3" width="12.5" style="307" bestFit="1" customWidth="1"/>
    <col min="4" max="5" width="12.5" style="306" bestFit="1" customWidth="1"/>
    <col min="6" max="7" width="13.875" style="306" bestFit="1" customWidth="1"/>
    <col min="8" max="8" width="12.5" style="306" bestFit="1" customWidth="1"/>
    <col min="9" max="9" width="13.875" style="306" bestFit="1" customWidth="1"/>
    <col min="10" max="10" width="13" style="306" customWidth="1"/>
    <col min="11" max="11" width="13.875" style="306" bestFit="1" customWidth="1"/>
    <col min="12" max="12" width="56.375" style="306" customWidth="1"/>
    <col min="13" max="13" width="7.75" style="306" bestFit="1" customWidth="1"/>
    <col min="14" max="14" width="9" style="306" bestFit="1"/>
    <col min="15" max="16384" width="9" style="306"/>
  </cols>
  <sheetData>
    <row r="1" spans="1:13">
      <c r="A1" s="1412" t="s">
        <v>379</v>
      </c>
      <c r="B1" s="1412"/>
      <c r="C1" s="1412"/>
      <c r="D1" s="1412"/>
      <c r="E1" s="1412"/>
      <c r="F1" s="1412"/>
      <c r="G1" s="1412"/>
      <c r="H1" s="1412"/>
      <c r="I1" s="1412"/>
      <c r="J1" s="1412"/>
      <c r="K1" s="1412"/>
      <c r="L1" s="1412"/>
      <c r="M1" s="1412"/>
    </row>
    <row r="2" spans="1:13" ht="14.25" thickBot="1">
      <c r="A2" s="1412"/>
      <c r="B2" s="1412"/>
      <c r="C2" s="1412"/>
      <c r="D2" s="1412"/>
      <c r="E2" s="1412"/>
      <c r="F2" s="1412"/>
      <c r="G2" s="1412"/>
      <c r="H2" s="1412"/>
      <c r="I2" s="1412"/>
      <c r="J2" s="1412"/>
      <c r="K2" s="1412"/>
      <c r="L2" s="1412"/>
      <c r="M2" s="1412"/>
    </row>
    <row r="3" spans="1:13" s="686" customFormat="1" ht="12">
      <c r="A3" s="1260" t="s">
        <v>380</v>
      </c>
      <c r="B3" s="1261"/>
      <c r="C3" s="1261"/>
      <c r="D3" s="1261"/>
      <c r="E3" s="1261"/>
      <c r="F3" s="1261"/>
      <c r="G3" s="1261"/>
      <c r="H3" s="1261"/>
      <c r="I3" s="1261"/>
      <c r="J3" s="1261"/>
      <c r="K3" s="1261"/>
      <c r="L3" s="1261"/>
      <c r="M3" s="762"/>
    </row>
    <row r="4" spans="1:13" s="686" customFormat="1" ht="12">
      <c r="A4" s="1197" t="s">
        <v>80</v>
      </c>
      <c r="B4" s="1199" t="s">
        <v>81</v>
      </c>
      <c r="C4" s="1199" t="s">
        <v>198</v>
      </c>
      <c r="D4" s="1199" t="s">
        <v>82</v>
      </c>
      <c r="E4" s="1199" t="s">
        <v>83</v>
      </c>
      <c r="F4" s="1199"/>
      <c r="G4" s="1199"/>
      <c r="H4" s="1199" t="s">
        <v>148</v>
      </c>
      <c r="I4" s="1199"/>
      <c r="J4" s="1199" t="s">
        <v>86</v>
      </c>
      <c r="K4" s="1199"/>
      <c r="L4" s="1199" t="s">
        <v>296</v>
      </c>
      <c r="M4" s="1411" t="s">
        <v>381</v>
      </c>
    </row>
    <row r="5" spans="1:13" s="686" customFormat="1" ht="12">
      <c r="A5" s="1197"/>
      <c r="B5" s="1199"/>
      <c r="C5" s="1199"/>
      <c r="D5" s="1199"/>
      <c r="E5" s="133" t="s">
        <v>88</v>
      </c>
      <c r="F5" s="133" t="s">
        <v>89</v>
      </c>
      <c r="G5" s="133" t="s">
        <v>90</v>
      </c>
      <c r="H5" s="133" t="s">
        <v>88</v>
      </c>
      <c r="I5" s="133" t="s">
        <v>91</v>
      </c>
      <c r="J5" s="133" t="s">
        <v>88</v>
      </c>
      <c r="K5" s="133" t="s">
        <v>91</v>
      </c>
      <c r="L5" s="1199"/>
      <c r="M5" s="1411"/>
    </row>
    <row r="6" spans="1:13" s="764" customFormat="1" ht="12">
      <c r="A6" s="132" t="s">
        <v>92</v>
      </c>
      <c r="B6" s="133" t="s">
        <v>93</v>
      </c>
      <c r="C6" s="133" t="s">
        <v>201</v>
      </c>
      <c r="D6" s="133" t="s">
        <v>94</v>
      </c>
      <c r="E6" s="138">
        <v>635</v>
      </c>
      <c r="F6" s="138">
        <v>975</v>
      </c>
      <c r="G6" s="138">
        <v>1180</v>
      </c>
      <c r="H6" s="138">
        <v>760</v>
      </c>
      <c r="I6" s="138">
        <v>1180</v>
      </c>
      <c r="J6" s="138">
        <v>760</v>
      </c>
      <c r="K6" s="138">
        <v>1180</v>
      </c>
      <c r="L6" s="302"/>
      <c r="M6" s="763"/>
    </row>
    <row r="7" spans="1:13" s="686" customFormat="1" ht="12">
      <c r="A7" s="132" t="s">
        <v>233</v>
      </c>
      <c r="B7" s="133" t="s">
        <v>234</v>
      </c>
      <c r="C7" s="133" t="s">
        <v>201</v>
      </c>
      <c r="D7" s="133" t="s">
        <v>94</v>
      </c>
      <c r="E7" s="1251" t="s">
        <v>310</v>
      </c>
      <c r="F7" s="1251"/>
      <c r="G7" s="1251"/>
      <c r="H7" s="1251"/>
      <c r="I7" s="1251"/>
      <c r="J7" s="1251"/>
      <c r="K7" s="1251"/>
      <c r="L7" s="765"/>
      <c r="M7" s="766"/>
    </row>
    <row r="8" spans="1:13" s="686" customFormat="1" ht="12">
      <c r="A8" s="132" t="s">
        <v>175</v>
      </c>
      <c r="B8" s="133" t="s">
        <v>176</v>
      </c>
      <c r="C8" s="133" t="s">
        <v>201</v>
      </c>
      <c r="D8" s="133" t="s">
        <v>94</v>
      </c>
      <c r="E8" s="767">
        <v>30</v>
      </c>
      <c r="F8" s="767">
        <v>30</v>
      </c>
      <c r="G8" s="767">
        <v>30</v>
      </c>
      <c r="H8" s="767">
        <v>30</v>
      </c>
      <c r="I8" s="767">
        <v>30</v>
      </c>
      <c r="J8" s="767">
        <v>30</v>
      </c>
      <c r="K8" s="767">
        <v>30</v>
      </c>
      <c r="L8" s="150"/>
      <c r="M8" s="766"/>
    </row>
    <row r="9" spans="1:13" s="686" customFormat="1" ht="12">
      <c r="A9" s="132" t="s">
        <v>178</v>
      </c>
      <c r="B9" s="133" t="s">
        <v>179</v>
      </c>
      <c r="C9" s="133"/>
      <c r="D9" s="133" t="s">
        <v>94</v>
      </c>
      <c r="E9" s="767">
        <v>20</v>
      </c>
      <c r="F9" s="767">
        <v>20</v>
      </c>
      <c r="G9" s="767">
        <v>20</v>
      </c>
      <c r="H9" s="767">
        <v>20</v>
      </c>
      <c r="I9" s="767">
        <v>20</v>
      </c>
      <c r="J9" s="767">
        <v>20</v>
      </c>
      <c r="K9" s="767">
        <v>20</v>
      </c>
      <c r="L9" s="150"/>
      <c r="M9" s="766"/>
    </row>
    <row r="10" spans="1:13" s="686" customFormat="1" ht="12">
      <c r="A10" s="132" t="s">
        <v>99</v>
      </c>
      <c r="B10" s="133" t="s">
        <v>100</v>
      </c>
      <c r="C10" s="133" t="s">
        <v>201</v>
      </c>
      <c r="D10" s="133" t="s">
        <v>94</v>
      </c>
      <c r="E10" s="1251" t="s">
        <v>308</v>
      </c>
      <c r="F10" s="1251"/>
      <c r="G10" s="1251"/>
      <c r="H10" s="1251"/>
      <c r="I10" s="1251"/>
      <c r="J10" s="1251"/>
      <c r="K10" s="1251"/>
      <c r="L10" s="303" t="s">
        <v>382</v>
      </c>
      <c r="M10" s="766"/>
    </row>
    <row r="11" spans="1:13" s="764" customFormat="1" ht="12">
      <c r="A11" s="132" t="s">
        <v>383</v>
      </c>
      <c r="B11" s="133" t="s">
        <v>384</v>
      </c>
      <c r="C11" s="133" t="s">
        <v>201</v>
      </c>
      <c r="D11" s="133" t="s">
        <v>94</v>
      </c>
      <c r="E11" s="117">
        <v>130</v>
      </c>
      <c r="F11" s="117">
        <v>250</v>
      </c>
      <c r="G11" s="117">
        <v>250</v>
      </c>
      <c r="H11" s="117">
        <v>130</v>
      </c>
      <c r="I11" s="117">
        <v>250</v>
      </c>
      <c r="J11" s="117">
        <v>130</v>
      </c>
      <c r="K11" s="117">
        <v>250</v>
      </c>
      <c r="L11" s="303" t="s">
        <v>318</v>
      </c>
      <c r="M11" s="768"/>
    </row>
    <row r="12" spans="1:13" s="686" customFormat="1" ht="12">
      <c r="A12" s="132" t="s">
        <v>385</v>
      </c>
      <c r="B12" s="133"/>
      <c r="C12" s="133" t="s">
        <v>201</v>
      </c>
      <c r="D12" s="133" t="s">
        <v>94</v>
      </c>
      <c r="E12" s="1251" t="s">
        <v>373</v>
      </c>
      <c r="F12" s="1251"/>
      <c r="G12" s="1251"/>
      <c r="H12" s="1251"/>
      <c r="I12" s="1251"/>
      <c r="J12" s="1251"/>
      <c r="K12" s="1251"/>
      <c r="L12" s="303" t="s">
        <v>382</v>
      </c>
      <c r="M12" s="766"/>
    </row>
    <row r="13" spans="1:13" s="686" customFormat="1" ht="12">
      <c r="A13" s="132" t="s">
        <v>103</v>
      </c>
      <c r="B13" s="133" t="s">
        <v>104</v>
      </c>
      <c r="C13" s="133" t="s">
        <v>201</v>
      </c>
      <c r="D13" s="133" t="s">
        <v>94</v>
      </c>
      <c r="E13" s="1257" t="s">
        <v>319</v>
      </c>
      <c r="F13" s="1257"/>
      <c r="G13" s="1257"/>
      <c r="H13" s="1257"/>
      <c r="I13" s="1257"/>
      <c r="J13" s="1257"/>
      <c r="K13" s="1257"/>
      <c r="L13" s="303" t="s">
        <v>382</v>
      </c>
      <c r="M13" s="766"/>
    </row>
    <row r="14" spans="1:13" s="155" customFormat="1" ht="12">
      <c r="A14" s="152" t="s">
        <v>154</v>
      </c>
      <c r="B14" s="151" t="s">
        <v>352</v>
      </c>
      <c r="C14" s="151"/>
      <c r="D14" s="137" t="s">
        <v>94</v>
      </c>
      <c r="E14" s="117">
        <f>VLOOKUP(M14,AJUSTMENT!B:C,2,0)</f>
        <v>100</v>
      </c>
      <c r="F14" s="117">
        <f>E14*2</f>
        <v>200</v>
      </c>
      <c r="G14" s="117">
        <f>E14*2</f>
        <v>200</v>
      </c>
      <c r="H14" s="117">
        <f t="shared" ref="H14:I16" si="0">E14</f>
        <v>100</v>
      </c>
      <c r="I14" s="117">
        <f t="shared" si="0"/>
        <v>200</v>
      </c>
      <c r="J14" s="117">
        <f t="shared" ref="J14:K16" si="1">E14*1.5</f>
        <v>150</v>
      </c>
      <c r="K14" s="117">
        <f t="shared" si="1"/>
        <v>300</v>
      </c>
      <c r="L14" s="153" t="s">
        <v>1198</v>
      </c>
      <c r="M14" s="154" t="s">
        <v>1191</v>
      </c>
    </row>
    <row r="15" spans="1:13" s="155" customFormat="1" ht="12">
      <c r="A15" s="152" t="s">
        <v>154</v>
      </c>
      <c r="B15" s="151" t="s">
        <v>352</v>
      </c>
      <c r="C15" s="151"/>
      <c r="D15" s="137" t="s">
        <v>94</v>
      </c>
      <c r="E15" s="117">
        <f>VLOOKUP(M15,AJUSTMENT!B:C,2,0)</f>
        <v>130</v>
      </c>
      <c r="F15" s="117">
        <f>E15*2</f>
        <v>260</v>
      </c>
      <c r="G15" s="117">
        <f>E15*2</f>
        <v>260</v>
      </c>
      <c r="H15" s="117">
        <f t="shared" si="0"/>
        <v>130</v>
      </c>
      <c r="I15" s="117">
        <f t="shared" si="0"/>
        <v>260</v>
      </c>
      <c r="J15" s="117">
        <f t="shared" si="1"/>
        <v>195</v>
      </c>
      <c r="K15" s="117">
        <f t="shared" si="1"/>
        <v>390</v>
      </c>
      <c r="L15" s="153" t="s">
        <v>1245</v>
      </c>
      <c r="M15" s="154" t="s">
        <v>1193</v>
      </c>
    </row>
    <row r="16" spans="1:13" s="155" customFormat="1" ht="12.75" thickBot="1">
      <c r="A16" s="156" t="s">
        <v>923</v>
      </c>
      <c r="B16" s="157" t="s">
        <v>1195</v>
      </c>
      <c r="C16" s="157"/>
      <c r="D16" s="160" t="s">
        <v>94</v>
      </c>
      <c r="E16" s="304">
        <f>VLOOKUP(M16,AJUSTMENT!B:C,2,0)</f>
        <v>145</v>
      </c>
      <c r="F16" s="304">
        <f>2*E16</f>
        <v>290</v>
      </c>
      <c r="G16" s="304">
        <f>F16</f>
        <v>290</v>
      </c>
      <c r="H16" s="304">
        <f t="shared" si="0"/>
        <v>145</v>
      </c>
      <c r="I16" s="304">
        <f t="shared" si="0"/>
        <v>290</v>
      </c>
      <c r="J16" s="304">
        <f t="shared" si="1"/>
        <v>217.5</v>
      </c>
      <c r="K16" s="304">
        <f t="shared" si="1"/>
        <v>435</v>
      </c>
      <c r="L16" s="305" t="s">
        <v>1246</v>
      </c>
      <c r="M16" s="158" t="s">
        <v>77</v>
      </c>
    </row>
    <row r="17" spans="1:9" s="686" customFormat="1" ht="12.75" thickBot="1">
      <c r="A17" s="733" t="s">
        <v>386</v>
      </c>
      <c r="B17" s="733"/>
      <c r="C17" s="733"/>
    </row>
    <row r="18" spans="1:9" s="155" customFormat="1" ht="12">
      <c r="A18" s="1209" t="s">
        <v>115</v>
      </c>
      <c r="B18" s="1213" t="s">
        <v>83</v>
      </c>
      <c r="C18" s="1213"/>
      <c r="D18" s="1214"/>
      <c r="E18" s="1214"/>
      <c r="F18" s="1215" t="s">
        <v>116</v>
      </c>
      <c r="G18" s="1216"/>
      <c r="H18" s="1217" t="s">
        <v>86</v>
      </c>
      <c r="I18" s="1218"/>
    </row>
    <row r="19" spans="1:9" s="155" customFormat="1" ht="12">
      <c r="A19" s="1147"/>
      <c r="B19" s="225" t="s">
        <v>117</v>
      </c>
      <c r="C19" s="225" t="s">
        <v>118</v>
      </c>
      <c r="D19" s="226" t="s">
        <v>119</v>
      </c>
      <c r="E19" s="226" t="s">
        <v>90</v>
      </c>
      <c r="F19" s="227" t="s">
        <v>88</v>
      </c>
      <c r="G19" s="228" t="s">
        <v>91</v>
      </c>
      <c r="H19" s="229" t="s">
        <v>88</v>
      </c>
      <c r="I19" s="230" t="s">
        <v>91</v>
      </c>
    </row>
    <row r="20" spans="1:9" s="155" customFormat="1" ht="12">
      <c r="A20" s="1148" t="s">
        <v>120</v>
      </c>
      <c r="B20" s="231" t="s">
        <v>121</v>
      </c>
      <c r="C20" s="231" t="s">
        <v>121</v>
      </c>
      <c r="D20" s="232" t="s">
        <v>121</v>
      </c>
      <c r="E20" s="232" t="s">
        <v>121</v>
      </c>
      <c r="F20" s="233" t="s">
        <v>121</v>
      </c>
      <c r="G20" s="234" t="s">
        <v>121</v>
      </c>
      <c r="H20" s="235" t="s">
        <v>122</v>
      </c>
      <c r="I20" s="236" t="s">
        <v>122</v>
      </c>
    </row>
    <row r="21" spans="1:9" s="155" customFormat="1" ht="12">
      <c r="A21" s="1149"/>
      <c r="B21" s="237" t="s">
        <v>123</v>
      </c>
      <c r="C21" s="237" t="s">
        <v>123</v>
      </c>
      <c r="D21" s="238" t="s">
        <v>123</v>
      </c>
      <c r="E21" s="238" t="s">
        <v>123</v>
      </c>
      <c r="F21" s="239" t="s">
        <v>123</v>
      </c>
      <c r="G21" s="240" t="s">
        <v>123</v>
      </c>
      <c r="H21" s="241" t="s">
        <v>123</v>
      </c>
      <c r="I21" s="242" t="s">
        <v>123</v>
      </c>
    </row>
    <row r="22" spans="1:9" s="155" customFormat="1" ht="12">
      <c r="A22" s="1149"/>
      <c r="B22" s="243" t="s">
        <v>124</v>
      </c>
      <c r="C22" s="243" t="s">
        <v>124</v>
      </c>
      <c r="D22" s="244" t="s">
        <v>124</v>
      </c>
      <c r="E22" s="244" t="s">
        <v>124</v>
      </c>
      <c r="F22" s="245" t="s">
        <v>124</v>
      </c>
      <c r="G22" s="246" t="s">
        <v>124</v>
      </c>
      <c r="H22" s="247" t="s">
        <v>125</v>
      </c>
      <c r="I22" s="248" t="s">
        <v>125</v>
      </c>
    </row>
    <row r="23" spans="1:9" s="155" customFormat="1" ht="12">
      <c r="A23" s="1149"/>
      <c r="B23" s="219">
        <v>85</v>
      </c>
      <c r="C23" s="219">
        <f>B23*2</f>
        <v>170</v>
      </c>
      <c r="D23" s="249">
        <v>200</v>
      </c>
      <c r="E23" s="249">
        <v>230</v>
      </c>
      <c r="F23" s="250">
        <v>150</v>
      </c>
      <c r="G23" s="251">
        <f>F23*2</f>
        <v>300</v>
      </c>
      <c r="H23" s="252">
        <v>300</v>
      </c>
      <c r="I23" s="253">
        <f>H23*2</f>
        <v>600</v>
      </c>
    </row>
    <row r="24" spans="1:9" s="155" customFormat="1" ht="12">
      <c r="A24" s="1149"/>
      <c r="B24" s="243" t="s">
        <v>126</v>
      </c>
      <c r="C24" s="243" t="s">
        <v>126</v>
      </c>
      <c r="D24" s="244" t="s">
        <v>126</v>
      </c>
      <c r="E24" s="244" t="s">
        <v>126</v>
      </c>
      <c r="F24" s="245" t="s">
        <v>127</v>
      </c>
      <c r="G24" s="246" t="s">
        <v>127</v>
      </c>
      <c r="H24" s="247" t="s">
        <v>128</v>
      </c>
      <c r="I24" s="248" t="s">
        <v>128</v>
      </c>
    </row>
    <row r="25" spans="1:9" s="155" customFormat="1" ht="12">
      <c r="A25" s="1149"/>
      <c r="B25" s="219">
        <f t="shared" ref="B25:G25" si="2">B23*2</f>
        <v>170</v>
      </c>
      <c r="C25" s="219">
        <f t="shared" si="2"/>
        <v>340</v>
      </c>
      <c r="D25" s="249">
        <f t="shared" si="2"/>
        <v>400</v>
      </c>
      <c r="E25" s="249">
        <f t="shared" si="2"/>
        <v>460</v>
      </c>
      <c r="F25" s="250">
        <f t="shared" si="2"/>
        <v>300</v>
      </c>
      <c r="G25" s="251">
        <f t="shared" si="2"/>
        <v>600</v>
      </c>
      <c r="H25" s="252">
        <v>500</v>
      </c>
      <c r="I25" s="253">
        <f>H25*2</f>
        <v>1000</v>
      </c>
    </row>
    <row r="26" spans="1:9" s="155" customFormat="1" ht="12">
      <c r="A26" s="1149"/>
      <c r="B26" s="1157" t="s">
        <v>129</v>
      </c>
      <c r="C26" s="1158"/>
      <c r="D26" s="1158"/>
      <c r="E26" s="1159"/>
      <c r="F26" s="1160" t="s">
        <v>130</v>
      </c>
      <c r="G26" s="1159"/>
      <c r="H26" s="1165" t="s">
        <v>130</v>
      </c>
      <c r="I26" s="1166"/>
    </row>
    <row r="27" spans="1:9" s="155" customFormat="1" ht="12">
      <c r="A27" s="1150"/>
      <c r="B27" s="254">
        <f t="shared" ref="B27:G27" si="3">B25*2</f>
        <v>340</v>
      </c>
      <c r="C27" s="254">
        <f t="shared" si="3"/>
        <v>680</v>
      </c>
      <c r="D27" s="255">
        <f t="shared" si="3"/>
        <v>800</v>
      </c>
      <c r="E27" s="255">
        <f t="shared" si="3"/>
        <v>920</v>
      </c>
      <c r="F27" s="256">
        <f t="shared" si="3"/>
        <v>600</v>
      </c>
      <c r="G27" s="257">
        <f t="shared" si="3"/>
        <v>1200</v>
      </c>
      <c r="H27" s="258">
        <v>900</v>
      </c>
      <c r="I27" s="259">
        <f>H27*2</f>
        <v>1800</v>
      </c>
    </row>
    <row r="28" spans="1:9" s="155" customFormat="1" ht="12">
      <c r="A28" s="1148" t="s">
        <v>131</v>
      </c>
      <c r="B28" s="1167" t="s">
        <v>132</v>
      </c>
      <c r="C28" s="1168"/>
      <c r="D28" s="1168"/>
      <c r="E28" s="1169"/>
      <c r="F28" s="1170" t="s">
        <v>132</v>
      </c>
      <c r="G28" s="1169"/>
      <c r="H28" s="1170" t="s">
        <v>132</v>
      </c>
      <c r="I28" s="1171"/>
    </row>
    <row r="29" spans="1:9" s="155" customFormat="1" ht="12">
      <c r="A29" s="1149"/>
      <c r="B29" s="243" t="s">
        <v>121</v>
      </c>
      <c r="C29" s="243" t="s">
        <v>121</v>
      </c>
      <c r="D29" s="244" t="s">
        <v>121</v>
      </c>
      <c r="E29" s="244" t="s">
        <v>121</v>
      </c>
      <c r="F29" s="245" t="s">
        <v>121</v>
      </c>
      <c r="G29" s="246" t="s">
        <v>121</v>
      </c>
      <c r="H29" s="247" t="s">
        <v>122</v>
      </c>
      <c r="I29" s="248" t="s">
        <v>122</v>
      </c>
    </row>
    <row r="30" spans="1:9" s="155" customFormat="1" ht="12">
      <c r="A30" s="1149"/>
      <c r="B30" s="260">
        <v>100</v>
      </c>
      <c r="C30" s="260">
        <f>B30*2</f>
        <v>200</v>
      </c>
      <c r="D30" s="261">
        <v>230</v>
      </c>
      <c r="E30" s="261">
        <v>260</v>
      </c>
      <c r="F30" s="262">
        <v>200</v>
      </c>
      <c r="G30" s="263">
        <f>F30*2</f>
        <v>400</v>
      </c>
      <c r="H30" s="264">
        <v>350</v>
      </c>
      <c r="I30" s="265">
        <f>H30*2</f>
        <v>700</v>
      </c>
    </row>
    <row r="31" spans="1:9" s="155" customFormat="1" ht="12">
      <c r="A31" s="1149"/>
      <c r="B31" s="243" t="s">
        <v>133</v>
      </c>
      <c r="C31" s="243" t="s">
        <v>133</v>
      </c>
      <c r="D31" s="244" t="s">
        <v>133</v>
      </c>
      <c r="E31" s="244" t="s">
        <v>133</v>
      </c>
      <c r="F31" s="245" t="s">
        <v>124</v>
      </c>
      <c r="G31" s="246" t="s">
        <v>124</v>
      </c>
      <c r="H31" s="247" t="s">
        <v>125</v>
      </c>
      <c r="I31" s="248" t="s">
        <v>125</v>
      </c>
    </row>
    <row r="32" spans="1:9" s="155" customFormat="1" ht="12">
      <c r="A32" s="1149"/>
      <c r="B32" s="219">
        <f t="shared" ref="B32:G32" si="4">B30*2</f>
        <v>200</v>
      </c>
      <c r="C32" s="219">
        <f t="shared" si="4"/>
        <v>400</v>
      </c>
      <c r="D32" s="249">
        <f t="shared" si="4"/>
        <v>460</v>
      </c>
      <c r="E32" s="249">
        <f t="shared" si="4"/>
        <v>520</v>
      </c>
      <c r="F32" s="250">
        <f t="shared" si="4"/>
        <v>400</v>
      </c>
      <c r="G32" s="251">
        <f t="shared" si="4"/>
        <v>800</v>
      </c>
      <c r="H32" s="252">
        <v>600</v>
      </c>
      <c r="I32" s="253">
        <f>H32*2</f>
        <v>1200</v>
      </c>
    </row>
    <row r="33" spans="1:9" s="155" customFormat="1" ht="12">
      <c r="A33" s="1149"/>
      <c r="B33" s="1157" t="s">
        <v>134</v>
      </c>
      <c r="C33" s="1158"/>
      <c r="D33" s="1158"/>
      <c r="E33" s="1159"/>
      <c r="F33" s="1160" t="s">
        <v>135</v>
      </c>
      <c r="G33" s="1159"/>
      <c r="H33" s="1160" t="s">
        <v>136</v>
      </c>
      <c r="I33" s="1161"/>
    </row>
    <row r="34" spans="1:9" s="155" customFormat="1" ht="12">
      <c r="A34" s="1150"/>
      <c r="B34" s="254">
        <f t="shared" ref="B34:G34" si="5">B32*2</f>
        <v>400</v>
      </c>
      <c r="C34" s="254">
        <f t="shared" si="5"/>
        <v>800</v>
      </c>
      <c r="D34" s="255">
        <f t="shared" si="5"/>
        <v>920</v>
      </c>
      <c r="E34" s="255">
        <f t="shared" si="5"/>
        <v>1040</v>
      </c>
      <c r="F34" s="256">
        <f t="shared" si="5"/>
        <v>800</v>
      </c>
      <c r="G34" s="257">
        <f t="shared" si="5"/>
        <v>1600</v>
      </c>
      <c r="H34" s="258">
        <v>1000</v>
      </c>
      <c r="I34" s="259">
        <f>H34*2</f>
        <v>2000</v>
      </c>
    </row>
    <row r="35" spans="1:9" s="155" customFormat="1" ht="12">
      <c r="A35" s="1151" t="s">
        <v>137</v>
      </c>
      <c r="B35" s="1162" t="s">
        <v>138</v>
      </c>
      <c r="C35" s="1163"/>
      <c r="D35" s="1163"/>
      <c r="E35" s="1163"/>
      <c r="F35" s="1163"/>
      <c r="G35" s="1163"/>
      <c r="H35" s="1163"/>
      <c r="I35" s="1164"/>
    </row>
    <row r="36" spans="1:9" s="155" customFormat="1" ht="12">
      <c r="A36" s="1152"/>
      <c r="B36" s="1154" t="s">
        <v>139</v>
      </c>
      <c r="C36" s="1155"/>
      <c r="D36" s="1155"/>
      <c r="E36" s="1155"/>
      <c r="F36" s="1155"/>
      <c r="G36" s="1155"/>
      <c r="H36" s="1155"/>
      <c r="I36" s="1156"/>
    </row>
    <row r="37" spans="1:9" s="155" customFormat="1" ht="12">
      <c r="A37" s="1152"/>
      <c r="B37" s="1154" t="s">
        <v>140</v>
      </c>
      <c r="C37" s="1155"/>
      <c r="D37" s="1155"/>
      <c r="E37" s="1155"/>
      <c r="F37" s="1155"/>
      <c r="G37" s="1155"/>
      <c r="H37" s="1155"/>
      <c r="I37" s="1156"/>
    </row>
    <row r="38" spans="1:9" s="155" customFormat="1" ht="12">
      <c r="A38" s="1152"/>
      <c r="B38" s="1154" t="s">
        <v>141</v>
      </c>
      <c r="C38" s="1155"/>
      <c r="D38" s="1155"/>
      <c r="E38" s="1155"/>
      <c r="F38" s="1155"/>
      <c r="G38" s="1155"/>
      <c r="H38" s="1155"/>
      <c r="I38" s="1156"/>
    </row>
    <row r="39" spans="1:9" s="155" customFormat="1" ht="12">
      <c r="A39" s="1152"/>
      <c r="B39" s="1154" t="s">
        <v>142</v>
      </c>
      <c r="C39" s="1155"/>
      <c r="D39" s="1155"/>
      <c r="E39" s="1155"/>
      <c r="F39" s="1155"/>
      <c r="G39" s="1155"/>
      <c r="H39" s="1155"/>
      <c r="I39" s="1156"/>
    </row>
    <row r="40" spans="1:9" s="155" customFormat="1" ht="12">
      <c r="A40" s="1152"/>
      <c r="B40" s="1154" t="s">
        <v>143</v>
      </c>
      <c r="C40" s="1155"/>
      <c r="D40" s="1155"/>
      <c r="E40" s="1155"/>
      <c r="F40" s="1155"/>
      <c r="G40" s="1155"/>
      <c r="H40" s="1155"/>
      <c r="I40" s="1156"/>
    </row>
    <row r="41" spans="1:9" s="155" customFormat="1" ht="12">
      <c r="A41" s="1152"/>
      <c r="B41" s="1154" t="s">
        <v>144</v>
      </c>
      <c r="C41" s="1155"/>
      <c r="D41" s="1155"/>
      <c r="E41" s="1155"/>
      <c r="F41" s="1155"/>
      <c r="G41" s="1155"/>
      <c r="H41" s="1155"/>
      <c r="I41" s="1156"/>
    </row>
    <row r="42" spans="1:9" s="155" customFormat="1" ht="12">
      <c r="A42" s="1153"/>
      <c r="B42" s="1141" t="s">
        <v>145</v>
      </c>
      <c r="C42" s="1142"/>
      <c r="D42" s="1142"/>
      <c r="E42" s="1142"/>
      <c r="F42" s="1142"/>
      <c r="G42" s="1142"/>
      <c r="H42" s="1142"/>
      <c r="I42" s="1143"/>
    </row>
  </sheetData>
  <mergeCells count="39">
    <mergeCell ref="C4:C5"/>
    <mergeCell ref="D4:D5"/>
    <mergeCell ref="L4:L5"/>
    <mergeCell ref="A3:L3"/>
    <mergeCell ref="E4:G4"/>
    <mergeCell ref="H4:I4"/>
    <mergeCell ref="J4:K4"/>
    <mergeCell ref="B42:I42"/>
    <mergeCell ref="A4:A5"/>
    <mergeCell ref="A18:A19"/>
    <mergeCell ref="A20:A27"/>
    <mergeCell ref="A28:A34"/>
    <mergeCell ref="A35:A42"/>
    <mergeCell ref="B33:E33"/>
    <mergeCell ref="F33:G33"/>
    <mergeCell ref="H33:I33"/>
    <mergeCell ref="B35:I35"/>
    <mergeCell ref="B41:I41"/>
    <mergeCell ref="H26:I26"/>
    <mergeCell ref="B28:E28"/>
    <mergeCell ref="F28:G28"/>
    <mergeCell ref="H28:I28"/>
    <mergeCell ref="E12:K12"/>
    <mergeCell ref="M4:M5"/>
    <mergeCell ref="A1:M2"/>
    <mergeCell ref="B38:I38"/>
    <mergeCell ref="B39:I39"/>
    <mergeCell ref="B40:I40"/>
    <mergeCell ref="B36:I36"/>
    <mergeCell ref="B37:I37"/>
    <mergeCell ref="B26:E26"/>
    <mergeCell ref="F26:G26"/>
    <mergeCell ref="E13:K13"/>
    <mergeCell ref="B18:E18"/>
    <mergeCell ref="F18:G18"/>
    <mergeCell ref="H18:I18"/>
    <mergeCell ref="E10:K10"/>
    <mergeCell ref="B4:B5"/>
    <mergeCell ref="E7:K7"/>
  </mergeCells>
  <phoneticPr fontId="45" type="noConversion"/>
  <pageMargins left="0.7" right="0.7" top="0.75" bottom="0.75" header="0.3" footer="0.3"/>
  <pageSetup paperSize="9" orientation="portrait" horizontalDpi="180" verticalDpi="18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6A8D-34FC-4BC7-8275-8D8040A59FFC}">
  <sheetPr codeName="Sheet24"/>
  <dimension ref="A1:J38"/>
  <sheetViews>
    <sheetView workbookViewId="0">
      <selection sqref="A1:J2"/>
    </sheetView>
  </sheetViews>
  <sheetFormatPr defaultColWidth="9" defaultRowHeight="12.75"/>
  <cols>
    <col min="1" max="1" width="14.25" style="76" customWidth="1"/>
    <col min="2" max="9" width="12.375" style="76" bestFit="1" customWidth="1"/>
    <col min="10" max="10" width="26.625" style="77" customWidth="1"/>
    <col min="11" max="11" width="9" style="76" bestFit="1"/>
    <col min="12" max="16384" width="9" style="76"/>
  </cols>
  <sheetData>
    <row r="1" spans="1:10">
      <c r="A1" s="1283" t="s">
        <v>369</v>
      </c>
      <c r="B1" s="1283"/>
      <c r="C1" s="1283"/>
      <c r="D1" s="1283"/>
      <c r="E1" s="1283"/>
      <c r="F1" s="1283"/>
      <c r="G1" s="1283"/>
      <c r="H1" s="1283"/>
      <c r="I1" s="1283"/>
      <c r="J1" s="1283"/>
    </row>
    <row r="2" spans="1:10" ht="13.5" thickBot="1">
      <c r="A2" s="1283"/>
      <c r="B2" s="1283"/>
      <c r="C2" s="1283"/>
      <c r="D2" s="1283"/>
      <c r="E2" s="1283"/>
      <c r="F2" s="1283"/>
      <c r="G2" s="1283"/>
      <c r="H2" s="1283"/>
      <c r="I2" s="1283"/>
      <c r="J2" s="1283"/>
    </row>
    <row r="3" spans="1:10" s="751" customFormat="1" ht="12">
      <c r="A3" s="1285" t="s">
        <v>370</v>
      </c>
      <c r="B3" s="1286"/>
      <c r="C3" s="1286"/>
      <c r="D3" s="1286"/>
      <c r="E3" s="1286"/>
      <c r="F3" s="1286"/>
      <c r="G3" s="1286"/>
      <c r="H3" s="1286"/>
      <c r="I3" s="1286"/>
      <c r="J3" s="1287"/>
    </row>
    <row r="4" spans="1:10" s="751" customFormat="1" ht="12">
      <c r="A4" s="1284" t="s">
        <v>80</v>
      </c>
      <c r="B4" s="1282" t="s">
        <v>82</v>
      </c>
      <c r="C4" s="1282" t="s">
        <v>83</v>
      </c>
      <c r="D4" s="1282"/>
      <c r="E4" s="1414"/>
      <c r="F4" s="1282" t="s">
        <v>148</v>
      </c>
      <c r="G4" s="1282"/>
      <c r="H4" s="1282" t="s">
        <v>86</v>
      </c>
      <c r="I4" s="1282"/>
      <c r="J4" s="1288" t="s">
        <v>87</v>
      </c>
    </row>
    <row r="5" spans="1:10" s="751" customFormat="1" ht="12">
      <c r="A5" s="1284"/>
      <c r="B5" s="1282"/>
      <c r="C5" s="752" t="s">
        <v>88</v>
      </c>
      <c r="D5" s="752" t="s">
        <v>89</v>
      </c>
      <c r="E5" s="752" t="s">
        <v>90</v>
      </c>
      <c r="F5" s="752" t="s">
        <v>88</v>
      </c>
      <c r="G5" s="752" t="s">
        <v>91</v>
      </c>
      <c r="H5" s="752" t="s">
        <v>88</v>
      </c>
      <c r="I5" s="752" t="s">
        <v>91</v>
      </c>
      <c r="J5" s="1288"/>
    </row>
    <row r="6" spans="1:10" s="751" customFormat="1" ht="12">
      <c r="A6" s="753" t="s">
        <v>92</v>
      </c>
      <c r="B6" s="754" t="s">
        <v>151</v>
      </c>
      <c r="C6" s="138">
        <v>825</v>
      </c>
      <c r="D6" s="138">
        <v>1225</v>
      </c>
      <c r="E6" s="138">
        <v>1400</v>
      </c>
      <c r="F6" s="138">
        <v>925</v>
      </c>
      <c r="G6" s="138">
        <v>1400</v>
      </c>
      <c r="H6" s="138">
        <v>925</v>
      </c>
      <c r="I6" s="138">
        <v>1400</v>
      </c>
      <c r="J6" s="825" t="s">
        <v>371</v>
      </c>
    </row>
    <row r="7" spans="1:10" s="751" customFormat="1" ht="12">
      <c r="A7" s="753" t="s">
        <v>300</v>
      </c>
      <c r="B7" s="754" t="s">
        <v>151</v>
      </c>
      <c r="C7" s="1415" t="s">
        <v>308</v>
      </c>
      <c r="D7" s="1415"/>
      <c r="E7" s="1415"/>
      <c r="F7" s="1415"/>
      <c r="G7" s="1415"/>
      <c r="H7" s="1415"/>
      <c r="I7" s="1415"/>
      <c r="J7" s="825" t="s">
        <v>371</v>
      </c>
    </row>
    <row r="8" spans="1:10" s="1011" customFormat="1" ht="12">
      <c r="A8" s="1007" t="s">
        <v>178</v>
      </c>
      <c r="B8" s="1008" t="s">
        <v>151</v>
      </c>
      <c r="C8" s="1032">
        <v>30</v>
      </c>
      <c r="D8" s="1032">
        <v>30</v>
      </c>
      <c r="E8" s="1032">
        <v>30</v>
      </c>
      <c r="F8" s="1032">
        <v>30</v>
      </c>
      <c r="G8" s="1032">
        <v>30</v>
      </c>
      <c r="H8" s="1032">
        <v>30</v>
      </c>
      <c r="I8" s="1032">
        <v>30</v>
      </c>
      <c r="J8" s="1071" t="s">
        <v>1324</v>
      </c>
    </row>
    <row r="9" spans="1:10" s="758" customFormat="1" ht="12">
      <c r="A9" s="756" t="s">
        <v>372</v>
      </c>
      <c r="B9" s="757" t="s">
        <v>151</v>
      </c>
      <c r="C9" s="1413" t="s">
        <v>373</v>
      </c>
      <c r="D9" s="1413"/>
      <c r="E9" s="1413"/>
      <c r="F9" s="1413"/>
      <c r="G9" s="1413"/>
      <c r="H9" s="1413"/>
      <c r="I9" s="1413"/>
      <c r="J9" s="1075" t="s">
        <v>374</v>
      </c>
    </row>
    <row r="10" spans="1:10" s="758" customFormat="1" ht="12">
      <c r="A10" s="756" t="s">
        <v>304</v>
      </c>
      <c r="B10" s="757" t="s">
        <v>151</v>
      </c>
      <c r="C10" s="1413" t="s">
        <v>375</v>
      </c>
      <c r="D10" s="1413"/>
      <c r="E10" s="1413"/>
      <c r="F10" s="1413"/>
      <c r="G10" s="1413"/>
      <c r="H10" s="1413"/>
      <c r="I10" s="1413"/>
      <c r="J10" s="1075" t="s">
        <v>374</v>
      </c>
    </row>
    <row r="11" spans="1:10" s="758" customFormat="1" ht="12">
      <c r="A11" s="756" t="s">
        <v>376</v>
      </c>
      <c r="B11" s="757" t="s">
        <v>151</v>
      </c>
      <c r="C11" s="1413" t="s">
        <v>377</v>
      </c>
      <c r="D11" s="1413"/>
      <c r="E11" s="1413"/>
      <c r="F11" s="1413"/>
      <c r="G11" s="1413"/>
      <c r="H11" s="1413"/>
      <c r="I11" s="1413"/>
      <c r="J11" s="1075" t="s">
        <v>374</v>
      </c>
    </row>
    <row r="12" spans="1:10" s="751" customFormat="1" thickBot="1">
      <c r="A12" s="759" t="s">
        <v>378</v>
      </c>
      <c r="B12" s="936" t="s">
        <v>151</v>
      </c>
      <c r="C12" s="760">
        <v>64</v>
      </c>
      <c r="D12" s="760">
        <v>96</v>
      </c>
      <c r="E12" s="760">
        <v>96</v>
      </c>
      <c r="F12" s="760">
        <v>64</v>
      </c>
      <c r="G12" s="760">
        <v>96</v>
      </c>
      <c r="H12" s="760">
        <v>64</v>
      </c>
      <c r="I12" s="760">
        <v>96</v>
      </c>
      <c r="J12" s="1076" t="s">
        <v>374</v>
      </c>
    </row>
    <row r="13" spans="1:10" s="155" customFormat="1" ht="12">
      <c r="A13" s="1146" t="s">
        <v>115</v>
      </c>
      <c r="B13" s="1172" t="s">
        <v>83</v>
      </c>
      <c r="C13" s="1172"/>
      <c r="D13" s="1173"/>
      <c r="E13" s="1173"/>
      <c r="F13" s="1174" t="s">
        <v>116</v>
      </c>
      <c r="G13" s="1175"/>
      <c r="H13" s="1176" t="s">
        <v>86</v>
      </c>
      <c r="I13" s="1177"/>
    </row>
    <row r="14" spans="1:10" s="155" customFormat="1" ht="12">
      <c r="A14" s="1147"/>
      <c r="B14" s="225" t="s">
        <v>117</v>
      </c>
      <c r="C14" s="225" t="s">
        <v>118</v>
      </c>
      <c r="D14" s="226" t="s">
        <v>119</v>
      </c>
      <c r="E14" s="226" t="s">
        <v>90</v>
      </c>
      <c r="F14" s="227" t="s">
        <v>88</v>
      </c>
      <c r="G14" s="228" t="s">
        <v>91</v>
      </c>
      <c r="H14" s="229" t="s">
        <v>88</v>
      </c>
      <c r="I14" s="230" t="s">
        <v>91</v>
      </c>
    </row>
    <row r="15" spans="1:10" s="155" customFormat="1" ht="12">
      <c r="A15" s="1148" t="s">
        <v>120</v>
      </c>
      <c r="B15" s="231" t="s">
        <v>121</v>
      </c>
      <c r="C15" s="231" t="s">
        <v>121</v>
      </c>
      <c r="D15" s="232" t="s">
        <v>121</v>
      </c>
      <c r="E15" s="232" t="s">
        <v>121</v>
      </c>
      <c r="F15" s="233" t="s">
        <v>121</v>
      </c>
      <c r="G15" s="234" t="s">
        <v>121</v>
      </c>
      <c r="H15" s="235" t="s">
        <v>122</v>
      </c>
      <c r="I15" s="236" t="s">
        <v>122</v>
      </c>
    </row>
    <row r="16" spans="1:10" s="155" customFormat="1" ht="12">
      <c r="A16" s="1149"/>
      <c r="B16" s="237" t="s">
        <v>123</v>
      </c>
      <c r="C16" s="237" t="s">
        <v>123</v>
      </c>
      <c r="D16" s="238" t="s">
        <v>123</v>
      </c>
      <c r="E16" s="238" t="s">
        <v>123</v>
      </c>
      <c r="F16" s="239" t="s">
        <v>123</v>
      </c>
      <c r="G16" s="240" t="s">
        <v>123</v>
      </c>
      <c r="H16" s="241" t="s">
        <v>123</v>
      </c>
      <c r="I16" s="242" t="s">
        <v>123</v>
      </c>
    </row>
    <row r="17" spans="1:9" s="155" customFormat="1" ht="12">
      <c r="A17" s="1149"/>
      <c r="B17" s="243" t="s">
        <v>124</v>
      </c>
      <c r="C17" s="243" t="s">
        <v>124</v>
      </c>
      <c r="D17" s="244" t="s">
        <v>124</v>
      </c>
      <c r="E17" s="244" t="s">
        <v>124</v>
      </c>
      <c r="F17" s="245" t="s">
        <v>124</v>
      </c>
      <c r="G17" s="246" t="s">
        <v>124</v>
      </c>
      <c r="H17" s="247" t="s">
        <v>125</v>
      </c>
      <c r="I17" s="248" t="s">
        <v>125</v>
      </c>
    </row>
    <row r="18" spans="1:9" s="155" customFormat="1" ht="12">
      <c r="A18" s="1149"/>
      <c r="B18" s="219">
        <v>85</v>
      </c>
      <c r="C18" s="219">
        <f>B18*2</f>
        <v>170</v>
      </c>
      <c r="D18" s="249">
        <v>200</v>
      </c>
      <c r="E18" s="249">
        <v>230</v>
      </c>
      <c r="F18" s="250">
        <v>150</v>
      </c>
      <c r="G18" s="251">
        <f>F18*2</f>
        <v>300</v>
      </c>
      <c r="H18" s="252">
        <v>300</v>
      </c>
      <c r="I18" s="253">
        <f>H18*2</f>
        <v>600</v>
      </c>
    </row>
    <row r="19" spans="1:9" s="155" customFormat="1" ht="12">
      <c r="A19" s="1149"/>
      <c r="B19" s="243" t="s">
        <v>126</v>
      </c>
      <c r="C19" s="243" t="s">
        <v>126</v>
      </c>
      <c r="D19" s="244" t="s">
        <v>126</v>
      </c>
      <c r="E19" s="244" t="s">
        <v>126</v>
      </c>
      <c r="F19" s="245" t="s">
        <v>127</v>
      </c>
      <c r="G19" s="246" t="s">
        <v>127</v>
      </c>
      <c r="H19" s="247" t="s">
        <v>128</v>
      </c>
      <c r="I19" s="248" t="s">
        <v>128</v>
      </c>
    </row>
    <row r="20" spans="1:9" s="155" customFormat="1" ht="12">
      <c r="A20" s="1149"/>
      <c r="B20" s="219">
        <f t="shared" ref="B20:G20" si="0">B18*2</f>
        <v>170</v>
      </c>
      <c r="C20" s="219">
        <f t="shared" si="0"/>
        <v>340</v>
      </c>
      <c r="D20" s="249">
        <f t="shared" si="0"/>
        <v>400</v>
      </c>
      <c r="E20" s="249">
        <f t="shared" si="0"/>
        <v>460</v>
      </c>
      <c r="F20" s="250">
        <f t="shared" si="0"/>
        <v>300</v>
      </c>
      <c r="G20" s="251">
        <f t="shared" si="0"/>
        <v>600</v>
      </c>
      <c r="H20" s="252">
        <v>500</v>
      </c>
      <c r="I20" s="253">
        <f>H20*2</f>
        <v>1000</v>
      </c>
    </row>
    <row r="21" spans="1:9" s="155" customFormat="1" ht="12">
      <c r="A21" s="1149"/>
      <c r="B21" s="1157" t="s">
        <v>129</v>
      </c>
      <c r="C21" s="1158"/>
      <c r="D21" s="1158"/>
      <c r="E21" s="1159"/>
      <c r="F21" s="1160" t="s">
        <v>130</v>
      </c>
      <c r="G21" s="1159"/>
      <c r="H21" s="1165" t="s">
        <v>130</v>
      </c>
      <c r="I21" s="1166"/>
    </row>
    <row r="22" spans="1:9" s="155" customFormat="1" ht="12">
      <c r="A22" s="1150"/>
      <c r="B22" s="254">
        <f t="shared" ref="B22:G22" si="1">B20*2</f>
        <v>340</v>
      </c>
      <c r="C22" s="254">
        <f t="shared" si="1"/>
        <v>680</v>
      </c>
      <c r="D22" s="255">
        <f t="shared" si="1"/>
        <v>800</v>
      </c>
      <c r="E22" s="255">
        <f t="shared" si="1"/>
        <v>920</v>
      </c>
      <c r="F22" s="256">
        <f t="shared" si="1"/>
        <v>600</v>
      </c>
      <c r="G22" s="257">
        <f t="shared" si="1"/>
        <v>1200</v>
      </c>
      <c r="H22" s="258">
        <v>900</v>
      </c>
      <c r="I22" s="259">
        <f>H22*2</f>
        <v>1800</v>
      </c>
    </row>
    <row r="23" spans="1:9" s="155" customFormat="1" ht="12">
      <c r="A23" s="1148" t="s">
        <v>131</v>
      </c>
      <c r="B23" s="1167" t="s">
        <v>132</v>
      </c>
      <c r="C23" s="1168"/>
      <c r="D23" s="1168"/>
      <c r="E23" s="1169"/>
      <c r="F23" s="1170" t="s">
        <v>132</v>
      </c>
      <c r="G23" s="1169"/>
      <c r="H23" s="1170" t="s">
        <v>132</v>
      </c>
      <c r="I23" s="1171"/>
    </row>
    <row r="24" spans="1:9" s="155" customFormat="1" ht="12">
      <c r="A24" s="1149"/>
      <c r="B24" s="243" t="s">
        <v>121</v>
      </c>
      <c r="C24" s="243" t="s">
        <v>121</v>
      </c>
      <c r="D24" s="244" t="s">
        <v>121</v>
      </c>
      <c r="E24" s="244" t="s">
        <v>121</v>
      </c>
      <c r="F24" s="245" t="s">
        <v>121</v>
      </c>
      <c r="G24" s="246" t="s">
        <v>121</v>
      </c>
      <c r="H24" s="247" t="s">
        <v>122</v>
      </c>
      <c r="I24" s="248" t="s">
        <v>122</v>
      </c>
    </row>
    <row r="25" spans="1:9" s="155" customFormat="1" ht="12">
      <c r="A25" s="1149"/>
      <c r="B25" s="260">
        <v>100</v>
      </c>
      <c r="C25" s="260">
        <f>B25*2</f>
        <v>200</v>
      </c>
      <c r="D25" s="261">
        <v>230</v>
      </c>
      <c r="E25" s="261">
        <v>260</v>
      </c>
      <c r="F25" s="262">
        <v>200</v>
      </c>
      <c r="G25" s="263">
        <f>F25*2</f>
        <v>400</v>
      </c>
      <c r="H25" s="264">
        <v>350</v>
      </c>
      <c r="I25" s="265">
        <f>H25*2</f>
        <v>700</v>
      </c>
    </row>
    <row r="26" spans="1:9" s="155" customFormat="1" ht="12">
      <c r="A26" s="1149"/>
      <c r="B26" s="243" t="s">
        <v>133</v>
      </c>
      <c r="C26" s="243" t="s">
        <v>133</v>
      </c>
      <c r="D26" s="244" t="s">
        <v>133</v>
      </c>
      <c r="E26" s="244" t="s">
        <v>133</v>
      </c>
      <c r="F26" s="245" t="s">
        <v>124</v>
      </c>
      <c r="G26" s="246" t="s">
        <v>124</v>
      </c>
      <c r="H26" s="247" t="s">
        <v>125</v>
      </c>
      <c r="I26" s="248" t="s">
        <v>125</v>
      </c>
    </row>
    <row r="27" spans="1:9" s="155" customFormat="1" ht="12">
      <c r="A27" s="1149"/>
      <c r="B27" s="219">
        <f t="shared" ref="B27:G27" si="2">B25*2</f>
        <v>200</v>
      </c>
      <c r="C27" s="219">
        <f t="shared" si="2"/>
        <v>400</v>
      </c>
      <c r="D27" s="249">
        <f t="shared" si="2"/>
        <v>460</v>
      </c>
      <c r="E27" s="249">
        <f t="shared" si="2"/>
        <v>520</v>
      </c>
      <c r="F27" s="250">
        <f t="shared" si="2"/>
        <v>400</v>
      </c>
      <c r="G27" s="251">
        <f t="shared" si="2"/>
        <v>800</v>
      </c>
      <c r="H27" s="252">
        <v>600</v>
      </c>
      <c r="I27" s="253">
        <f>H27*2</f>
        <v>1200</v>
      </c>
    </row>
    <row r="28" spans="1:9" s="155" customFormat="1" ht="12">
      <c r="A28" s="1149"/>
      <c r="B28" s="1157" t="s">
        <v>134</v>
      </c>
      <c r="C28" s="1158"/>
      <c r="D28" s="1158"/>
      <c r="E28" s="1159"/>
      <c r="F28" s="1160" t="s">
        <v>135</v>
      </c>
      <c r="G28" s="1159"/>
      <c r="H28" s="1160" t="s">
        <v>136</v>
      </c>
      <c r="I28" s="1161"/>
    </row>
    <row r="29" spans="1:9" s="155" customFormat="1" ht="12">
      <c r="A29" s="1150"/>
      <c r="B29" s="254">
        <f t="shared" ref="B29:G29" si="3">B27*2</f>
        <v>400</v>
      </c>
      <c r="C29" s="254">
        <f t="shared" si="3"/>
        <v>800</v>
      </c>
      <c r="D29" s="255">
        <f t="shared" si="3"/>
        <v>920</v>
      </c>
      <c r="E29" s="255">
        <f t="shared" si="3"/>
        <v>1040</v>
      </c>
      <c r="F29" s="256">
        <f t="shared" si="3"/>
        <v>800</v>
      </c>
      <c r="G29" s="257">
        <f t="shared" si="3"/>
        <v>1600</v>
      </c>
      <c r="H29" s="258">
        <v>1000</v>
      </c>
      <c r="I29" s="259">
        <f>H29*2</f>
        <v>2000</v>
      </c>
    </row>
    <row r="30" spans="1:9" s="155" customFormat="1" ht="12">
      <c r="A30" s="1151" t="s">
        <v>137</v>
      </c>
      <c r="B30" s="1162" t="s">
        <v>138</v>
      </c>
      <c r="C30" s="1163"/>
      <c r="D30" s="1163"/>
      <c r="E30" s="1163"/>
      <c r="F30" s="1163"/>
      <c r="G30" s="1163"/>
      <c r="H30" s="1163"/>
      <c r="I30" s="1164"/>
    </row>
    <row r="31" spans="1:9" s="155" customFormat="1" ht="12">
      <c r="A31" s="1152"/>
      <c r="B31" s="1154" t="s">
        <v>139</v>
      </c>
      <c r="C31" s="1155"/>
      <c r="D31" s="1155"/>
      <c r="E31" s="1155"/>
      <c r="F31" s="1155"/>
      <c r="G31" s="1155"/>
      <c r="H31" s="1155"/>
      <c r="I31" s="1156"/>
    </row>
    <row r="32" spans="1:9" s="155" customFormat="1" ht="12">
      <c r="A32" s="1152"/>
      <c r="B32" s="1154" t="s">
        <v>140</v>
      </c>
      <c r="C32" s="1155"/>
      <c r="D32" s="1155"/>
      <c r="E32" s="1155"/>
      <c r="F32" s="1155"/>
      <c r="G32" s="1155"/>
      <c r="H32" s="1155"/>
      <c r="I32" s="1156"/>
    </row>
    <row r="33" spans="1:10" s="155" customFormat="1" ht="12">
      <c r="A33" s="1152"/>
      <c r="B33" s="1154" t="s">
        <v>141</v>
      </c>
      <c r="C33" s="1155"/>
      <c r="D33" s="1155"/>
      <c r="E33" s="1155"/>
      <c r="F33" s="1155"/>
      <c r="G33" s="1155"/>
      <c r="H33" s="1155"/>
      <c r="I33" s="1156"/>
    </row>
    <row r="34" spans="1:10" s="155" customFormat="1" ht="12">
      <c r="A34" s="1152"/>
      <c r="B34" s="1154" t="s">
        <v>142</v>
      </c>
      <c r="C34" s="1155"/>
      <c r="D34" s="1155"/>
      <c r="E34" s="1155"/>
      <c r="F34" s="1155"/>
      <c r="G34" s="1155"/>
      <c r="H34" s="1155"/>
      <c r="I34" s="1156"/>
    </row>
    <row r="35" spans="1:10" s="155" customFormat="1" ht="12">
      <c r="A35" s="1152"/>
      <c r="B35" s="1154" t="s">
        <v>143</v>
      </c>
      <c r="C35" s="1155"/>
      <c r="D35" s="1155"/>
      <c r="E35" s="1155"/>
      <c r="F35" s="1155"/>
      <c r="G35" s="1155"/>
      <c r="H35" s="1155"/>
      <c r="I35" s="1156"/>
    </row>
    <row r="36" spans="1:10" s="155" customFormat="1" ht="12">
      <c r="A36" s="1152"/>
      <c r="B36" s="1154" t="s">
        <v>144</v>
      </c>
      <c r="C36" s="1155"/>
      <c r="D36" s="1155"/>
      <c r="E36" s="1155"/>
      <c r="F36" s="1155"/>
      <c r="G36" s="1155"/>
      <c r="H36" s="1155"/>
      <c r="I36" s="1156"/>
    </row>
    <row r="37" spans="1:10" s="155" customFormat="1" ht="12">
      <c r="A37" s="1153"/>
      <c r="B37" s="1141" t="s">
        <v>145</v>
      </c>
      <c r="C37" s="1142"/>
      <c r="D37" s="1142"/>
      <c r="E37" s="1142"/>
      <c r="F37" s="1142"/>
      <c r="G37" s="1142"/>
      <c r="H37" s="1142"/>
      <c r="I37" s="1143"/>
    </row>
    <row r="38" spans="1:10" s="751" customFormat="1" ht="12">
      <c r="J38" s="761"/>
    </row>
  </sheetData>
  <mergeCells count="36">
    <mergeCell ref="A3:J3"/>
    <mergeCell ref="C4:E4"/>
    <mergeCell ref="F4:G4"/>
    <mergeCell ref="H4:I4"/>
    <mergeCell ref="C7:I7"/>
    <mergeCell ref="J4:J5"/>
    <mergeCell ref="H28:I28"/>
    <mergeCell ref="C10:I10"/>
    <mergeCell ref="C11:I11"/>
    <mergeCell ref="B13:E13"/>
    <mergeCell ref="F13:G13"/>
    <mergeCell ref="H13:I13"/>
    <mergeCell ref="B21:E21"/>
    <mergeCell ref="F21:G21"/>
    <mergeCell ref="H21:I21"/>
    <mergeCell ref="B23:E23"/>
    <mergeCell ref="F23:G23"/>
    <mergeCell ref="H23:I23"/>
    <mergeCell ref="B28:E28"/>
    <mergeCell ref="F28:G28"/>
    <mergeCell ref="A1:J2"/>
    <mergeCell ref="B36:I36"/>
    <mergeCell ref="B37:I37"/>
    <mergeCell ref="A4:A5"/>
    <mergeCell ref="A13:A14"/>
    <mergeCell ref="A15:A22"/>
    <mergeCell ref="A23:A29"/>
    <mergeCell ref="A30:A37"/>
    <mergeCell ref="B4:B5"/>
    <mergeCell ref="B30:I30"/>
    <mergeCell ref="B31:I31"/>
    <mergeCell ref="B32:I32"/>
    <mergeCell ref="B33:I33"/>
    <mergeCell ref="B34:I34"/>
    <mergeCell ref="B35:I35"/>
    <mergeCell ref="C9:I9"/>
  </mergeCells>
  <phoneticPr fontId="45"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1DF8C-3E81-4FCA-97AB-0DAE4AFCD10E}">
  <sheetPr codeName="Sheet25"/>
  <dimension ref="A1:L68"/>
  <sheetViews>
    <sheetView workbookViewId="0">
      <selection activeCell="D12" sqref="D12"/>
    </sheetView>
  </sheetViews>
  <sheetFormatPr defaultColWidth="9" defaultRowHeight="12"/>
  <cols>
    <col min="1" max="1" width="33.125" style="75" customWidth="1"/>
    <col min="2" max="2" width="17" style="75" bestFit="1" customWidth="1"/>
    <col min="3" max="3" width="6.75" style="68" bestFit="1" customWidth="1"/>
    <col min="4" max="4" width="10.5" style="68" bestFit="1" customWidth="1"/>
    <col min="5" max="6" width="12.25" style="68" bestFit="1" customWidth="1"/>
    <col min="7" max="7" width="10.5" style="68" bestFit="1" customWidth="1"/>
    <col min="8" max="8" width="12.25" style="68" bestFit="1" customWidth="1"/>
    <col min="9" max="9" width="10.5" style="68" bestFit="1" customWidth="1"/>
    <col min="10" max="10" width="12.25" style="68" bestFit="1" customWidth="1"/>
    <col min="11" max="11" width="60.625" style="68" customWidth="1"/>
    <col min="12" max="12" width="9" style="68" bestFit="1"/>
    <col min="13" max="16384" width="9" style="68"/>
  </cols>
  <sheetData>
    <row r="1" spans="1:11" ht="12.6" customHeight="1">
      <c r="A1" s="1195" t="s">
        <v>422</v>
      </c>
      <c r="B1" s="1195"/>
      <c r="C1" s="1195"/>
      <c r="D1" s="1195"/>
      <c r="E1" s="1195"/>
      <c r="F1" s="1195"/>
      <c r="G1" s="1195"/>
      <c r="H1" s="1195"/>
      <c r="I1" s="1195"/>
      <c r="J1" s="1195"/>
      <c r="K1" s="1195"/>
    </row>
    <row r="2" spans="1:11" ht="12.6" customHeight="1" thickBot="1">
      <c r="A2" s="1195"/>
      <c r="B2" s="1195"/>
      <c r="C2" s="1195"/>
      <c r="D2" s="1195"/>
      <c r="E2" s="1195"/>
      <c r="F2" s="1195"/>
      <c r="G2" s="1195"/>
      <c r="H2" s="1195"/>
      <c r="I2" s="1195"/>
      <c r="J2" s="1195"/>
      <c r="K2" s="1195"/>
    </row>
    <row r="3" spans="1:11" s="734" customFormat="1">
      <c r="A3" s="1260" t="s">
        <v>423</v>
      </c>
      <c r="B3" s="1261"/>
      <c r="C3" s="1261"/>
      <c r="D3" s="1261"/>
      <c r="E3" s="1261"/>
      <c r="F3" s="1261"/>
      <c r="G3" s="1261"/>
      <c r="H3" s="1261"/>
      <c r="I3" s="1261"/>
      <c r="J3" s="1261"/>
      <c r="K3" s="1262"/>
    </row>
    <row r="4" spans="1:11" s="734" customFormat="1">
      <c r="A4" s="1240" t="s">
        <v>80</v>
      </c>
      <c r="B4" s="1248" t="s">
        <v>81</v>
      </c>
      <c r="C4" s="1248" t="s">
        <v>82</v>
      </c>
      <c r="D4" s="1248" t="s">
        <v>83</v>
      </c>
      <c r="E4" s="1248"/>
      <c r="F4" s="1248"/>
      <c r="G4" s="1248" t="s">
        <v>389</v>
      </c>
      <c r="H4" s="1248"/>
      <c r="I4" s="1248" t="s">
        <v>86</v>
      </c>
      <c r="J4" s="1248"/>
      <c r="K4" s="1475" t="s">
        <v>87</v>
      </c>
    </row>
    <row r="5" spans="1:11" s="734" customFormat="1">
      <c r="A5" s="1240"/>
      <c r="B5" s="1248"/>
      <c r="C5" s="1248"/>
      <c r="D5" s="134" t="s">
        <v>88</v>
      </c>
      <c r="E5" s="134" t="s">
        <v>89</v>
      </c>
      <c r="F5" s="134" t="s">
        <v>90</v>
      </c>
      <c r="G5" s="134" t="s">
        <v>88</v>
      </c>
      <c r="H5" s="134" t="s">
        <v>91</v>
      </c>
      <c r="I5" s="134" t="s">
        <v>88</v>
      </c>
      <c r="J5" s="134" t="s">
        <v>91</v>
      </c>
      <c r="K5" s="1475"/>
    </row>
    <row r="6" spans="1:11" s="734" customFormat="1">
      <c r="A6" s="745" t="s">
        <v>92</v>
      </c>
      <c r="B6" s="134" t="s">
        <v>93</v>
      </c>
      <c r="C6" s="134" t="s">
        <v>94</v>
      </c>
      <c r="D6" s="138">
        <v>775</v>
      </c>
      <c r="E6" s="138">
        <v>1162</v>
      </c>
      <c r="F6" s="138">
        <v>1450</v>
      </c>
      <c r="G6" s="138">
        <v>878</v>
      </c>
      <c r="H6" s="138">
        <v>1320</v>
      </c>
      <c r="I6" s="138">
        <v>878</v>
      </c>
      <c r="J6" s="138">
        <v>1320</v>
      </c>
      <c r="K6" s="146"/>
    </row>
    <row r="7" spans="1:11" s="734" customFormat="1">
      <c r="A7" s="743" t="s">
        <v>222</v>
      </c>
      <c r="B7" s="133"/>
      <c r="C7" s="134" t="s">
        <v>94</v>
      </c>
      <c r="D7" s="138"/>
      <c r="E7" s="138"/>
      <c r="F7" s="138"/>
      <c r="G7" s="138"/>
      <c r="H7" s="138"/>
      <c r="I7" s="138"/>
      <c r="J7" s="138"/>
      <c r="K7" s="689"/>
    </row>
    <row r="8" spans="1:11" s="734" customFormat="1">
      <c r="A8" s="743" t="s">
        <v>391</v>
      </c>
      <c r="B8" s="133"/>
      <c r="C8" s="134" t="s">
        <v>94</v>
      </c>
      <c r="D8" s="138"/>
      <c r="E8" s="138"/>
      <c r="F8" s="138"/>
      <c r="G8" s="138"/>
      <c r="H8" s="138"/>
      <c r="I8" s="138"/>
      <c r="J8" s="138"/>
      <c r="K8" s="689"/>
    </row>
    <row r="9" spans="1:11" s="734" customFormat="1">
      <c r="A9" s="743" t="s">
        <v>336</v>
      </c>
      <c r="B9" s="133"/>
      <c r="C9" s="134" t="s">
        <v>94</v>
      </c>
      <c r="D9" s="138"/>
      <c r="E9" s="138"/>
      <c r="F9" s="138"/>
      <c r="G9" s="138"/>
      <c r="H9" s="138"/>
      <c r="I9" s="138"/>
      <c r="J9" s="138"/>
      <c r="K9" s="689"/>
    </row>
    <row r="10" spans="1:11" s="734" customFormat="1">
      <c r="A10" s="743" t="s">
        <v>236</v>
      </c>
      <c r="B10" s="133"/>
      <c r="C10" s="134" t="s">
        <v>94</v>
      </c>
      <c r="D10" s="138"/>
      <c r="E10" s="138"/>
      <c r="F10" s="138"/>
      <c r="G10" s="138"/>
      <c r="H10" s="138"/>
      <c r="I10" s="138"/>
      <c r="J10" s="138"/>
      <c r="K10" s="689"/>
    </row>
    <row r="11" spans="1:11" s="734" customFormat="1">
      <c r="A11" s="743" t="s">
        <v>175</v>
      </c>
      <c r="B11" s="133" t="s">
        <v>176</v>
      </c>
      <c r="C11" s="134" t="s">
        <v>94</v>
      </c>
      <c r="D11" s="138">
        <v>20</v>
      </c>
      <c r="E11" s="138">
        <v>20</v>
      </c>
      <c r="F11" s="138">
        <v>20</v>
      </c>
      <c r="G11" s="138">
        <v>20</v>
      </c>
      <c r="H11" s="138">
        <v>20</v>
      </c>
      <c r="I11" s="138">
        <v>20</v>
      </c>
      <c r="J11" s="138">
        <v>20</v>
      </c>
      <c r="K11" s="173"/>
    </row>
    <row r="12" spans="1:11" s="734" customFormat="1">
      <c r="A12" s="743" t="s">
        <v>214</v>
      </c>
      <c r="B12" s="133"/>
      <c r="C12" s="134" t="s">
        <v>94</v>
      </c>
      <c r="D12" s="138" t="s">
        <v>213</v>
      </c>
      <c r="E12" s="138" t="s">
        <v>213</v>
      </c>
      <c r="F12" s="138" t="s">
        <v>213</v>
      </c>
      <c r="G12" s="138" t="s">
        <v>213</v>
      </c>
      <c r="H12" s="138" t="s">
        <v>213</v>
      </c>
      <c r="I12" s="138"/>
      <c r="J12" s="138"/>
      <c r="K12" s="148"/>
    </row>
    <row r="13" spans="1:11" s="734" customFormat="1">
      <c r="A13" s="743" t="s">
        <v>110</v>
      </c>
      <c r="B13" s="133"/>
      <c r="C13" s="134" t="s">
        <v>94</v>
      </c>
      <c r="D13" s="138"/>
      <c r="E13" s="138"/>
      <c r="F13" s="138"/>
      <c r="G13" s="138"/>
      <c r="H13" s="138"/>
      <c r="I13" s="138"/>
      <c r="J13" s="138"/>
      <c r="K13" s="148"/>
    </row>
    <row r="14" spans="1:11" s="734" customFormat="1">
      <c r="A14" s="743" t="s">
        <v>99</v>
      </c>
      <c r="B14" s="133" t="s">
        <v>100</v>
      </c>
      <c r="C14" s="134" t="s">
        <v>94</v>
      </c>
      <c r="D14" s="1251" t="s">
        <v>424</v>
      </c>
      <c r="E14" s="1251"/>
      <c r="F14" s="1251"/>
      <c r="G14" s="1251"/>
      <c r="H14" s="1251"/>
      <c r="I14" s="1251"/>
      <c r="J14" s="1251"/>
      <c r="K14" s="148"/>
    </row>
    <row r="15" spans="1:11" s="749" customFormat="1">
      <c r="A15" s="745" t="s">
        <v>392</v>
      </c>
      <c r="B15" s="134"/>
      <c r="C15" s="134" t="s">
        <v>94</v>
      </c>
      <c r="D15" s="1257" t="s">
        <v>393</v>
      </c>
      <c r="E15" s="1257"/>
      <c r="F15" s="1257"/>
      <c r="G15" s="1257"/>
      <c r="H15" s="1257"/>
      <c r="I15" s="1257"/>
      <c r="J15" s="1257"/>
      <c r="K15" s="690" t="s">
        <v>396</v>
      </c>
    </row>
    <row r="16" spans="1:11" s="749" customFormat="1">
      <c r="A16" s="745" t="s">
        <v>395</v>
      </c>
      <c r="B16" s="134"/>
      <c r="C16" s="134" t="s">
        <v>94</v>
      </c>
      <c r="D16" s="1257" t="s">
        <v>217</v>
      </c>
      <c r="E16" s="1257"/>
      <c r="F16" s="1257"/>
      <c r="G16" s="1257"/>
      <c r="H16" s="1257"/>
      <c r="I16" s="1257"/>
      <c r="J16" s="1257"/>
      <c r="K16" s="690" t="s">
        <v>396</v>
      </c>
    </row>
    <row r="17" spans="1:12" s="749" customFormat="1">
      <c r="A17" s="745" t="s">
        <v>397</v>
      </c>
      <c r="B17" s="354"/>
      <c r="C17" s="134" t="s">
        <v>94</v>
      </c>
      <c r="D17" s="138">
        <v>64</v>
      </c>
      <c r="E17" s="138">
        <v>96</v>
      </c>
      <c r="F17" s="138">
        <v>96</v>
      </c>
      <c r="G17" s="138">
        <v>64</v>
      </c>
      <c r="H17" s="138">
        <v>96</v>
      </c>
      <c r="I17" s="138">
        <v>64</v>
      </c>
      <c r="J17" s="138">
        <v>96</v>
      </c>
      <c r="K17" s="690" t="s">
        <v>374</v>
      </c>
    </row>
    <row r="18" spans="1:12" s="155" customFormat="1">
      <c r="A18" s="330" t="s">
        <v>154</v>
      </c>
      <c r="B18" s="151" t="s">
        <v>352</v>
      </c>
      <c r="C18" s="134" t="s">
        <v>94</v>
      </c>
      <c r="D18" s="117">
        <f>VLOOKUP(L18,AJUSTMENT!B:C,2,0)</f>
        <v>100</v>
      </c>
      <c r="E18" s="117">
        <f>D18*2</f>
        <v>200</v>
      </c>
      <c r="F18" s="117">
        <f>D18*2</f>
        <v>200</v>
      </c>
      <c r="G18" s="117">
        <f>D18</f>
        <v>100</v>
      </c>
      <c r="H18" s="117">
        <f>D18*2</f>
        <v>200</v>
      </c>
      <c r="I18" s="117">
        <f t="shared" ref="I18:J20" si="0">D18*1.5</f>
        <v>150</v>
      </c>
      <c r="J18" s="117">
        <f t="shared" si="0"/>
        <v>300</v>
      </c>
      <c r="K18" s="154" t="s">
        <v>1198</v>
      </c>
      <c r="L18" s="155" t="s">
        <v>1191</v>
      </c>
    </row>
    <row r="19" spans="1:12" s="155" customFormat="1">
      <c r="A19" s="330" t="s">
        <v>154</v>
      </c>
      <c r="B19" s="151" t="s">
        <v>352</v>
      </c>
      <c r="C19" s="134" t="s">
        <v>94</v>
      </c>
      <c r="D19" s="117">
        <f>VLOOKUP(L19,AJUSTMENT!B:C,2,0)</f>
        <v>105</v>
      </c>
      <c r="E19" s="117">
        <f>D19*2</f>
        <v>210</v>
      </c>
      <c r="F19" s="117">
        <f>D19*2</f>
        <v>210</v>
      </c>
      <c r="G19" s="117">
        <f t="shared" ref="G19:G20" si="1">D19</f>
        <v>105</v>
      </c>
      <c r="H19" s="117">
        <f>D19*2</f>
        <v>210</v>
      </c>
      <c r="I19" s="117">
        <f t="shared" si="0"/>
        <v>157.5</v>
      </c>
      <c r="J19" s="117">
        <f t="shared" si="0"/>
        <v>315</v>
      </c>
      <c r="K19" s="154" t="s">
        <v>1197</v>
      </c>
      <c r="L19" s="155" t="s">
        <v>75</v>
      </c>
    </row>
    <row r="20" spans="1:12" s="155" customFormat="1">
      <c r="A20" s="330" t="s">
        <v>923</v>
      </c>
      <c r="B20" s="151" t="s">
        <v>1195</v>
      </c>
      <c r="C20" s="134" t="s">
        <v>94</v>
      </c>
      <c r="D20" s="117">
        <f>VLOOKUP(L20,AJUSTMENT!B:C,2,0)</f>
        <v>130</v>
      </c>
      <c r="E20" s="117">
        <f>2*D20</f>
        <v>260</v>
      </c>
      <c r="F20" s="117">
        <f>E20</f>
        <v>260</v>
      </c>
      <c r="G20" s="117">
        <f t="shared" si="1"/>
        <v>130</v>
      </c>
      <c r="H20" s="117">
        <f>D20*2</f>
        <v>260</v>
      </c>
      <c r="I20" s="117">
        <f t="shared" si="0"/>
        <v>195</v>
      </c>
      <c r="J20" s="117">
        <f t="shared" si="0"/>
        <v>390</v>
      </c>
      <c r="K20" s="154" t="s">
        <v>1199</v>
      </c>
      <c r="L20" s="155" t="s">
        <v>76</v>
      </c>
    </row>
    <row r="21" spans="1:12" s="155" customFormat="1">
      <c r="A21" s="330" t="s">
        <v>923</v>
      </c>
      <c r="B21" s="151" t="s">
        <v>1195</v>
      </c>
      <c r="C21" s="134" t="s">
        <v>94</v>
      </c>
      <c r="D21" s="117">
        <f>VLOOKUP(L21,AJUSTMENT!B:C,2,0)</f>
        <v>145</v>
      </c>
      <c r="E21" s="117">
        <f>2*D21</f>
        <v>290</v>
      </c>
      <c r="F21" s="117">
        <f>E21</f>
        <v>290</v>
      </c>
      <c r="G21" s="117">
        <f t="shared" ref="G21" si="2">D21</f>
        <v>145</v>
      </c>
      <c r="H21" s="117">
        <f>D21*2</f>
        <v>290</v>
      </c>
      <c r="I21" s="117">
        <f t="shared" ref="I21" si="3">D21*1.5</f>
        <v>217.5</v>
      </c>
      <c r="J21" s="117">
        <f t="shared" ref="J21" si="4">E21*1.5</f>
        <v>435</v>
      </c>
      <c r="K21" s="154" t="s">
        <v>1246</v>
      </c>
      <c r="L21" s="155" t="s">
        <v>77</v>
      </c>
    </row>
    <row r="22" spans="1:12" s="749" customFormat="1">
      <c r="A22" s="745" t="s">
        <v>398</v>
      </c>
      <c r="B22" s="354"/>
      <c r="C22" s="134" t="s">
        <v>94</v>
      </c>
      <c r="D22" s="1257" t="s">
        <v>399</v>
      </c>
      <c r="E22" s="1257"/>
      <c r="F22" s="1257"/>
      <c r="G22" s="1257"/>
      <c r="H22" s="1257"/>
      <c r="I22" s="1257"/>
      <c r="J22" s="1257"/>
      <c r="K22" s="690" t="s">
        <v>396</v>
      </c>
    </row>
    <row r="23" spans="1:12" s="341" customFormat="1" ht="12.75" thickBot="1">
      <c r="A23" s="175" t="s">
        <v>178</v>
      </c>
      <c r="B23" s="176" t="s">
        <v>179</v>
      </c>
      <c r="C23" s="134" t="s">
        <v>94</v>
      </c>
      <c r="D23" s="1259" t="s">
        <v>425</v>
      </c>
      <c r="E23" s="1259"/>
      <c r="F23" s="1259"/>
      <c r="G23" s="1259"/>
      <c r="H23" s="1259"/>
      <c r="I23" s="1259"/>
      <c r="J23" s="1259"/>
      <c r="K23" s="750"/>
    </row>
    <row r="24" spans="1:12" s="734" customFormat="1" ht="12.75" thickTop="1">
      <c r="A24" s="1442" t="s">
        <v>405</v>
      </c>
      <c r="B24" s="1472" t="s">
        <v>1281</v>
      </c>
      <c r="C24" s="1473"/>
      <c r="D24" s="1474"/>
      <c r="E24" s="1174" t="s">
        <v>406</v>
      </c>
      <c r="F24" s="1175"/>
      <c r="G24" s="1176" t="s">
        <v>407</v>
      </c>
      <c r="H24" s="1177"/>
    </row>
    <row r="25" spans="1:12" s="734" customFormat="1">
      <c r="A25" s="1442"/>
      <c r="B25" s="696" t="s">
        <v>88</v>
      </c>
      <c r="C25" s="697" t="s">
        <v>91</v>
      </c>
      <c r="D25" s="697" t="s">
        <v>408</v>
      </c>
      <c r="E25" s="698" t="s">
        <v>88</v>
      </c>
      <c r="F25" s="699" t="s">
        <v>91</v>
      </c>
      <c r="G25" s="700" t="s">
        <v>88</v>
      </c>
      <c r="H25" s="701" t="s">
        <v>91</v>
      </c>
    </row>
    <row r="26" spans="1:12" s="680" customFormat="1">
      <c r="A26" s="1443" t="s">
        <v>1220</v>
      </c>
      <c r="B26" s="1426" t="s">
        <v>247</v>
      </c>
      <c r="C26" s="1427"/>
      <c r="D26" s="1427"/>
      <c r="E26" s="1453" t="s">
        <v>409</v>
      </c>
      <c r="F26" s="1454"/>
      <c r="G26" s="1470" t="s">
        <v>409</v>
      </c>
      <c r="H26" s="1471"/>
    </row>
    <row r="27" spans="1:12" s="680" customFormat="1">
      <c r="A27" s="1444"/>
      <c r="B27" s="703" t="s">
        <v>123</v>
      </c>
      <c r="C27" s="702" t="s">
        <v>123</v>
      </c>
      <c r="D27" s="704" t="s">
        <v>123</v>
      </c>
      <c r="E27" s="703" t="s">
        <v>123</v>
      </c>
      <c r="F27" s="705" t="s">
        <v>123</v>
      </c>
      <c r="G27" s="706" t="s">
        <v>123</v>
      </c>
      <c r="H27" s="707" t="s">
        <v>123</v>
      </c>
    </row>
    <row r="28" spans="1:12" s="680" customFormat="1">
      <c r="A28" s="1444"/>
      <c r="B28" s="1426" t="s">
        <v>1175</v>
      </c>
      <c r="C28" s="1427"/>
      <c r="D28" s="1427"/>
      <c r="E28" s="1453" t="s">
        <v>411</v>
      </c>
      <c r="F28" s="1454"/>
      <c r="G28" s="1468" t="s">
        <v>411</v>
      </c>
      <c r="H28" s="1469"/>
    </row>
    <row r="29" spans="1:12" s="680" customFormat="1">
      <c r="A29" s="1444"/>
      <c r="B29" s="708">
        <v>120</v>
      </c>
      <c r="C29" s="709">
        <v>240</v>
      </c>
      <c r="D29" s="710">
        <v>280</v>
      </c>
      <c r="E29" s="708">
        <v>200</v>
      </c>
      <c r="F29" s="711">
        <v>400</v>
      </c>
      <c r="G29" s="712">
        <v>300</v>
      </c>
      <c r="H29" s="713">
        <v>600</v>
      </c>
    </row>
    <row r="30" spans="1:12" s="680" customFormat="1">
      <c r="A30" s="1444"/>
      <c r="B30" s="1426" t="s">
        <v>412</v>
      </c>
      <c r="C30" s="1427"/>
      <c r="D30" s="1427"/>
      <c r="E30" s="1453" t="s">
        <v>410</v>
      </c>
      <c r="F30" s="1454"/>
      <c r="G30" s="1470" t="s">
        <v>1175</v>
      </c>
      <c r="H30" s="1471"/>
    </row>
    <row r="31" spans="1:12" s="680" customFormat="1">
      <c r="A31" s="1444"/>
      <c r="B31" s="708">
        <v>200</v>
      </c>
      <c r="C31" s="709">
        <v>400</v>
      </c>
      <c r="D31" s="710">
        <v>480</v>
      </c>
      <c r="E31" s="708">
        <v>400</v>
      </c>
      <c r="F31" s="711">
        <v>800</v>
      </c>
      <c r="G31" s="712">
        <v>500</v>
      </c>
      <c r="H31" s="713">
        <v>1000</v>
      </c>
    </row>
    <row r="32" spans="1:12" s="680" customFormat="1">
      <c r="A32" s="1444"/>
      <c r="B32" s="1426" t="s">
        <v>413</v>
      </c>
      <c r="C32" s="1427"/>
      <c r="D32" s="1427"/>
      <c r="E32" s="1453" t="s">
        <v>414</v>
      </c>
      <c r="F32" s="1454"/>
      <c r="G32" s="1427" t="s">
        <v>414</v>
      </c>
      <c r="H32" s="1455"/>
    </row>
    <row r="33" spans="1:8" s="680" customFormat="1" ht="12.75" thickBot="1">
      <c r="A33" s="1444"/>
      <c r="B33" s="714">
        <v>300</v>
      </c>
      <c r="C33" s="715">
        <v>600</v>
      </c>
      <c r="D33" s="716">
        <v>750</v>
      </c>
      <c r="E33" s="714">
        <v>600</v>
      </c>
      <c r="F33" s="717">
        <v>1200</v>
      </c>
      <c r="G33" s="718">
        <v>700</v>
      </c>
      <c r="H33" s="719">
        <v>1400</v>
      </c>
    </row>
    <row r="34" spans="1:8" s="734" customFormat="1" ht="12.75" thickTop="1">
      <c r="A34" s="1445" t="s">
        <v>1234</v>
      </c>
      <c r="B34" s="1428" t="s">
        <v>247</v>
      </c>
      <c r="C34" s="1429"/>
      <c r="D34" s="1429"/>
      <c r="E34" s="1464" t="s">
        <v>409</v>
      </c>
      <c r="F34" s="1465"/>
      <c r="G34" s="1466" t="s">
        <v>409</v>
      </c>
      <c r="H34" s="1467"/>
    </row>
    <row r="35" spans="1:8" s="734" customFormat="1">
      <c r="A35" s="1444"/>
      <c r="B35" s="708">
        <v>120</v>
      </c>
      <c r="C35" s="709">
        <v>240</v>
      </c>
      <c r="D35" s="710">
        <v>280</v>
      </c>
      <c r="E35" s="703">
        <v>200</v>
      </c>
      <c r="F35" s="705">
        <v>400</v>
      </c>
      <c r="G35" s="706">
        <v>300</v>
      </c>
      <c r="H35" s="707">
        <v>600</v>
      </c>
    </row>
    <row r="36" spans="1:8" s="734" customFormat="1">
      <c r="A36" s="1444"/>
      <c r="B36" s="1426" t="s">
        <v>1173</v>
      </c>
      <c r="C36" s="1427"/>
      <c r="D36" s="1427"/>
      <c r="E36" s="1453" t="s">
        <v>411</v>
      </c>
      <c r="F36" s="1454"/>
      <c r="G36" s="1468" t="s">
        <v>411</v>
      </c>
      <c r="H36" s="1469"/>
    </row>
    <row r="37" spans="1:8" s="734" customFormat="1">
      <c r="A37" s="1444"/>
      <c r="B37" s="708">
        <v>200</v>
      </c>
      <c r="C37" s="709">
        <v>400</v>
      </c>
      <c r="D37" s="710">
        <v>480</v>
      </c>
      <c r="E37" s="708">
        <v>400</v>
      </c>
      <c r="F37" s="711">
        <v>800</v>
      </c>
      <c r="G37" s="712">
        <v>500</v>
      </c>
      <c r="H37" s="713">
        <v>1000</v>
      </c>
    </row>
    <row r="38" spans="1:8" s="734" customFormat="1">
      <c r="A38" s="1444"/>
      <c r="B38" s="1426" t="s">
        <v>921</v>
      </c>
      <c r="C38" s="1427"/>
      <c r="D38" s="1427"/>
      <c r="E38" s="1453" t="s">
        <v>416</v>
      </c>
      <c r="F38" s="1454"/>
      <c r="G38" s="1427" t="s">
        <v>416</v>
      </c>
      <c r="H38" s="1455"/>
    </row>
    <row r="39" spans="1:8" s="734" customFormat="1">
      <c r="A39" s="1444"/>
      <c r="B39" s="714">
        <v>300</v>
      </c>
      <c r="C39" s="715">
        <v>600</v>
      </c>
      <c r="D39" s="716">
        <v>750</v>
      </c>
      <c r="E39" s="714">
        <v>600</v>
      </c>
      <c r="F39" s="717">
        <v>1200</v>
      </c>
      <c r="G39" s="718">
        <v>700</v>
      </c>
      <c r="H39" s="719">
        <v>1400</v>
      </c>
    </row>
    <row r="40" spans="1:8" s="734" customFormat="1">
      <c r="A40" s="1446" t="s">
        <v>405</v>
      </c>
      <c r="B40" s="1456" t="s">
        <v>83</v>
      </c>
      <c r="C40" s="1457"/>
      <c r="D40" s="1458"/>
      <c r="E40" s="1459" t="s">
        <v>406</v>
      </c>
      <c r="F40" s="1460"/>
      <c r="G40" s="1461" t="s">
        <v>417</v>
      </c>
      <c r="H40" s="1462"/>
    </row>
    <row r="41" spans="1:8" s="734" customFormat="1">
      <c r="A41" s="1447"/>
      <c r="B41" s="696" t="s">
        <v>88</v>
      </c>
      <c r="C41" s="697" t="s">
        <v>91</v>
      </c>
      <c r="D41" s="697" t="s">
        <v>408</v>
      </c>
      <c r="E41" s="698" t="s">
        <v>88</v>
      </c>
      <c r="F41" s="699" t="s">
        <v>91</v>
      </c>
      <c r="G41" s="700" t="s">
        <v>88</v>
      </c>
      <c r="H41" s="701" t="s">
        <v>91</v>
      </c>
    </row>
    <row r="42" spans="1:8" s="734" customFormat="1">
      <c r="A42" s="1448" t="s">
        <v>1221</v>
      </c>
      <c r="B42" s="1438" t="s">
        <v>247</v>
      </c>
      <c r="C42" s="1439"/>
      <c r="D42" s="1439"/>
      <c r="E42" s="1438" t="s">
        <v>132</v>
      </c>
      <c r="F42" s="1440"/>
      <c r="G42" s="1439" t="s">
        <v>409</v>
      </c>
      <c r="H42" s="1441"/>
    </row>
    <row r="43" spans="1:8" s="734" customFormat="1">
      <c r="A43" s="1444"/>
      <c r="B43" s="703" t="s">
        <v>123</v>
      </c>
      <c r="C43" s="702" t="s">
        <v>123</v>
      </c>
      <c r="D43" s="704" t="s">
        <v>123</v>
      </c>
      <c r="E43" s="703" t="s">
        <v>418</v>
      </c>
      <c r="F43" s="705" t="s">
        <v>418</v>
      </c>
      <c r="G43" s="706" t="s">
        <v>123</v>
      </c>
      <c r="H43" s="707" t="s">
        <v>123</v>
      </c>
    </row>
    <row r="44" spans="1:8" s="734" customFormat="1">
      <c r="A44" s="1444"/>
      <c r="B44" s="1426" t="s">
        <v>419</v>
      </c>
      <c r="C44" s="1427"/>
      <c r="D44" s="1427"/>
      <c r="E44" s="1426" t="s">
        <v>409</v>
      </c>
      <c r="F44" s="1463" t="s">
        <v>420</v>
      </c>
      <c r="G44" s="1427" t="s">
        <v>411</v>
      </c>
      <c r="H44" s="1455" t="s">
        <v>420</v>
      </c>
    </row>
    <row r="45" spans="1:8" s="734" customFormat="1">
      <c r="A45" s="1444"/>
      <c r="B45" s="708">
        <v>100</v>
      </c>
      <c r="C45" s="709">
        <v>200</v>
      </c>
      <c r="D45" s="710">
        <v>260</v>
      </c>
      <c r="E45" s="708">
        <v>500</v>
      </c>
      <c r="F45" s="711">
        <v>1000</v>
      </c>
      <c r="G45" s="712">
        <v>400</v>
      </c>
      <c r="H45" s="713">
        <v>800</v>
      </c>
    </row>
    <row r="46" spans="1:8" s="734" customFormat="1">
      <c r="A46" s="1444"/>
      <c r="B46" s="1426" t="s">
        <v>414</v>
      </c>
      <c r="C46" s="1427"/>
      <c r="D46" s="1427"/>
      <c r="E46" s="1426" t="s">
        <v>421</v>
      </c>
      <c r="F46" s="1463"/>
      <c r="G46" s="1427" t="s">
        <v>416</v>
      </c>
      <c r="H46" s="1455"/>
    </row>
    <row r="47" spans="1:8" s="734" customFormat="1" ht="12.75" thickBot="1">
      <c r="A47" s="1444"/>
      <c r="B47" s="714">
        <v>200</v>
      </c>
      <c r="C47" s="715">
        <v>400</v>
      </c>
      <c r="D47" s="716">
        <v>520</v>
      </c>
      <c r="E47" s="720">
        <v>1000</v>
      </c>
      <c r="F47" s="721">
        <v>2000</v>
      </c>
      <c r="G47" s="718">
        <v>700</v>
      </c>
      <c r="H47" s="719">
        <v>1400</v>
      </c>
    </row>
    <row r="48" spans="1:8" s="680" customFormat="1" ht="13.5" customHeight="1" thickTop="1">
      <c r="A48" s="1476" t="s">
        <v>1235</v>
      </c>
      <c r="B48" s="1428" t="s">
        <v>1167</v>
      </c>
      <c r="C48" s="1429"/>
      <c r="D48" s="1429"/>
      <c r="E48" s="1428" t="s">
        <v>1169</v>
      </c>
      <c r="F48" s="1479"/>
      <c r="G48" s="1429" t="s">
        <v>1170</v>
      </c>
      <c r="H48" s="1480"/>
    </row>
    <row r="49" spans="1:8" s="680" customFormat="1" ht="15.75" customHeight="1">
      <c r="A49" s="1477"/>
      <c r="B49" s="714">
        <v>100</v>
      </c>
      <c r="C49" s="715">
        <v>200</v>
      </c>
      <c r="D49" s="716">
        <v>260</v>
      </c>
      <c r="E49" s="714">
        <v>650</v>
      </c>
      <c r="F49" s="717">
        <v>650</v>
      </c>
      <c r="G49" s="718">
        <v>400</v>
      </c>
      <c r="H49" s="719">
        <v>800</v>
      </c>
    </row>
    <row r="50" spans="1:8" s="680" customFormat="1" ht="13.5" customHeight="1">
      <c r="A50" s="1477"/>
      <c r="B50" s="1426" t="s">
        <v>1168</v>
      </c>
      <c r="C50" s="1427"/>
      <c r="D50" s="1427"/>
      <c r="E50" s="1426" t="s">
        <v>1171</v>
      </c>
      <c r="F50" s="1463"/>
      <c r="G50" s="1427" t="s">
        <v>1171</v>
      </c>
      <c r="H50" s="1455"/>
    </row>
    <row r="51" spans="1:8" s="680" customFormat="1" ht="15.75" customHeight="1" thickBot="1">
      <c r="A51" s="1478"/>
      <c r="B51" s="720">
        <v>200</v>
      </c>
      <c r="C51" s="722">
        <v>400</v>
      </c>
      <c r="D51" s="723">
        <v>520</v>
      </c>
      <c r="E51" s="720">
        <v>1200</v>
      </c>
      <c r="F51" s="721">
        <v>1200</v>
      </c>
      <c r="G51" s="724">
        <v>700</v>
      </c>
      <c r="H51" s="725">
        <v>1400</v>
      </c>
    </row>
    <row r="52" spans="1:8" s="734" customFormat="1" ht="37.5" customHeight="1" thickTop="1">
      <c r="A52" s="1449" t="s">
        <v>1222</v>
      </c>
      <c r="B52" s="1435" t="s">
        <v>1223</v>
      </c>
      <c r="C52" s="1435"/>
      <c r="D52" s="1436"/>
      <c r="E52" s="1436"/>
      <c r="F52" s="1436"/>
      <c r="G52" s="1436"/>
      <c r="H52" s="1437"/>
    </row>
    <row r="53" spans="1:8" s="734" customFormat="1" ht="40.5" customHeight="1">
      <c r="A53" s="1450"/>
      <c r="B53" s="1417" t="s">
        <v>1224</v>
      </c>
      <c r="C53" s="1417"/>
      <c r="D53" s="1418"/>
      <c r="E53" s="1418"/>
      <c r="F53" s="1418"/>
      <c r="G53" s="1418"/>
      <c r="H53" s="1419"/>
    </row>
    <row r="54" spans="1:8" s="734" customFormat="1" ht="40.5" customHeight="1">
      <c r="A54" s="1450"/>
      <c r="B54" s="1416" t="s">
        <v>1225</v>
      </c>
      <c r="C54" s="1417"/>
      <c r="D54" s="1417"/>
      <c r="E54" s="1417"/>
      <c r="F54" s="1417"/>
      <c r="G54" s="1417"/>
      <c r="H54" s="1421"/>
    </row>
    <row r="55" spans="1:8" s="734" customFormat="1" ht="40.5" customHeight="1">
      <c r="A55" s="1450"/>
      <c r="B55" s="1433" t="s">
        <v>1236</v>
      </c>
      <c r="C55" s="1430"/>
      <c r="D55" s="1430"/>
      <c r="E55" s="1430"/>
      <c r="F55" s="1430"/>
      <c r="G55" s="1430"/>
      <c r="H55" s="1434"/>
    </row>
    <row r="56" spans="1:8" s="734" customFormat="1" ht="40.5" customHeight="1">
      <c r="A56" s="1450"/>
      <c r="B56" s="1430" t="s">
        <v>1226</v>
      </c>
      <c r="C56" s="1430"/>
      <c r="D56" s="1431"/>
      <c r="E56" s="1431"/>
      <c r="F56" s="1431"/>
      <c r="G56" s="1431"/>
      <c r="H56" s="1432"/>
    </row>
    <row r="57" spans="1:8" s="734" customFormat="1" ht="40.5" customHeight="1">
      <c r="A57" s="1450"/>
      <c r="B57" s="1430" t="s">
        <v>1227</v>
      </c>
      <c r="C57" s="1430"/>
      <c r="D57" s="1431"/>
      <c r="E57" s="1431"/>
      <c r="F57" s="1431"/>
      <c r="G57" s="1431"/>
      <c r="H57" s="1432"/>
    </row>
    <row r="58" spans="1:8" s="734" customFormat="1" ht="40.5" customHeight="1">
      <c r="A58" s="1451"/>
      <c r="B58" s="1433" t="s">
        <v>1237</v>
      </c>
      <c r="C58" s="1430"/>
      <c r="D58" s="1430"/>
      <c r="E58" s="1430"/>
      <c r="F58" s="1430"/>
      <c r="G58" s="1430"/>
      <c r="H58" s="1434"/>
    </row>
    <row r="59" spans="1:8" s="734" customFormat="1" ht="40.5" customHeight="1">
      <c r="A59" s="1451"/>
      <c r="B59" s="1433" t="s">
        <v>1238</v>
      </c>
      <c r="C59" s="1430"/>
      <c r="D59" s="1430"/>
      <c r="E59" s="1430"/>
      <c r="F59" s="1430"/>
      <c r="G59" s="1430"/>
      <c r="H59" s="1434"/>
    </row>
    <row r="60" spans="1:8" s="734" customFormat="1" ht="51" customHeight="1">
      <c r="A60" s="1451"/>
      <c r="B60" s="1416" t="s">
        <v>1228</v>
      </c>
      <c r="C60" s="1417"/>
      <c r="D60" s="1418"/>
      <c r="E60" s="1418"/>
      <c r="F60" s="1418"/>
      <c r="G60" s="1418"/>
      <c r="H60" s="1419"/>
    </row>
    <row r="61" spans="1:8" s="734" customFormat="1" ht="40.5" customHeight="1">
      <c r="A61" s="1451"/>
      <c r="B61" s="1416" t="s">
        <v>1229</v>
      </c>
      <c r="C61" s="1417"/>
      <c r="D61" s="1417"/>
      <c r="E61" s="1417"/>
      <c r="F61" s="1417"/>
      <c r="G61" s="1417"/>
      <c r="H61" s="1421"/>
    </row>
    <row r="62" spans="1:8" s="734" customFormat="1" ht="40.5" customHeight="1">
      <c r="A62" s="1451"/>
      <c r="B62" s="1416" t="s">
        <v>1230</v>
      </c>
      <c r="C62" s="1417"/>
      <c r="D62" s="1417"/>
      <c r="E62" s="1417"/>
      <c r="F62" s="1417"/>
      <c r="G62" s="1417"/>
      <c r="H62" s="1421"/>
    </row>
    <row r="63" spans="1:8" s="734" customFormat="1" ht="51" customHeight="1">
      <c r="A63" s="1451"/>
      <c r="B63" s="1416" t="s">
        <v>1231</v>
      </c>
      <c r="C63" s="1417"/>
      <c r="D63" s="1417"/>
      <c r="E63" s="1417"/>
      <c r="F63" s="1417"/>
      <c r="G63" s="1417"/>
      <c r="H63" s="1421"/>
    </row>
    <row r="64" spans="1:8" s="734" customFormat="1" ht="40.5" customHeight="1">
      <c r="A64" s="1451"/>
      <c r="B64" s="1416" t="s">
        <v>426</v>
      </c>
      <c r="C64" s="1417"/>
      <c r="D64" s="1417"/>
      <c r="E64" s="1417"/>
      <c r="F64" s="1417"/>
      <c r="G64" s="1417"/>
      <c r="H64" s="1421"/>
    </row>
    <row r="65" spans="1:8" s="734" customFormat="1" ht="40.5" customHeight="1">
      <c r="A65" s="1451"/>
      <c r="B65" s="1416" t="s">
        <v>1232</v>
      </c>
      <c r="C65" s="1417"/>
      <c r="D65" s="1418"/>
      <c r="E65" s="1418"/>
      <c r="F65" s="1418"/>
      <c r="G65" s="1418"/>
      <c r="H65" s="1419"/>
    </row>
    <row r="66" spans="1:8" s="734" customFormat="1" ht="40.5" customHeight="1">
      <c r="A66" s="1451"/>
      <c r="B66" s="1420" t="s">
        <v>1233</v>
      </c>
      <c r="C66" s="1417"/>
      <c r="D66" s="1417"/>
      <c r="E66" s="1417"/>
      <c r="F66" s="1417"/>
      <c r="G66" s="1417"/>
      <c r="H66" s="1421"/>
    </row>
    <row r="67" spans="1:8" s="734" customFormat="1" ht="40.5" customHeight="1" thickBot="1">
      <c r="A67" s="1452"/>
      <c r="B67" s="1422" t="s">
        <v>427</v>
      </c>
      <c r="C67" s="1423"/>
      <c r="D67" s="1424"/>
      <c r="E67" s="1424"/>
      <c r="F67" s="1424"/>
      <c r="G67" s="1424"/>
      <c r="H67" s="1425"/>
    </row>
    <row r="68" spans="1:8" ht="12.75" thickTop="1"/>
  </sheetData>
  <mergeCells count="79">
    <mergeCell ref="A48:A51"/>
    <mergeCell ref="B48:D48"/>
    <mergeCell ref="E48:F48"/>
    <mergeCell ref="G48:H48"/>
    <mergeCell ref="B50:D50"/>
    <mergeCell ref="E50:F50"/>
    <mergeCell ref="G50:H50"/>
    <mergeCell ref="A3:K3"/>
    <mergeCell ref="D4:F4"/>
    <mergeCell ref="G4:H4"/>
    <mergeCell ref="I4:J4"/>
    <mergeCell ref="D14:J14"/>
    <mergeCell ref="K4:K5"/>
    <mergeCell ref="D15:J15"/>
    <mergeCell ref="D16:J16"/>
    <mergeCell ref="D22:J22"/>
    <mergeCell ref="D23:J23"/>
    <mergeCell ref="B24:D24"/>
    <mergeCell ref="E24:F24"/>
    <mergeCell ref="G24:H24"/>
    <mergeCell ref="E26:F26"/>
    <mergeCell ref="G26:H26"/>
    <mergeCell ref="B28:D28"/>
    <mergeCell ref="E28:F28"/>
    <mergeCell ref="G28:H28"/>
    <mergeCell ref="E30:F30"/>
    <mergeCell ref="G30:H30"/>
    <mergeCell ref="B32:D32"/>
    <mergeCell ref="E32:F32"/>
    <mergeCell ref="G32:H32"/>
    <mergeCell ref="E34:F34"/>
    <mergeCell ref="G34:H34"/>
    <mergeCell ref="B36:D36"/>
    <mergeCell ref="E36:F36"/>
    <mergeCell ref="G36:H36"/>
    <mergeCell ref="B53:H53"/>
    <mergeCell ref="B56:H56"/>
    <mergeCell ref="E38:F38"/>
    <mergeCell ref="G38:H38"/>
    <mergeCell ref="B40:D40"/>
    <mergeCell ref="E40:F40"/>
    <mergeCell ref="G40:H40"/>
    <mergeCell ref="B44:D44"/>
    <mergeCell ref="E44:F44"/>
    <mergeCell ref="G44:H44"/>
    <mergeCell ref="E46:F46"/>
    <mergeCell ref="G46:H46"/>
    <mergeCell ref="A1:K2"/>
    <mergeCell ref="B61:H61"/>
    <mergeCell ref="B62:H62"/>
    <mergeCell ref="B63:H63"/>
    <mergeCell ref="A4:A5"/>
    <mergeCell ref="B55:H55"/>
    <mergeCell ref="B54:H54"/>
    <mergeCell ref="B42:D42"/>
    <mergeCell ref="E42:F42"/>
    <mergeCell ref="G42:H42"/>
    <mergeCell ref="A24:A25"/>
    <mergeCell ref="A26:A33"/>
    <mergeCell ref="A34:A39"/>
    <mergeCell ref="A40:A41"/>
    <mergeCell ref="A42:A47"/>
    <mergeCell ref="A52:A67"/>
    <mergeCell ref="B65:H65"/>
    <mergeCell ref="B66:H66"/>
    <mergeCell ref="B67:H67"/>
    <mergeCell ref="B4:B5"/>
    <mergeCell ref="C4:C5"/>
    <mergeCell ref="B64:H64"/>
    <mergeCell ref="B46:D46"/>
    <mergeCell ref="B38:D38"/>
    <mergeCell ref="B34:D34"/>
    <mergeCell ref="B30:D30"/>
    <mergeCell ref="B26:D26"/>
    <mergeCell ref="B57:H57"/>
    <mergeCell ref="B58:H58"/>
    <mergeCell ref="B59:H59"/>
    <mergeCell ref="B60:H60"/>
    <mergeCell ref="B52:H52"/>
  </mergeCells>
  <phoneticPr fontId="45"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BA692-ABE5-4294-8CFE-1013053686A2}">
  <sheetPr codeName="Sheet26"/>
  <dimension ref="A1:J64"/>
  <sheetViews>
    <sheetView workbookViewId="0">
      <selection sqref="A1:J2"/>
    </sheetView>
  </sheetViews>
  <sheetFormatPr defaultColWidth="9" defaultRowHeight="12"/>
  <cols>
    <col min="1" max="1" width="41" style="75" customWidth="1"/>
    <col min="2" max="2" width="8.25" style="68" customWidth="1"/>
    <col min="3" max="3" width="13.25" style="68" customWidth="1"/>
    <col min="4" max="4" width="12.125" style="68" customWidth="1"/>
    <col min="5" max="5" width="11.75" style="68" customWidth="1"/>
    <col min="6" max="6" width="11.25" style="68" customWidth="1"/>
    <col min="7" max="7" width="12" style="68" customWidth="1"/>
    <col min="8" max="8" width="11.875" style="68" customWidth="1"/>
    <col min="9" max="9" width="15" style="68" bestFit="1" customWidth="1"/>
    <col min="10" max="10" width="38.625" style="68" customWidth="1"/>
    <col min="11" max="11" width="9" style="68" bestFit="1"/>
    <col min="12" max="16384" width="9" style="68"/>
  </cols>
  <sheetData>
    <row r="1" spans="1:10" ht="12.6" customHeight="1">
      <c r="A1" s="1195" t="s">
        <v>387</v>
      </c>
      <c r="B1" s="1195"/>
      <c r="C1" s="1195"/>
      <c r="D1" s="1195"/>
      <c r="E1" s="1195"/>
      <c r="F1" s="1195"/>
      <c r="G1" s="1195"/>
      <c r="H1" s="1195"/>
      <c r="I1" s="1195"/>
      <c r="J1" s="1195"/>
    </row>
    <row r="2" spans="1:10" ht="20.25" customHeight="1" thickBot="1">
      <c r="A2" s="1195"/>
      <c r="B2" s="1195"/>
      <c r="C2" s="1195"/>
      <c r="D2" s="1195"/>
      <c r="E2" s="1195"/>
      <c r="F2" s="1195"/>
      <c r="G2" s="1195"/>
      <c r="H2" s="1195"/>
      <c r="I2" s="1195"/>
      <c r="J2" s="1195"/>
    </row>
    <row r="3" spans="1:10" s="734" customFormat="1">
      <c r="A3" s="1260" t="s">
        <v>388</v>
      </c>
      <c r="B3" s="1261"/>
      <c r="C3" s="1261"/>
      <c r="D3" s="1261"/>
      <c r="E3" s="1261"/>
      <c r="F3" s="1261"/>
      <c r="G3" s="1261"/>
      <c r="H3" s="1261"/>
      <c r="I3" s="1261"/>
      <c r="J3" s="1262"/>
    </row>
    <row r="4" spans="1:10" s="734" customFormat="1" ht="22.5" customHeight="1">
      <c r="A4" s="1299" t="s">
        <v>80</v>
      </c>
      <c r="B4" s="1199" t="s">
        <v>82</v>
      </c>
      <c r="C4" s="1303" t="s">
        <v>83</v>
      </c>
      <c r="D4" s="1304"/>
      <c r="E4" s="1305"/>
      <c r="F4" s="1199" t="s">
        <v>389</v>
      </c>
      <c r="G4" s="1199"/>
      <c r="H4" s="1199" t="s">
        <v>86</v>
      </c>
      <c r="I4" s="1199"/>
      <c r="J4" s="1263" t="s">
        <v>87</v>
      </c>
    </row>
    <row r="5" spans="1:10" s="734" customFormat="1" ht="24.75" customHeight="1">
      <c r="A5" s="1300"/>
      <c r="B5" s="1199"/>
      <c r="C5" s="133" t="s">
        <v>88</v>
      </c>
      <c r="D5" s="133" t="s">
        <v>390</v>
      </c>
      <c r="E5" s="133" t="s">
        <v>90</v>
      </c>
      <c r="F5" s="133" t="s">
        <v>88</v>
      </c>
      <c r="G5" s="133" t="s">
        <v>91</v>
      </c>
      <c r="H5" s="133" t="s">
        <v>88</v>
      </c>
      <c r="I5" s="133" t="s">
        <v>91</v>
      </c>
      <c r="J5" s="1263"/>
    </row>
    <row r="6" spans="1:10" s="734" customFormat="1">
      <c r="A6" s="743" t="s">
        <v>92</v>
      </c>
      <c r="B6" s="133" t="s">
        <v>94</v>
      </c>
      <c r="C6" s="138">
        <v>775</v>
      </c>
      <c r="D6" s="138">
        <v>1162</v>
      </c>
      <c r="E6" s="138">
        <v>1450</v>
      </c>
      <c r="F6" s="138">
        <v>878</v>
      </c>
      <c r="G6" s="138">
        <v>1320</v>
      </c>
      <c r="H6" s="138">
        <v>878</v>
      </c>
      <c r="I6" s="138">
        <v>1320</v>
      </c>
      <c r="J6" s="148"/>
    </row>
    <row r="7" spans="1:10" s="734" customFormat="1" hidden="1">
      <c r="A7" s="743" t="s">
        <v>222</v>
      </c>
      <c r="B7" s="133" t="s">
        <v>94</v>
      </c>
      <c r="C7" s="688"/>
      <c r="D7" s="688"/>
      <c r="E7" s="688"/>
      <c r="F7" s="688"/>
      <c r="G7" s="688"/>
      <c r="H7" s="688"/>
      <c r="I7" s="688"/>
      <c r="J7" s="689"/>
    </row>
    <row r="8" spans="1:10" s="734" customFormat="1" hidden="1">
      <c r="A8" s="743" t="s">
        <v>391</v>
      </c>
      <c r="B8" s="133" t="s">
        <v>94</v>
      </c>
      <c r="C8" s="687"/>
      <c r="D8" s="687"/>
      <c r="E8" s="687"/>
      <c r="F8" s="687"/>
      <c r="G8" s="688"/>
      <c r="H8" s="688"/>
      <c r="I8" s="688"/>
      <c r="J8" s="689"/>
    </row>
    <row r="9" spans="1:10" s="734" customFormat="1" hidden="1">
      <c r="A9" s="743" t="s">
        <v>336</v>
      </c>
      <c r="B9" s="133" t="s">
        <v>94</v>
      </c>
      <c r="C9" s="687"/>
      <c r="D9" s="687"/>
      <c r="E9" s="687"/>
      <c r="F9" s="687"/>
      <c r="G9" s="688"/>
      <c r="H9" s="688"/>
      <c r="I9" s="688"/>
      <c r="J9" s="689"/>
    </row>
    <row r="10" spans="1:10" s="734" customFormat="1" hidden="1">
      <c r="A10" s="744" t="s">
        <v>236</v>
      </c>
      <c r="B10" s="133" t="s">
        <v>94</v>
      </c>
      <c r="C10" s="150"/>
      <c r="D10" s="150"/>
      <c r="E10" s="150"/>
      <c r="F10" s="150"/>
      <c r="G10" s="150"/>
      <c r="H10" s="688"/>
      <c r="I10" s="688"/>
      <c r="J10" s="689"/>
    </row>
    <row r="11" spans="1:10" s="734" customFormat="1" hidden="1">
      <c r="A11" s="743" t="s">
        <v>214</v>
      </c>
      <c r="B11" s="133" t="s">
        <v>94</v>
      </c>
      <c r="C11" s="150" t="s">
        <v>213</v>
      </c>
      <c r="D11" s="150" t="s">
        <v>213</v>
      </c>
      <c r="E11" s="150" t="s">
        <v>213</v>
      </c>
      <c r="F11" s="150" t="s">
        <v>213</v>
      </c>
      <c r="G11" s="150" t="s">
        <v>213</v>
      </c>
      <c r="H11" s="150"/>
      <c r="I11" s="150"/>
      <c r="J11" s="148"/>
    </row>
    <row r="12" spans="1:10" s="734" customFormat="1" hidden="1">
      <c r="A12" s="743" t="s">
        <v>110</v>
      </c>
      <c r="B12" s="133" t="s">
        <v>94</v>
      </c>
      <c r="C12" s="1487"/>
      <c r="D12" s="1488"/>
      <c r="E12" s="1488"/>
      <c r="F12" s="1488"/>
      <c r="G12" s="1488"/>
      <c r="H12" s="1488"/>
      <c r="I12" s="1489"/>
      <c r="J12" s="148"/>
    </row>
    <row r="13" spans="1:10" s="734" customFormat="1">
      <c r="A13" s="743" t="s">
        <v>99</v>
      </c>
      <c r="B13" s="133" t="s">
        <v>94</v>
      </c>
      <c r="C13" s="1251" t="s">
        <v>228</v>
      </c>
      <c r="D13" s="1251"/>
      <c r="E13" s="1251"/>
      <c r="F13" s="1251"/>
      <c r="G13" s="1251"/>
      <c r="H13" s="1251"/>
      <c r="I13" s="1251"/>
      <c r="J13" s="148"/>
    </row>
    <row r="14" spans="1:10" s="734" customFormat="1">
      <c r="A14" s="745" t="s">
        <v>392</v>
      </c>
      <c r="B14" s="133" t="s">
        <v>94</v>
      </c>
      <c r="C14" s="1257" t="s">
        <v>393</v>
      </c>
      <c r="D14" s="1257"/>
      <c r="E14" s="1257"/>
      <c r="F14" s="1257"/>
      <c r="G14" s="1257"/>
      <c r="H14" s="1257"/>
      <c r="I14" s="1257"/>
      <c r="J14" s="746" t="s">
        <v>394</v>
      </c>
    </row>
    <row r="15" spans="1:10" s="734" customFormat="1">
      <c r="A15" s="743" t="s">
        <v>395</v>
      </c>
      <c r="B15" s="133" t="s">
        <v>94</v>
      </c>
      <c r="C15" s="1251" t="s">
        <v>217</v>
      </c>
      <c r="D15" s="1251"/>
      <c r="E15" s="1251"/>
      <c r="F15" s="1251"/>
      <c r="G15" s="1251"/>
      <c r="H15" s="1251"/>
      <c r="I15" s="1251"/>
      <c r="J15" s="746" t="s">
        <v>396</v>
      </c>
    </row>
    <row r="16" spans="1:10" s="734" customFormat="1">
      <c r="A16" s="743" t="s">
        <v>397</v>
      </c>
      <c r="B16" s="133" t="s">
        <v>94</v>
      </c>
      <c r="C16" s="138">
        <v>64</v>
      </c>
      <c r="D16" s="138">
        <v>96</v>
      </c>
      <c r="E16" s="138">
        <v>96</v>
      </c>
      <c r="F16" s="138">
        <v>64</v>
      </c>
      <c r="G16" s="138">
        <v>96</v>
      </c>
      <c r="H16" s="138">
        <v>64</v>
      </c>
      <c r="I16" s="138">
        <v>96</v>
      </c>
      <c r="J16" s="747"/>
    </row>
    <row r="17" spans="1:10" s="734" customFormat="1">
      <c r="A17" s="743" t="s">
        <v>398</v>
      </c>
      <c r="B17" s="133" t="s">
        <v>94</v>
      </c>
      <c r="C17" s="1484" t="s">
        <v>399</v>
      </c>
      <c r="D17" s="1485"/>
      <c r="E17" s="1485"/>
      <c r="F17" s="1485"/>
      <c r="G17" s="1485"/>
      <c r="H17" s="1485"/>
      <c r="I17" s="1486"/>
      <c r="J17" s="747" t="s">
        <v>394</v>
      </c>
    </row>
    <row r="18" spans="1:10" s="155" customFormat="1">
      <c r="A18" s="132" t="s">
        <v>178</v>
      </c>
      <c r="B18" s="133" t="s">
        <v>94</v>
      </c>
      <c r="C18" s="1251" t="s">
        <v>400</v>
      </c>
      <c r="D18" s="1251"/>
      <c r="E18" s="1251"/>
      <c r="F18" s="1251"/>
      <c r="G18" s="1251"/>
      <c r="H18" s="1251"/>
      <c r="I18" s="1251"/>
      <c r="J18" s="148" t="s">
        <v>401</v>
      </c>
    </row>
    <row r="19" spans="1:10" s="155" customFormat="1" ht="12.75" thickBot="1">
      <c r="A19" s="730" t="s">
        <v>402</v>
      </c>
      <c r="B19" s="731" t="s">
        <v>94</v>
      </c>
      <c r="C19" s="1481" t="s">
        <v>403</v>
      </c>
      <c r="D19" s="1482"/>
      <c r="E19" s="1482"/>
      <c r="F19" s="1482"/>
      <c r="G19" s="1482"/>
      <c r="H19" s="1482"/>
      <c r="I19" s="1483"/>
      <c r="J19" s="748" t="s">
        <v>404</v>
      </c>
    </row>
    <row r="20" spans="1:10" s="734" customFormat="1" ht="12.75" thickTop="1">
      <c r="A20" s="1442" t="s">
        <v>405</v>
      </c>
      <c r="B20" s="1472" t="s">
        <v>1281</v>
      </c>
      <c r="C20" s="1473"/>
      <c r="D20" s="1474"/>
      <c r="E20" s="1174" t="s">
        <v>406</v>
      </c>
      <c r="F20" s="1175"/>
      <c r="G20" s="1176" t="s">
        <v>407</v>
      </c>
      <c r="H20" s="1177"/>
    </row>
    <row r="21" spans="1:10" s="734" customFormat="1">
      <c r="A21" s="1442"/>
      <c r="B21" s="696" t="s">
        <v>88</v>
      </c>
      <c r="C21" s="697" t="s">
        <v>91</v>
      </c>
      <c r="D21" s="697" t="s">
        <v>408</v>
      </c>
      <c r="E21" s="698" t="s">
        <v>88</v>
      </c>
      <c r="F21" s="699" t="s">
        <v>91</v>
      </c>
      <c r="G21" s="700" t="s">
        <v>88</v>
      </c>
      <c r="H21" s="701" t="s">
        <v>91</v>
      </c>
    </row>
    <row r="22" spans="1:10" s="680" customFormat="1">
      <c r="A22" s="1443" t="s">
        <v>1220</v>
      </c>
      <c r="B22" s="1426" t="s">
        <v>247</v>
      </c>
      <c r="C22" s="1427"/>
      <c r="D22" s="1427"/>
      <c r="E22" s="1453" t="s">
        <v>409</v>
      </c>
      <c r="F22" s="1454"/>
      <c r="G22" s="1470" t="s">
        <v>409</v>
      </c>
      <c r="H22" s="1471"/>
    </row>
    <row r="23" spans="1:10" s="680" customFormat="1">
      <c r="A23" s="1444"/>
      <c r="B23" s="703" t="s">
        <v>123</v>
      </c>
      <c r="C23" s="702" t="s">
        <v>123</v>
      </c>
      <c r="D23" s="704" t="s">
        <v>123</v>
      </c>
      <c r="E23" s="703" t="s">
        <v>123</v>
      </c>
      <c r="F23" s="705" t="s">
        <v>123</v>
      </c>
      <c r="G23" s="706" t="s">
        <v>123</v>
      </c>
      <c r="H23" s="707" t="s">
        <v>123</v>
      </c>
    </row>
    <row r="24" spans="1:10" s="680" customFormat="1">
      <c r="A24" s="1444"/>
      <c r="B24" s="1426" t="s">
        <v>1175</v>
      </c>
      <c r="C24" s="1427"/>
      <c r="D24" s="1427"/>
      <c r="E24" s="1453" t="s">
        <v>411</v>
      </c>
      <c r="F24" s="1454"/>
      <c r="G24" s="1468" t="s">
        <v>411</v>
      </c>
      <c r="H24" s="1469"/>
    </row>
    <row r="25" spans="1:10" s="680" customFormat="1">
      <c r="A25" s="1444"/>
      <c r="B25" s="708">
        <v>120</v>
      </c>
      <c r="C25" s="709">
        <v>240</v>
      </c>
      <c r="D25" s="710">
        <v>280</v>
      </c>
      <c r="E25" s="708">
        <v>200</v>
      </c>
      <c r="F25" s="711">
        <v>400</v>
      </c>
      <c r="G25" s="712">
        <v>300</v>
      </c>
      <c r="H25" s="713">
        <v>600</v>
      </c>
    </row>
    <row r="26" spans="1:10" s="680" customFormat="1">
      <c r="A26" s="1444"/>
      <c r="B26" s="1426" t="s">
        <v>412</v>
      </c>
      <c r="C26" s="1427"/>
      <c r="D26" s="1427"/>
      <c r="E26" s="1453" t="s">
        <v>410</v>
      </c>
      <c r="F26" s="1454"/>
      <c r="G26" s="1470" t="s">
        <v>1175</v>
      </c>
      <c r="H26" s="1471"/>
    </row>
    <row r="27" spans="1:10" s="680" customFormat="1">
      <c r="A27" s="1444"/>
      <c r="B27" s="708">
        <v>200</v>
      </c>
      <c r="C27" s="709">
        <v>400</v>
      </c>
      <c r="D27" s="710">
        <v>480</v>
      </c>
      <c r="E27" s="708">
        <v>400</v>
      </c>
      <c r="F27" s="711">
        <v>800</v>
      </c>
      <c r="G27" s="712">
        <v>500</v>
      </c>
      <c r="H27" s="713">
        <v>1000</v>
      </c>
    </row>
    <row r="28" spans="1:10" s="680" customFormat="1">
      <c r="A28" s="1444"/>
      <c r="B28" s="1426" t="s">
        <v>413</v>
      </c>
      <c r="C28" s="1427"/>
      <c r="D28" s="1427"/>
      <c r="E28" s="1453" t="s">
        <v>414</v>
      </c>
      <c r="F28" s="1454"/>
      <c r="G28" s="1427" t="s">
        <v>414</v>
      </c>
      <c r="H28" s="1455"/>
    </row>
    <row r="29" spans="1:10" s="680" customFormat="1" ht="12.75" thickBot="1">
      <c r="A29" s="1444"/>
      <c r="B29" s="714">
        <v>300</v>
      </c>
      <c r="C29" s="715">
        <v>600</v>
      </c>
      <c r="D29" s="716">
        <v>750</v>
      </c>
      <c r="E29" s="714">
        <v>600</v>
      </c>
      <c r="F29" s="717">
        <v>1200</v>
      </c>
      <c r="G29" s="718">
        <v>700</v>
      </c>
      <c r="H29" s="719">
        <v>1400</v>
      </c>
    </row>
    <row r="30" spans="1:10" s="734" customFormat="1" ht="19.5" customHeight="1" thickTop="1">
      <c r="A30" s="1445" t="s">
        <v>1234</v>
      </c>
      <c r="B30" s="1428" t="s">
        <v>247</v>
      </c>
      <c r="C30" s="1429"/>
      <c r="D30" s="1429"/>
      <c r="E30" s="1464" t="s">
        <v>409</v>
      </c>
      <c r="F30" s="1465"/>
      <c r="G30" s="1466" t="s">
        <v>409</v>
      </c>
      <c r="H30" s="1467"/>
    </row>
    <row r="31" spans="1:10" s="734" customFormat="1">
      <c r="A31" s="1444"/>
      <c r="B31" s="708">
        <v>120</v>
      </c>
      <c r="C31" s="709">
        <v>240</v>
      </c>
      <c r="D31" s="710">
        <v>280</v>
      </c>
      <c r="E31" s="703">
        <v>200</v>
      </c>
      <c r="F31" s="705">
        <v>400</v>
      </c>
      <c r="G31" s="706">
        <v>300</v>
      </c>
      <c r="H31" s="707">
        <v>600</v>
      </c>
    </row>
    <row r="32" spans="1:10" s="734" customFormat="1">
      <c r="A32" s="1444"/>
      <c r="B32" s="1426" t="s">
        <v>1173</v>
      </c>
      <c r="C32" s="1427"/>
      <c r="D32" s="1427"/>
      <c r="E32" s="1453" t="s">
        <v>411</v>
      </c>
      <c r="F32" s="1454"/>
      <c r="G32" s="1468" t="s">
        <v>411</v>
      </c>
      <c r="H32" s="1469"/>
    </row>
    <row r="33" spans="1:8" s="734" customFormat="1">
      <c r="A33" s="1444"/>
      <c r="B33" s="708">
        <v>200</v>
      </c>
      <c r="C33" s="709">
        <v>400</v>
      </c>
      <c r="D33" s="710">
        <v>480</v>
      </c>
      <c r="E33" s="708">
        <v>400</v>
      </c>
      <c r="F33" s="711">
        <v>800</v>
      </c>
      <c r="G33" s="712">
        <v>500</v>
      </c>
      <c r="H33" s="713">
        <v>1000</v>
      </c>
    </row>
    <row r="34" spans="1:8" s="734" customFormat="1">
      <c r="A34" s="1444"/>
      <c r="B34" s="1426" t="s">
        <v>921</v>
      </c>
      <c r="C34" s="1427"/>
      <c r="D34" s="1427"/>
      <c r="E34" s="1453" t="s">
        <v>416</v>
      </c>
      <c r="F34" s="1454"/>
      <c r="G34" s="1427" t="s">
        <v>416</v>
      </c>
      <c r="H34" s="1455"/>
    </row>
    <row r="35" spans="1:8" s="734" customFormat="1">
      <c r="A35" s="1444"/>
      <c r="B35" s="714">
        <v>300</v>
      </c>
      <c r="C35" s="715">
        <v>600</v>
      </c>
      <c r="D35" s="716">
        <v>750</v>
      </c>
      <c r="E35" s="714">
        <v>600</v>
      </c>
      <c r="F35" s="717">
        <v>1200</v>
      </c>
      <c r="G35" s="718">
        <v>700</v>
      </c>
      <c r="H35" s="719">
        <v>1400</v>
      </c>
    </row>
    <row r="36" spans="1:8" s="734" customFormat="1">
      <c r="A36" s="1446" t="s">
        <v>405</v>
      </c>
      <c r="B36" s="1456" t="s">
        <v>83</v>
      </c>
      <c r="C36" s="1457"/>
      <c r="D36" s="1458"/>
      <c r="E36" s="1459" t="s">
        <v>406</v>
      </c>
      <c r="F36" s="1460"/>
      <c r="G36" s="1461" t="s">
        <v>417</v>
      </c>
      <c r="H36" s="1462"/>
    </row>
    <row r="37" spans="1:8" s="734" customFormat="1">
      <c r="A37" s="1447"/>
      <c r="B37" s="696" t="s">
        <v>88</v>
      </c>
      <c r="C37" s="697" t="s">
        <v>91</v>
      </c>
      <c r="D37" s="697" t="s">
        <v>408</v>
      </c>
      <c r="E37" s="698" t="s">
        <v>88</v>
      </c>
      <c r="F37" s="699" t="s">
        <v>91</v>
      </c>
      <c r="G37" s="700" t="s">
        <v>88</v>
      </c>
      <c r="H37" s="701" t="s">
        <v>91</v>
      </c>
    </row>
    <row r="38" spans="1:8" s="734" customFormat="1" ht="18.75" customHeight="1">
      <c r="A38" s="1448" t="s">
        <v>1221</v>
      </c>
      <c r="B38" s="1438" t="s">
        <v>247</v>
      </c>
      <c r="C38" s="1439"/>
      <c r="D38" s="1439"/>
      <c r="E38" s="1438" t="s">
        <v>132</v>
      </c>
      <c r="F38" s="1440"/>
      <c r="G38" s="1439" t="s">
        <v>409</v>
      </c>
      <c r="H38" s="1441"/>
    </row>
    <row r="39" spans="1:8" s="734" customFormat="1">
      <c r="A39" s="1444"/>
      <c r="B39" s="703" t="s">
        <v>123</v>
      </c>
      <c r="C39" s="702" t="s">
        <v>123</v>
      </c>
      <c r="D39" s="704" t="s">
        <v>123</v>
      </c>
      <c r="E39" s="703" t="s">
        <v>418</v>
      </c>
      <c r="F39" s="705" t="s">
        <v>418</v>
      </c>
      <c r="G39" s="706" t="s">
        <v>123</v>
      </c>
      <c r="H39" s="707" t="s">
        <v>123</v>
      </c>
    </row>
    <row r="40" spans="1:8" s="734" customFormat="1">
      <c r="A40" s="1444"/>
      <c r="B40" s="1426" t="s">
        <v>419</v>
      </c>
      <c r="C40" s="1427"/>
      <c r="D40" s="1427"/>
      <c r="E40" s="1426" t="s">
        <v>409</v>
      </c>
      <c r="F40" s="1463" t="s">
        <v>420</v>
      </c>
      <c r="G40" s="1427" t="s">
        <v>411</v>
      </c>
      <c r="H40" s="1455" t="s">
        <v>420</v>
      </c>
    </row>
    <row r="41" spans="1:8" s="734" customFormat="1">
      <c r="A41" s="1444"/>
      <c r="B41" s="708">
        <v>100</v>
      </c>
      <c r="C41" s="709">
        <v>200</v>
      </c>
      <c r="D41" s="710">
        <v>260</v>
      </c>
      <c r="E41" s="708">
        <v>500</v>
      </c>
      <c r="F41" s="711">
        <v>1000</v>
      </c>
      <c r="G41" s="712">
        <v>400</v>
      </c>
      <c r="H41" s="713">
        <v>800</v>
      </c>
    </row>
    <row r="42" spans="1:8" s="734" customFormat="1">
      <c r="A42" s="1444"/>
      <c r="B42" s="1426" t="s">
        <v>414</v>
      </c>
      <c r="C42" s="1427"/>
      <c r="D42" s="1427"/>
      <c r="E42" s="1426" t="s">
        <v>421</v>
      </c>
      <c r="F42" s="1463"/>
      <c r="G42" s="1427" t="s">
        <v>416</v>
      </c>
      <c r="H42" s="1455"/>
    </row>
    <row r="43" spans="1:8" s="734" customFormat="1" ht="12.75" thickBot="1">
      <c r="A43" s="1444"/>
      <c r="B43" s="714">
        <v>200</v>
      </c>
      <c r="C43" s="715">
        <v>400</v>
      </c>
      <c r="D43" s="716">
        <v>520</v>
      </c>
      <c r="E43" s="720">
        <v>1000</v>
      </c>
      <c r="F43" s="721">
        <v>2000</v>
      </c>
      <c r="G43" s="718">
        <v>700</v>
      </c>
      <c r="H43" s="719">
        <v>1400</v>
      </c>
    </row>
    <row r="44" spans="1:8" s="680" customFormat="1" ht="13.5" customHeight="1" thickTop="1">
      <c r="A44" s="1476" t="s">
        <v>1235</v>
      </c>
      <c r="B44" s="1428" t="s">
        <v>1167</v>
      </c>
      <c r="C44" s="1429"/>
      <c r="D44" s="1429"/>
      <c r="E44" s="1428" t="s">
        <v>1169</v>
      </c>
      <c r="F44" s="1479"/>
      <c r="G44" s="1429" t="s">
        <v>1170</v>
      </c>
      <c r="H44" s="1480"/>
    </row>
    <row r="45" spans="1:8" s="680" customFormat="1" ht="15.75" customHeight="1">
      <c r="A45" s="1477"/>
      <c r="B45" s="714">
        <v>100</v>
      </c>
      <c r="C45" s="715">
        <v>200</v>
      </c>
      <c r="D45" s="716">
        <v>260</v>
      </c>
      <c r="E45" s="714">
        <v>650</v>
      </c>
      <c r="F45" s="717">
        <v>650</v>
      </c>
      <c r="G45" s="718">
        <v>400</v>
      </c>
      <c r="H45" s="719">
        <v>800</v>
      </c>
    </row>
    <row r="46" spans="1:8" s="680" customFormat="1" ht="13.5" customHeight="1">
      <c r="A46" s="1477"/>
      <c r="B46" s="1426" t="s">
        <v>1168</v>
      </c>
      <c r="C46" s="1427"/>
      <c r="D46" s="1427"/>
      <c r="E46" s="1426" t="s">
        <v>1171</v>
      </c>
      <c r="F46" s="1463"/>
      <c r="G46" s="1427" t="s">
        <v>1171</v>
      </c>
      <c r="H46" s="1455"/>
    </row>
    <row r="47" spans="1:8" s="680" customFormat="1" ht="15.75" customHeight="1" thickBot="1">
      <c r="A47" s="1478"/>
      <c r="B47" s="720">
        <v>200</v>
      </c>
      <c r="C47" s="722">
        <v>400</v>
      </c>
      <c r="D47" s="723">
        <v>520</v>
      </c>
      <c r="E47" s="720">
        <v>1200</v>
      </c>
      <c r="F47" s="721">
        <v>1200</v>
      </c>
      <c r="G47" s="724">
        <v>700</v>
      </c>
      <c r="H47" s="725">
        <v>1400</v>
      </c>
    </row>
    <row r="48" spans="1:8" s="734" customFormat="1" ht="45.75" customHeight="1" thickTop="1">
      <c r="A48" s="1449" t="s">
        <v>1222</v>
      </c>
      <c r="B48" s="1435" t="s">
        <v>1223</v>
      </c>
      <c r="C48" s="1435"/>
      <c r="D48" s="1436"/>
      <c r="E48" s="1436"/>
      <c r="F48" s="1436"/>
      <c r="G48" s="1436"/>
      <c r="H48" s="1437"/>
    </row>
    <row r="49" spans="1:8" s="734" customFormat="1" ht="45.75" customHeight="1">
      <c r="A49" s="1450"/>
      <c r="B49" s="1417" t="s">
        <v>1224</v>
      </c>
      <c r="C49" s="1417"/>
      <c r="D49" s="1418"/>
      <c r="E49" s="1418"/>
      <c r="F49" s="1418"/>
      <c r="G49" s="1418"/>
      <c r="H49" s="1419"/>
    </row>
    <row r="50" spans="1:8" s="734" customFormat="1" ht="45.75" customHeight="1">
      <c r="A50" s="1450"/>
      <c r="B50" s="1416" t="s">
        <v>1225</v>
      </c>
      <c r="C50" s="1417"/>
      <c r="D50" s="1417"/>
      <c r="E50" s="1417"/>
      <c r="F50" s="1417"/>
      <c r="G50" s="1417"/>
      <c r="H50" s="1421"/>
    </row>
    <row r="51" spans="1:8" s="734" customFormat="1" ht="45.75" customHeight="1">
      <c r="A51" s="1450"/>
      <c r="B51" s="1433" t="s">
        <v>1236</v>
      </c>
      <c r="C51" s="1430"/>
      <c r="D51" s="1430"/>
      <c r="E51" s="1430"/>
      <c r="F51" s="1430"/>
      <c r="G51" s="1430"/>
      <c r="H51" s="1434"/>
    </row>
    <row r="52" spans="1:8" s="734" customFormat="1" ht="45.75" customHeight="1">
      <c r="A52" s="1450"/>
      <c r="B52" s="1430" t="s">
        <v>1226</v>
      </c>
      <c r="C52" s="1430"/>
      <c r="D52" s="1431"/>
      <c r="E52" s="1431"/>
      <c r="F52" s="1431"/>
      <c r="G52" s="1431"/>
      <c r="H52" s="1432"/>
    </row>
    <row r="53" spans="1:8" s="734" customFormat="1" ht="45.75" customHeight="1">
      <c r="A53" s="1450"/>
      <c r="B53" s="1430" t="s">
        <v>1227</v>
      </c>
      <c r="C53" s="1430"/>
      <c r="D53" s="1431"/>
      <c r="E53" s="1431"/>
      <c r="F53" s="1431"/>
      <c r="G53" s="1431"/>
      <c r="H53" s="1432"/>
    </row>
    <row r="54" spans="1:8" s="734" customFormat="1" ht="45.75" customHeight="1">
      <c r="A54" s="1451"/>
      <c r="B54" s="1433" t="s">
        <v>1237</v>
      </c>
      <c r="C54" s="1430"/>
      <c r="D54" s="1430"/>
      <c r="E54" s="1430"/>
      <c r="F54" s="1430"/>
      <c r="G54" s="1430"/>
      <c r="H54" s="1434"/>
    </row>
    <row r="55" spans="1:8" s="734" customFormat="1" ht="45.75" customHeight="1">
      <c r="A55" s="1451"/>
      <c r="B55" s="1433" t="s">
        <v>1238</v>
      </c>
      <c r="C55" s="1430"/>
      <c r="D55" s="1430"/>
      <c r="E55" s="1430"/>
      <c r="F55" s="1430"/>
      <c r="G55" s="1430"/>
      <c r="H55" s="1434"/>
    </row>
    <row r="56" spans="1:8" s="734" customFormat="1" ht="45.75" customHeight="1">
      <c r="A56" s="1451"/>
      <c r="B56" s="1416" t="s">
        <v>1228</v>
      </c>
      <c r="C56" s="1417"/>
      <c r="D56" s="1418"/>
      <c r="E56" s="1418"/>
      <c r="F56" s="1418"/>
      <c r="G56" s="1418"/>
      <c r="H56" s="1419"/>
    </row>
    <row r="57" spans="1:8" s="734" customFormat="1" ht="45.75" customHeight="1">
      <c r="A57" s="1451"/>
      <c r="B57" s="1416" t="s">
        <v>1229</v>
      </c>
      <c r="C57" s="1417"/>
      <c r="D57" s="1417"/>
      <c r="E57" s="1417"/>
      <c r="F57" s="1417"/>
      <c r="G57" s="1417"/>
      <c r="H57" s="1421"/>
    </row>
    <row r="58" spans="1:8" s="734" customFormat="1" ht="45.75" customHeight="1">
      <c r="A58" s="1451"/>
      <c r="B58" s="1416" t="s">
        <v>1230</v>
      </c>
      <c r="C58" s="1417"/>
      <c r="D58" s="1417"/>
      <c r="E58" s="1417"/>
      <c r="F58" s="1417"/>
      <c r="G58" s="1417"/>
      <c r="H58" s="1421"/>
    </row>
    <row r="59" spans="1:8" s="734" customFormat="1" ht="45.75" customHeight="1">
      <c r="A59" s="1451"/>
      <c r="B59" s="1416" t="s">
        <v>1231</v>
      </c>
      <c r="C59" s="1417"/>
      <c r="D59" s="1417"/>
      <c r="E59" s="1417"/>
      <c r="F59" s="1417"/>
      <c r="G59" s="1417"/>
      <c r="H59" s="1421"/>
    </row>
    <row r="60" spans="1:8" s="734" customFormat="1" ht="45.75" customHeight="1">
      <c r="A60" s="1451"/>
      <c r="B60" s="1416" t="s">
        <v>426</v>
      </c>
      <c r="C60" s="1417"/>
      <c r="D60" s="1417"/>
      <c r="E60" s="1417"/>
      <c r="F60" s="1417"/>
      <c r="G60" s="1417"/>
      <c r="H60" s="1421"/>
    </row>
    <row r="61" spans="1:8" s="734" customFormat="1" ht="45.75" customHeight="1">
      <c r="A61" s="1451"/>
      <c r="B61" s="1416" t="s">
        <v>1232</v>
      </c>
      <c r="C61" s="1417"/>
      <c r="D61" s="1418"/>
      <c r="E61" s="1418"/>
      <c r="F61" s="1418"/>
      <c r="G61" s="1418"/>
      <c r="H61" s="1419"/>
    </row>
    <row r="62" spans="1:8" s="734" customFormat="1" ht="45.75" customHeight="1">
      <c r="A62" s="1451"/>
      <c r="B62" s="1420" t="s">
        <v>1233</v>
      </c>
      <c r="C62" s="1417"/>
      <c r="D62" s="1417"/>
      <c r="E62" s="1417"/>
      <c r="F62" s="1417"/>
      <c r="G62" s="1417"/>
      <c r="H62" s="1421"/>
    </row>
    <row r="63" spans="1:8" s="734" customFormat="1" ht="45.75" customHeight="1" thickBot="1">
      <c r="A63" s="1452"/>
      <c r="B63" s="1422" t="s">
        <v>427</v>
      </c>
      <c r="C63" s="1423"/>
      <c r="D63" s="1424"/>
      <c r="E63" s="1424"/>
      <c r="F63" s="1424"/>
      <c r="G63" s="1424"/>
      <c r="H63" s="1425"/>
    </row>
    <row r="64" spans="1:8" ht="12.75" thickTop="1"/>
  </sheetData>
  <mergeCells count="80">
    <mergeCell ref="A3:J3"/>
    <mergeCell ref="C4:E4"/>
    <mergeCell ref="F4:G4"/>
    <mergeCell ref="H4:I4"/>
    <mergeCell ref="C12:I12"/>
    <mergeCell ref="B4:B5"/>
    <mergeCell ref="J4:J5"/>
    <mergeCell ref="C13:I13"/>
    <mergeCell ref="C14:I14"/>
    <mergeCell ref="C15:I15"/>
    <mergeCell ref="C17:I17"/>
    <mergeCell ref="C18:I18"/>
    <mergeCell ref="C19:I19"/>
    <mergeCell ref="B20:D20"/>
    <mergeCell ref="E20:F20"/>
    <mergeCell ref="G20:H20"/>
    <mergeCell ref="B22:D22"/>
    <mergeCell ref="E22:F22"/>
    <mergeCell ref="G22:H22"/>
    <mergeCell ref="G30:H30"/>
    <mergeCell ref="B24:D24"/>
    <mergeCell ref="E24:F24"/>
    <mergeCell ref="G24:H24"/>
    <mergeCell ref="B26:D26"/>
    <mergeCell ref="E26:F26"/>
    <mergeCell ref="G26:H26"/>
    <mergeCell ref="B59:H59"/>
    <mergeCell ref="B60:H60"/>
    <mergeCell ref="B61:H61"/>
    <mergeCell ref="B42:D42"/>
    <mergeCell ref="E42:F42"/>
    <mergeCell ref="G42:H42"/>
    <mergeCell ref="B48:H48"/>
    <mergeCell ref="B49:H49"/>
    <mergeCell ref="B51:H51"/>
    <mergeCell ref="B57:H57"/>
    <mergeCell ref="B58:H58"/>
    <mergeCell ref="A36:A37"/>
    <mergeCell ref="A38:A43"/>
    <mergeCell ref="B38:D38"/>
    <mergeCell ref="E38:F38"/>
    <mergeCell ref="G38:H38"/>
    <mergeCell ref="B40:D40"/>
    <mergeCell ref="E40:F40"/>
    <mergeCell ref="G40:H40"/>
    <mergeCell ref="B36:D36"/>
    <mergeCell ref="E36:F36"/>
    <mergeCell ref="G36:H36"/>
    <mergeCell ref="A1:J2"/>
    <mergeCell ref="A4:A5"/>
    <mergeCell ref="A20:A21"/>
    <mergeCell ref="A22:A29"/>
    <mergeCell ref="A30:A35"/>
    <mergeCell ref="B32:D32"/>
    <mergeCell ref="E32:F32"/>
    <mergeCell ref="G32:H32"/>
    <mergeCell ref="B34:D34"/>
    <mergeCell ref="E34:F34"/>
    <mergeCell ref="G34:H34"/>
    <mergeCell ref="B28:D28"/>
    <mergeCell ref="E28:F28"/>
    <mergeCell ref="G28:H28"/>
    <mergeCell ref="B30:D30"/>
    <mergeCell ref="E30:F30"/>
    <mergeCell ref="B62:H62"/>
    <mergeCell ref="B63:H63"/>
    <mergeCell ref="A44:A47"/>
    <mergeCell ref="B44:D44"/>
    <mergeCell ref="E44:F44"/>
    <mergeCell ref="G44:H44"/>
    <mergeCell ref="B46:D46"/>
    <mergeCell ref="E46:F46"/>
    <mergeCell ref="G46:H46"/>
    <mergeCell ref="B53:H53"/>
    <mergeCell ref="B54:H54"/>
    <mergeCell ref="B55:H55"/>
    <mergeCell ref="B56:H56"/>
    <mergeCell ref="B50:H50"/>
    <mergeCell ref="B52:H52"/>
    <mergeCell ref="A48:A63"/>
  </mergeCells>
  <phoneticPr fontId="4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C2B08-9D3E-4F34-AF36-12E4D5CDDB40}">
  <sheetPr codeName="Sheet27">
    <pageSetUpPr fitToPage="1"/>
  </sheetPr>
  <dimension ref="A1:K67"/>
  <sheetViews>
    <sheetView workbookViewId="0">
      <selection activeCell="J37" sqref="I37:J37"/>
    </sheetView>
  </sheetViews>
  <sheetFormatPr defaultColWidth="9" defaultRowHeight="12"/>
  <cols>
    <col min="1" max="1" width="23.875" style="75" bestFit="1" customWidth="1"/>
    <col min="2" max="2" width="6.75" style="68" bestFit="1" customWidth="1"/>
    <col min="3" max="3" width="10.5" style="68" bestFit="1" customWidth="1"/>
    <col min="4" max="5" width="12.25" style="68" bestFit="1" customWidth="1"/>
    <col min="6" max="6" width="10.5" style="68" bestFit="1" customWidth="1"/>
    <col min="7" max="7" width="12.25" style="68" bestFit="1" customWidth="1"/>
    <col min="8" max="8" width="10.5" style="68" bestFit="1" customWidth="1"/>
    <col min="9" max="9" width="12.25" style="68" bestFit="1" customWidth="1"/>
    <col min="10" max="10" width="59" style="68" customWidth="1"/>
    <col min="11" max="11" width="9" style="68" bestFit="1"/>
    <col min="12" max="16384" width="9" style="68"/>
  </cols>
  <sheetData>
    <row r="1" spans="1:10" ht="12.6" customHeight="1">
      <c r="A1" s="1195" t="s">
        <v>1172</v>
      </c>
      <c r="B1" s="1195"/>
      <c r="C1" s="1195"/>
      <c r="D1" s="1195"/>
      <c r="E1" s="1195"/>
      <c r="F1" s="1195"/>
      <c r="G1" s="1195"/>
      <c r="H1" s="1195"/>
      <c r="I1" s="1195"/>
      <c r="J1" s="1195"/>
    </row>
    <row r="2" spans="1:10" ht="12.6" customHeight="1" thickBot="1">
      <c r="A2" s="1195"/>
      <c r="B2" s="1195"/>
      <c r="C2" s="1195"/>
      <c r="D2" s="1195"/>
      <c r="E2" s="1195"/>
      <c r="F2" s="1195"/>
      <c r="G2" s="1195"/>
      <c r="H2" s="1195"/>
      <c r="I2" s="1195"/>
      <c r="J2" s="1195"/>
    </row>
    <row r="3" spans="1:10" s="734" customFormat="1">
      <c r="A3" s="1260" t="s">
        <v>432</v>
      </c>
      <c r="B3" s="1261"/>
      <c r="C3" s="1261"/>
      <c r="D3" s="1261"/>
      <c r="E3" s="1261"/>
      <c r="F3" s="1261"/>
      <c r="G3" s="1261"/>
      <c r="H3" s="1261"/>
      <c r="I3" s="1261"/>
      <c r="J3" s="1262"/>
    </row>
    <row r="4" spans="1:10" s="734" customFormat="1">
      <c r="A4" s="1240" t="s">
        <v>80</v>
      </c>
      <c r="B4" s="1248" t="s">
        <v>82</v>
      </c>
      <c r="C4" s="1248" t="s">
        <v>83</v>
      </c>
      <c r="D4" s="1248"/>
      <c r="E4" s="1248"/>
      <c r="F4" s="1248" t="s">
        <v>389</v>
      </c>
      <c r="G4" s="1248"/>
      <c r="H4" s="1248" t="s">
        <v>86</v>
      </c>
      <c r="I4" s="1248"/>
      <c r="J4" s="1475" t="s">
        <v>87</v>
      </c>
    </row>
    <row r="5" spans="1:10" s="734" customFormat="1">
      <c r="A5" s="1240"/>
      <c r="B5" s="1248"/>
      <c r="C5" s="134" t="s">
        <v>88</v>
      </c>
      <c r="D5" s="134" t="s">
        <v>89</v>
      </c>
      <c r="E5" s="134" t="s">
        <v>90</v>
      </c>
      <c r="F5" s="134" t="s">
        <v>88</v>
      </c>
      <c r="G5" s="134" t="s">
        <v>91</v>
      </c>
      <c r="H5" s="134" t="s">
        <v>88</v>
      </c>
      <c r="I5" s="134" t="s">
        <v>91</v>
      </c>
      <c r="J5" s="1475"/>
    </row>
    <row r="6" spans="1:10" s="734" customFormat="1">
      <c r="A6" s="145" t="s">
        <v>430</v>
      </c>
      <c r="B6" s="134" t="s">
        <v>94</v>
      </c>
      <c r="C6" s="138">
        <v>775</v>
      </c>
      <c r="D6" s="138">
        <v>1162</v>
      </c>
      <c r="E6" s="138">
        <v>1450</v>
      </c>
      <c r="F6" s="138">
        <v>878</v>
      </c>
      <c r="G6" s="138">
        <v>1320</v>
      </c>
      <c r="H6" s="138">
        <v>878</v>
      </c>
      <c r="I6" s="138">
        <v>1320</v>
      </c>
      <c r="J6" s="146"/>
    </row>
    <row r="7" spans="1:10" s="734" customFormat="1">
      <c r="A7" s="132" t="s">
        <v>391</v>
      </c>
      <c r="B7" s="134" t="s">
        <v>94</v>
      </c>
      <c r="C7" s="687"/>
      <c r="D7" s="687"/>
      <c r="E7" s="687"/>
      <c r="F7" s="687"/>
      <c r="G7" s="688"/>
      <c r="H7" s="688"/>
      <c r="I7" s="688"/>
      <c r="J7" s="689"/>
    </row>
    <row r="8" spans="1:10" s="734" customFormat="1">
      <c r="A8" s="132" t="s">
        <v>336</v>
      </c>
      <c r="B8" s="134" t="s">
        <v>94</v>
      </c>
      <c r="C8" s="687"/>
      <c r="D8" s="687"/>
      <c r="E8" s="687"/>
      <c r="F8" s="687"/>
      <c r="G8" s="688"/>
      <c r="H8" s="688"/>
      <c r="I8" s="688"/>
      <c r="J8" s="689"/>
    </row>
    <row r="9" spans="1:10" s="734" customFormat="1">
      <c r="A9" s="132" t="s">
        <v>236</v>
      </c>
      <c r="B9" s="134" t="s">
        <v>94</v>
      </c>
      <c r="C9" s="150"/>
      <c r="D9" s="150"/>
      <c r="E9" s="150"/>
      <c r="F9" s="150"/>
      <c r="G9" s="150"/>
      <c r="H9" s="688"/>
      <c r="I9" s="688"/>
      <c r="J9" s="689"/>
    </row>
    <row r="10" spans="1:10" s="734" customFormat="1">
      <c r="A10" s="132" t="s">
        <v>175</v>
      </c>
      <c r="B10" s="134" t="s">
        <v>94</v>
      </c>
      <c r="C10" s="138">
        <v>50</v>
      </c>
      <c r="D10" s="138">
        <v>50</v>
      </c>
      <c r="E10" s="138">
        <v>50</v>
      </c>
      <c r="F10" s="138">
        <v>50</v>
      </c>
      <c r="G10" s="138">
        <v>50</v>
      </c>
      <c r="H10" s="138">
        <v>50</v>
      </c>
      <c r="I10" s="138">
        <v>50</v>
      </c>
      <c r="J10" s="173"/>
    </row>
    <row r="11" spans="1:10" s="734" customFormat="1">
      <c r="A11" s="132" t="s">
        <v>214</v>
      </c>
      <c r="B11" s="134" t="s">
        <v>94</v>
      </c>
      <c r="C11" s="150" t="s">
        <v>213</v>
      </c>
      <c r="D11" s="150" t="s">
        <v>213</v>
      </c>
      <c r="E11" s="150" t="s">
        <v>213</v>
      </c>
      <c r="F11" s="150" t="s">
        <v>213</v>
      </c>
      <c r="G11" s="150" t="s">
        <v>213</v>
      </c>
      <c r="H11" s="150"/>
      <c r="I11" s="150"/>
      <c r="J11" s="148"/>
    </row>
    <row r="12" spans="1:10" s="734" customFormat="1">
      <c r="A12" s="132" t="s">
        <v>110</v>
      </c>
      <c r="B12" s="134" t="s">
        <v>94</v>
      </c>
      <c r="C12" s="1494"/>
      <c r="D12" s="1494"/>
      <c r="E12" s="1494"/>
      <c r="F12" s="1494"/>
      <c r="G12" s="1494"/>
      <c r="H12" s="1494"/>
      <c r="I12" s="1494"/>
      <c r="J12" s="148"/>
    </row>
    <row r="13" spans="1:10" s="734" customFormat="1">
      <c r="A13" s="132" t="s">
        <v>99</v>
      </c>
      <c r="B13" s="134" t="s">
        <v>94</v>
      </c>
      <c r="C13" s="1251" t="s">
        <v>424</v>
      </c>
      <c r="D13" s="1251"/>
      <c r="E13" s="1251"/>
      <c r="F13" s="1251"/>
      <c r="G13" s="1251"/>
      <c r="H13" s="1251"/>
      <c r="I13" s="1251"/>
      <c r="J13" s="148"/>
    </row>
    <row r="14" spans="1:10" s="734" customFormat="1">
      <c r="A14" s="132" t="s">
        <v>433</v>
      </c>
      <c r="B14" s="134" t="s">
        <v>94</v>
      </c>
      <c r="C14" s="1251" t="s">
        <v>434</v>
      </c>
      <c r="D14" s="1251"/>
      <c r="E14" s="1251"/>
      <c r="F14" s="1251"/>
      <c r="G14" s="1251"/>
      <c r="H14" s="1251"/>
      <c r="I14" s="1251"/>
      <c r="J14" s="148"/>
    </row>
    <row r="15" spans="1:10" s="734" customFormat="1">
      <c r="A15" s="132" t="s">
        <v>435</v>
      </c>
      <c r="B15" s="134" t="s">
        <v>94</v>
      </c>
      <c r="C15" s="1257" t="s">
        <v>434</v>
      </c>
      <c r="D15" s="1257"/>
      <c r="E15" s="1257"/>
      <c r="F15" s="1257"/>
      <c r="G15" s="1257"/>
      <c r="H15" s="1257"/>
      <c r="I15" s="1257"/>
      <c r="J15" s="690"/>
    </row>
    <row r="16" spans="1:10" s="734" customFormat="1">
      <c r="A16" s="132" t="s">
        <v>436</v>
      </c>
      <c r="B16" s="134" t="s">
        <v>94</v>
      </c>
      <c r="C16" s="138">
        <v>400</v>
      </c>
      <c r="D16" s="138">
        <v>700</v>
      </c>
      <c r="E16" s="138">
        <v>700</v>
      </c>
      <c r="F16" s="138"/>
      <c r="G16" s="138"/>
      <c r="H16" s="138"/>
      <c r="I16" s="138"/>
      <c r="J16" s="735">
        <v>100</v>
      </c>
    </row>
    <row r="17" spans="1:11" s="734" customFormat="1">
      <c r="A17" s="132" t="s">
        <v>108</v>
      </c>
      <c r="B17" s="134" t="s">
        <v>94</v>
      </c>
      <c r="C17" s="1251" t="s">
        <v>424</v>
      </c>
      <c r="D17" s="1251"/>
      <c r="E17" s="1251"/>
      <c r="F17" s="1251"/>
      <c r="G17" s="1251"/>
      <c r="H17" s="1251"/>
      <c r="I17" s="1251"/>
      <c r="J17" s="691"/>
    </row>
    <row r="18" spans="1:11" s="155" customFormat="1">
      <c r="A18" s="132" t="s">
        <v>178</v>
      </c>
      <c r="B18" s="134" t="s">
        <v>94</v>
      </c>
      <c r="C18" s="1251" t="s">
        <v>437</v>
      </c>
      <c r="D18" s="1251"/>
      <c r="E18" s="1251"/>
      <c r="F18" s="1251"/>
      <c r="G18" s="1251"/>
      <c r="H18" s="1251"/>
      <c r="I18" s="1251"/>
      <c r="J18" s="154"/>
    </row>
    <row r="19" spans="1:11" s="155" customFormat="1">
      <c r="A19" s="152" t="s">
        <v>154</v>
      </c>
      <c r="B19" s="134" t="s">
        <v>94</v>
      </c>
      <c r="C19" s="117">
        <f>VLOOKUP(K19,AJUSTMENT!B:C,2,0)</f>
        <v>100</v>
      </c>
      <c r="D19" s="117">
        <f>C19*2</f>
        <v>200</v>
      </c>
      <c r="E19" s="117">
        <f>C19*2</f>
        <v>200</v>
      </c>
      <c r="F19" s="117">
        <f>C19</f>
        <v>100</v>
      </c>
      <c r="G19" s="117">
        <f>C19*2</f>
        <v>200</v>
      </c>
      <c r="H19" s="117">
        <f t="shared" ref="H19:I22" si="0">C19*1.5</f>
        <v>150</v>
      </c>
      <c r="I19" s="117">
        <f t="shared" si="0"/>
        <v>300</v>
      </c>
      <c r="J19" s="154" t="s">
        <v>1198</v>
      </c>
      <c r="K19" s="155" t="s">
        <v>1191</v>
      </c>
    </row>
    <row r="20" spans="1:11" s="155" customFormat="1">
      <c r="A20" s="152" t="s">
        <v>154</v>
      </c>
      <c r="B20" s="134" t="s">
        <v>94</v>
      </c>
      <c r="C20" s="117">
        <f>VLOOKUP(K20,AJUSTMENT!B:C,2,0)</f>
        <v>105</v>
      </c>
      <c r="D20" s="117">
        <f>C20*2</f>
        <v>210</v>
      </c>
      <c r="E20" s="117">
        <f>C20*2</f>
        <v>210</v>
      </c>
      <c r="F20" s="117">
        <f t="shared" ref="F20:F22" si="1">C20</f>
        <v>105</v>
      </c>
      <c r="G20" s="117">
        <f>C20*2</f>
        <v>210</v>
      </c>
      <c r="H20" s="117">
        <f t="shared" si="0"/>
        <v>157.5</v>
      </c>
      <c r="I20" s="117">
        <f t="shared" si="0"/>
        <v>315</v>
      </c>
      <c r="J20" s="154" t="s">
        <v>1197</v>
      </c>
      <c r="K20" s="155" t="s">
        <v>75</v>
      </c>
    </row>
    <row r="21" spans="1:11" s="155" customFormat="1">
      <c r="A21" s="152" t="s">
        <v>923</v>
      </c>
      <c r="B21" s="137" t="s">
        <v>94</v>
      </c>
      <c r="C21" s="117">
        <f>VLOOKUP(K21,AJUSTMENT!B:C,2,0)</f>
        <v>130</v>
      </c>
      <c r="D21" s="117">
        <f>2*C21</f>
        <v>260</v>
      </c>
      <c r="E21" s="117">
        <f>D21</f>
        <v>260</v>
      </c>
      <c r="F21" s="117">
        <f t="shared" si="1"/>
        <v>130</v>
      </c>
      <c r="G21" s="117">
        <f>C21*2</f>
        <v>260</v>
      </c>
      <c r="H21" s="117">
        <f t="shared" si="0"/>
        <v>195</v>
      </c>
      <c r="I21" s="117">
        <f t="shared" si="0"/>
        <v>390</v>
      </c>
      <c r="J21" s="154" t="s">
        <v>1199</v>
      </c>
      <c r="K21" s="155" t="s">
        <v>76</v>
      </c>
    </row>
    <row r="22" spans="1:11" s="155" customFormat="1" ht="12.75" thickBot="1">
      <c r="A22" s="156" t="s">
        <v>923</v>
      </c>
      <c r="B22" s="160" t="s">
        <v>94</v>
      </c>
      <c r="C22" s="304">
        <f>VLOOKUP(K22,AJUSTMENT!B:C,2,0)</f>
        <v>145</v>
      </c>
      <c r="D22" s="304">
        <f>2*C22</f>
        <v>290</v>
      </c>
      <c r="E22" s="304">
        <f>D22</f>
        <v>290</v>
      </c>
      <c r="F22" s="304">
        <f t="shared" si="1"/>
        <v>145</v>
      </c>
      <c r="G22" s="304">
        <f>C22*2</f>
        <v>290</v>
      </c>
      <c r="H22" s="304">
        <f t="shared" si="0"/>
        <v>217.5</v>
      </c>
      <c r="I22" s="304">
        <f t="shared" si="0"/>
        <v>435</v>
      </c>
      <c r="J22" s="158" t="s">
        <v>1246</v>
      </c>
      <c r="K22" s="155" t="s">
        <v>77</v>
      </c>
    </row>
    <row r="23" spans="1:11" s="734" customFormat="1" ht="12.75" thickBot="1">
      <c r="A23" s="736"/>
    </row>
    <row r="24" spans="1:11" s="680" customFormat="1" ht="12.75" thickTop="1">
      <c r="A24" s="1490" t="s">
        <v>405</v>
      </c>
      <c r="B24" s="1472" t="s">
        <v>1281</v>
      </c>
      <c r="C24" s="1473"/>
      <c r="D24" s="1474"/>
      <c r="E24" s="1215" t="s">
        <v>406</v>
      </c>
      <c r="F24" s="1216"/>
      <c r="G24" s="1217" t="s">
        <v>407</v>
      </c>
      <c r="H24" s="1218"/>
    </row>
    <row r="25" spans="1:11" s="680" customFormat="1">
      <c r="A25" s="1442"/>
      <c r="B25" s="696" t="s">
        <v>88</v>
      </c>
      <c r="C25" s="697" t="s">
        <v>91</v>
      </c>
      <c r="D25" s="697" t="s">
        <v>408</v>
      </c>
      <c r="E25" s="698" t="s">
        <v>88</v>
      </c>
      <c r="F25" s="699" t="s">
        <v>91</v>
      </c>
      <c r="G25" s="700" t="s">
        <v>88</v>
      </c>
      <c r="H25" s="701" t="s">
        <v>91</v>
      </c>
    </row>
    <row r="26" spans="1:11" s="680" customFormat="1">
      <c r="A26" s="1443" t="s">
        <v>1220</v>
      </c>
      <c r="B26" s="1426" t="s">
        <v>247</v>
      </c>
      <c r="C26" s="1427"/>
      <c r="D26" s="1427"/>
      <c r="E26" s="1453" t="s">
        <v>409</v>
      </c>
      <c r="F26" s="1454"/>
      <c r="G26" s="1470" t="s">
        <v>409</v>
      </c>
      <c r="H26" s="1471"/>
    </row>
    <row r="27" spans="1:11" s="680" customFormat="1">
      <c r="A27" s="1444"/>
      <c r="B27" s="703" t="s">
        <v>123</v>
      </c>
      <c r="C27" s="702" t="s">
        <v>123</v>
      </c>
      <c r="D27" s="704" t="s">
        <v>123</v>
      </c>
      <c r="E27" s="703" t="s">
        <v>123</v>
      </c>
      <c r="F27" s="705" t="s">
        <v>123</v>
      </c>
      <c r="G27" s="706" t="s">
        <v>123</v>
      </c>
      <c r="H27" s="707" t="s">
        <v>123</v>
      </c>
    </row>
    <row r="28" spans="1:11" s="680" customFormat="1">
      <c r="A28" s="1444"/>
      <c r="B28" s="1426" t="s">
        <v>1175</v>
      </c>
      <c r="C28" s="1427"/>
      <c r="D28" s="1427"/>
      <c r="E28" s="1453" t="s">
        <v>411</v>
      </c>
      <c r="F28" s="1454"/>
      <c r="G28" s="1468" t="s">
        <v>411</v>
      </c>
      <c r="H28" s="1469"/>
    </row>
    <row r="29" spans="1:11" s="680" customFormat="1">
      <c r="A29" s="1444"/>
      <c r="B29" s="708">
        <v>120</v>
      </c>
      <c r="C29" s="709">
        <v>240</v>
      </c>
      <c r="D29" s="710">
        <v>280</v>
      </c>
      <c r="E29" s="708">
        <v>200</v>
      </c>
      <c r="F29" s="711">
        <v>400</v>
      </c>
      <c r="G29" s="712">
        <v>300</v>
      </c>
      <c r="H29" s="713">
        <v>600</v>
      </c>
    </row>
    <row r="30" spans="1:11" s="680" customFormat="1">
      <c r="A30" s="1444"/>
      <c r="B30" s="1426" t="s">
        <v>412</v>
      </c>
      <c r="C30" s="1427"/>
      <c r="D30" s="1427"/>
      <c r="E30" s="1453" t="s">
        <v>410</v>
      </c>
      <c r="F30" s="1454"/>
      <c r="G30" s="1470" t="s">
        <v>1175</v>
      </c>
      <c r="H30" s="1471"/>
    </row>
    <row r="31" spans="1:11" s="680" customFormat="1">
      <c r="A31" s="1444"/>
      <c r="B31" s="708">
        <v>200</v>
      </c>
      <c r="C31" s="709">
        <v>400</v>
      </c>
      <c r="D31" s="710">
        <v>480</v>
      </c>
      <c r="E31" s="708">
        <v>400</v>
      </c>
      <c r="F31" s="711">
        <v>800</v>
      </c>
      <c r="G31" s="712">
        <v>500</v>
      </c>
      <c r="H31" s="713">
        <v>1000</v>
      </c>
    </row>
    <row r="32" spans="1:11" s="680" customFormat="1">
      <c r="A32" s="1444"/>
      <c r="B32" s="1426" t="s">
        <v>413</v>
      </c>
      <c r="C32" s="1427"/>
      <c r="D32" s="1427"/>
      <c r="E32" s="1453" t="s">
        <v>414</v>
      </c>
      <c r="F32" s="1454"/>
      <c r="G32" s="1427" t="s">
        <v>414</v>
      </c>
      <c r="H32" s="1455"/>
    </row>
    <row r="33" spans="1:8" s="680" customFormat="1" ht="12.75" thickBot="1">
      <c r="A33" s="1444"/>
      <c r="B33" s="714">
        <v>300</v>
      </c>
      <c r="C33" s="715">
        <v>600</v>
      </c>
      <c r="D33" s="716">
        <v>750</v>
      </c>
      <c r="E33" s="714">
        <v>600</v>
      </c>
      <c r="F33" s="717">
        <v>1200</v>
      </c>
      <c r="G33" s="718">
        <v>700</v>
      </c>
      <c r="H33" s="719">
        <v>1400</v>
      </c>
    </row>
    <row r="34" spans="1:8" s="680" customFormat="1" ht="12.75" thickTop="1">
      <c r="A34" s="1445" t="s">
        <v>1234</v>
      </c>
      <c r="B34" s="1428" t="s">
        <v>247</v>
      </c>
      <c r="C34" s="1429"/>
      <c r="D34" s="1429"/>
      <c r="E34" s="1464" t="s">
        <v>409</v>
      </c>
      <c r="F34" s="1465"/>
      <c r="G34" s="1466" t="s">
        <v>409</v>
      </c>
      <c r="H34" s="1467"/>
    </row>
    <row r="35" spans="1:8" s="680" customFormat="1">
      <c r="A35" s="1444"/>
      <c r="B35" s="708">
        <v>120</v>
      </c>
      <c r="C35" s="709">
        <v>240</v>
      </c>
      <c r="D35" s="710">
        <v>280</v>
      </c>
      <c r="E35" s="703">
        <v>200</v>
      </c>
      <c r="F35" s="705">
        <v>400</v>
      </c>
      <c r="G35" s="706">
        <v>300</v>
      </c>
      <c r="H35" s="707">
        <v>600</v>
      </c>
    </row>
    <row r="36" spans="1:8" s="680" customFormat="1">
      <c r="A36" s="1444"/>
      <c r="B36" s="1426" t="s">
        <v>1173</v>
      </c>
      <c r="C36" s="1427"/>
      <c r="D36" s="1427"/>
      <c r="E36" s="1453" t="s">
        <v>411</v>
      </c>
      <c r="F36" s="1454"/>
      <c r="G36" s="1468" t="s">
        <v>411</v>
      </c>
      <c r="H36" s="1469"/>
    </row>
    <row r="37" spans="1:8" s="680" customFormat="1">
      <c r="A37" s="1444"/>
      <c r="B37" s="708">
        <v>200</v>
      </c>
      <c r="C37" s="709">
        <v>400</v>
      </c>
      <c r="D37" s="710">
        <v>480</v>
      </c>
      <c r="E37" s="708">
        <v>400</v>
      </c>
      <c r="F37" s="711">
        <v>800</v>
      </c>
      <c r="G37" s="712">
        <v>500</v>
      </c>
      <c r="H37" s="713">
        <v>1000</v>
      </c>
    </row>
    <row r="38" spans="1:8" s="680" customFormat="1">
      <c r="A38" s="1444"/>
      <c r="B38" s="1426" t="s">
        <v>921</v>
      </c>
      <c r="C38" s="1427"/>
      <c r="D38" s="1427"/>
      <c r="E38" s="1453" t="s">
        <v>416</v>
      </c>
      <c r="F38" s="1454"/>
      <c r="G38" s="1427" t="s">
        <v>416</v>
      </c>
      <c r="H38" s="1455"/>
    </row>
    <row r="39" spans="1:8" s="680" customFormat="1">
      <c r="A39" s="1444"/>
      <c r="B39" s="714">
        <v>300</v>
      </c>
      <c r="C39" s="715">
        <v>600</v>
      </c>
      <c r="D39" s="716">
        <v>750</v>
      </c>
      <c r="E39" s="714">
        <v>600</v>
      </c>
      <c r="F39" s="717">
        <v>1200</v>
      </c>
      <c r="G39" s="718">
        <v>700</v>
      </c>
      <c r="H39" s="719">
        <v>1400</v>
      </c>
    </row>
    <row r="40" spans="1:8" s="680" customFormat="1">
      <c r="A40" s="1446" t="s">
        <v>405</v>
      </c>
      <c r="B40" s="1456" t="s">
        <v>83</v>
      </c>
      <c r="C40" s="1457"/>
      <c r="D40" s="1458"/>
      <c r="E40" s="1459" t="s">
        <v>406</v>
      </c>
      <c r="F40" s="1460"/>
      <c r="G40" s="1461" t="s">
        <v>417</v>
      </c>
      <c r="H40" s="1462"/>
    </row>
    <row r="41" spans="1:8" s="680" customFormat="1" ht="12.75" thickBot="1">
      <c r="A41" s="1442"/>
      <c r="B41" s="737" t="s">
        <v>88</v>
      </c>
      <c r="C41" s="738" t="s">
        <v>91</v>
      </c>
      <c r="D41" s="738" t="s">
        <v>408</v>
      </c>
      <c r="E41" s="739" t="s">
        <v>88</v>
      </c>
      <c r="F41" s="740" t="s">
        <v>91</v>
      </c>
      <c r="G41" s="741" t="s">
        <v>88</v>
      </c>
      <c r="H41" s="742" t="s">
        <v>91</v>
      </c>
    </row>
    <row r="42" spans="1:8" s="680" customFormat="1" ht="12.75" thickTop="1">
      <c r="A42" s="1491" t="s">
        <v>1221</v>
      </c>
      <c r="B42" s="1429" t="s">
        <v>247</v>
      </c>
      <c r="C42" s="1429"/>
      <c r="D42" s="1429"/>
      <c r="E42" s="1428" t="s">
        <v>132</v>
      </c>
      <c r="F42" s="1479"/>
      <c r="G42" s="1429" t="s">
        <v>409</v>
      </c>
      <c r="H42" s="1480"/>
    </row>
    <row r="43" spans="1:8" s="680" customFormat="1">
      <c r="A43" s="1492"/>
      <c r="B43" s="706" t="s">
        <v>123</v>
      </c>
      <c r="C43" s="702" t="s">
        <v>123</v>
      </c>
      <c r="D43" s="704" t="s">
        <v>123</v>
      </c>
      <c r="E43" s="703" t="s">
        <v>418</v>
      </c>
      <c r="F43" s="705" t="s">
        <v>418</v>
      </c>
      <c r="G43" s="706" t="s">
        <v>123</v>
      </c>
      <c r="H43" s="707" t="s">
        <v>123</v>
      </c>
    </row>
    <row r="44" spans="1:8" s="680" customFormat="1">
      <c r="A44" s="1492"/>
      <c r="B44" s="1427" t="s">
        <v>419</v>
      </c>
      <c r="C44" s="1427"/>
      <c r="D44" s="1427"/>
      <c r="E44" s="1426" t="s">
        <v>409</v>
      </c>
      <c r="F44" s="1463" t="s">
        <v>420</v>
      </c>
      <c r="G44" s="1427" t="s">
        <v>411</v>
      </c>
      <c r="H44" s="1455" t="s">
        <v>420</v>
      </c>
    </row>
    <row r="45" spans="1:8" s="680" customFormat="1">
      <c r="A45" s="1492"/>
      <c r="B45" s="712">
        <v>100</v>
      </c>
      <c r="C45" s="709">
        <v>200</v>
      </c>
      <c r="D45" s="710">
        <v>260</v>
      </c>
      <c r="E45" s="708">
        <v>650</v>
      </c>
      <c r="F45" s="711">
        <v>650</v>
      </c>
      <c r="G45" s="712">
        <v>400</v>
      </c>
      <c r="H45" s="713">
        <v>800</v>
      </c>
    </row>
    <row r="46" spans="1:8" s="680" customFormat="1">
      <c r="A46" s="1492"/>
      <c r="B46" s="1427" t="s">
        <v>414</v>
      </c>
      <c r="C46" s="1427"/>
      <c r="D46" s="1427"/>
      <c r="E46" s="1426" t="s">
        <v>421</v>
      </c>
      <c r="F46" s="1463"/>
      <c r="G46" s="1427" t="s">
        <v>416</v>
      </c>
      <c r="H46" s="1455"/>
    </row>
    <row r="47" spans="1:8" s="680" customFormat="1" ht="12.75" thickBot="1">
      <c r="A47" s="1493"/>
      <c r="B47" s="724">
        <v>200</v>
      </c>
      <c r="C47" s="722">
        <v>400</v>
      </c>
      <c r="D47" s="723">
        <v>520</v>
      </c>
      <c r="E47" s="720">
        <v>1200</v>
      </c>
      <c r="F47" s="721">
        <v>1200</v>
      </c>
      <c r="G47" s="724">
        <v>700</v>
      </c>
      <c r="H47" s="725">
        <v>1400</v>
      </c>
    </row>
    <row r="48" spans="1:8" s="680" customFormat="1" ht="13.5" customHeight="1" thickTop="1">
      <c r="A48" s="1476" t="s">
        <v>1235</v>
      </c>
      <c r="B48" s="1428" t="s">
        <v>1167</v>
      </c>
      <c r="C48" s="1429"/>
      <c r="D48" s="1429"/>
      <c r="E48" s="1428" t="s">
        <v>1169</v>
      </c>
      <c r="F48" s="1479"/>
      <c r="G48" s="1429" t="s">
        <v>1170</v>
      </c>
      <c r="H48" s="1480"/>
    </row>
    <row r="49" spans="1:8" s="680" customFormat="1" ht="15.75" customHeight="1">
      <c r="A49" s="1477"/>
      <c r="B49" s="714">
        <v>100</v>
      </c>
      <c r="C49" s="715">
        <v>200</v>
      </c>
      <c r="D49" s="716">
        <v>260</v>
      </c>
      <c r="E49" s="714">
        <v>650</v>
      </c>
      <c r="F49" s="717">
        <v>650</v>
      </c>
      <c r="G49" s="718">
        <v>400</v>
      </c>
      <c r="H49" s="719">
        <v>800</v>
      </c>
    </row>
    <row r="50" spans="1:8" s="680" customFormat="1" ht="13.5" customHeight="1">
      <c r="A50" s="1477"/>
      <c r="B50" s="1426" t="s">
        <v>1168</v>
      </c>
      <c r="C50" s="1427"/>
      <c r="D50" s="1427"/>
      <c r="E50" s="1426" t="s">
        <v>1171</v>
      </c>
      <c r="F50" s="1463"/>
      <c r="G50" s="1427" t="s">
        <v>1171</v>
      </c>
      <c r="H50" s="1455"/>
    </row>
    <row r="51" spans="1:8" s="680" customFormat="1" ht="15.75" customHeight="1" thickBot="1">
      <c r="A51" s="1478"/>
      <c r="B51" s="720">
        <v>200</v>
      </c>
      <c r="C51" s="722">
        <v>400</v>
      </c>
      <c r="D51" s="723">
        <v>520</v>
      </c>
      <c r="E51" s="720">
        <v>1200</v>
      </c>
      <c r="F51" s="721">
        <v>1200</v>
      </c>
      <c r="G51" s="724">
        <v>700</v>
      </c>
      <c r="H51" s="725">
        <v>1400</v>
      </c>
    </row>
    <row r="52" spans="1:8" s="680" customFormat="1" ht="51" customHeight="1" thickTop="1">
      <c r="A52" s="1449" t="s">
        <v>1222</v>
      </c>
      <c r="B52" s="1435" t="s">
        <v>1223</v>
      </c>
      <c r="C52" s="1435"/>
      <c r="D52" s="1436"/>
      <c r="E52" s="1436"/>
      <c r="F52" s="1436"/>
      <c r="G52" s="1436"/>
      <c r="H52" s="1437"/>
    </row>
    <row r="53" spans="1:8" s="680" customFormat="1" ht="44.25" customHeight="1">
      <c r="A53" s="1450"/>
      <c r="B53" s="1417" t="s">
        <v>1224</v>
      </c>
      <c r="C53" s="1417"/>
      <c r="D53" s="1418"/>
      <c r="E53" s="1418"/>
      <c r="F53" s="1418"/>
      <c r="G53" s="1418"/>
      <c r="H53" s="1419"/>
    </row>
    <row r="54" spans="1:8" s="680" customFormat="1" ht="37.5" customHeight="1">
      <c r="A54" s="1450"/>
      <c r="B54" s="1416" t="s">
        <v>1225</v>
      </c>
      <c r="C54" s="1417"/>
      <c r="D54" s="1417"/>
      <c r="E54" s="1417"/>
      <c r="F54" s="1417"/>
      <c r="G54" s="1417"/>
      <c r="H54" s="1421"/>
    </row>
    <row r="55" spans="1:8" s="680" customFormat="1" ht="44.25" customHeight="1">
      <c r="A55" s="1450"/>
      <c r="B55" s="1433" t="s">
        <v>1236</v>
      </c>
      <c r="C55" s="1430"/>
      <c r="D55" s="1430"/>
      <c r="E55" s="1430"/>
      <c r="F55" s="1430"/>
      <c r="G55" s="1430"/>
      <c r="H55" s="1434"/>
    </row>
    <row r="56" spans="1:8" s="680" customFormat="1" ht="51" customHeight="1">
      <c r="A56" s="1450"/>
      <c r="B56" s="1430" t="s">
        <v>1226</v>
      </c>
      <c r="C56" s="1430"/>
      <c r="D56" s="1431"/>
      <c r="E56" s="1431"/>
      <c r="F56" s="1431"/>
      <c r="G56" s="1431"/>
      <c r="H56" s="1432"/>
    </row>
    <row r="57" spans="1:8" s="680" customFormat="1" ht="45" customHeight="1">
      <c r="A57" s="1450"/>
      <c r="B57" s="1430" t="s">
        <v>1227</v>
      </c>
      <c r="C57" s="1430"/>
      <c r="D57" s="1431"/>
      <c r="E57" s="1431"/>
      <c r="F57" s="1431"/>
      <c r="G57" s="1431"/>
      <c r="H57" s="1432"/>
    </row>
    <row r="58" spans="1:8" s="680" customFormat="1" ht="43.5" customHeight="1">
      <c r="A58" s="1451"/>
      <c r="B58" s="1433" t="s">
        <v>1237</v>
      </c>
      <c r="C58" s="1430"/>
      <c r="D58" s="1430"/>
      <c r="E58" s="1430"/>
      <c r="F58" s="1430"/>
      <c r="G58" s="1430"/>
      <c r="H58" s="1434"/>
    </row>
    <row r="59" spans="1:8" s="680" customFormat="1" ht="44.25" customHeight="1">
      <c r="A59" s="1451"/>
      <c r="B59" s="1433" t="s">
        <v>1238</v>
      </c>
      <c r="C59" s="1430"/>
      <c r="D59" s="1430"/>
      <c r="E59" s="1430"/>
      <c r="F59" s="1430"/>
      <c r="G59" s="1430"/>
      <c r="H59" s="1434"/>
    </row>
    <row r="60" spans="1:8" s="680" customFormat="1" ht="59.25" customHeight="1">
      <c r="A60" s="1451"/>
      <c r="B60" s="1416" t="s">
        <v>1228</v>
      </c>
      <c r="C60" s="1417"/>
      <c r="D60" s="1418"/>
      <c r="E60" s="1418"/>
      <c r="F60" s="1418"/>
      <c r="G60" s="1418"/>
      <c r="H60" s="1419"/>
    </row>
    <row r="61" spans="1:8" s="680" customFormat="1" ht="43.5" customHeight="1">
      <c r="A61" s="1451"/>
      <c r="B61" s="1416" t="s">
        <v>1229</v>
      </c>
      <c r="C61" s="1417"/>
      <c r="D61" s="1417"/>
      <c r="E61" s="1417"/>
      <c r="F61" s="1417"/>
      <c r="G61" s="1417"/>
      <c r="H61" s="1421"/>
    </row>
    <row r="62" spans="1:8" s="680" customFormat="1" ht="43.5" customHeight="1">
      <c r="A62" s="1451"/>
      <c r="B62" s="1416" t="s">
        <v>1230</v>
      </c>
      <c r="C62" s="1417"/>
      <c r="D62" s="1417"/>
      <c r="E62" s="1417"/>
      <c r="F62" s="1417"/>
      <c r="G62" s="1417"/>
      <c r="H62" s="1421"/>
    </row>
    <row r="63" spans="1:8" s="680" customFormat="1" ht="53.25" customHeight="1">
      <c r="A63" s="1451"/>
      <c r="B63" s="1416" t="s">
        <v>1231</v>
      </c>
      <c r="C63" s="1417"/>
      <c r="D63" s="1417"/>
      <c r="E63" s="1417"/>
      <c r="F63" s="1417"/>
      <c r="G63" s="1417"/>
      <c r="H63" s="1421"/>
    </row>
    <row r="64" spans="1:8" s="680" customFormat="1" ht="43.5" customHeight="1">
      <c r="A64" s="1451"/>
      <c r="B64" s="1416" t="s">
        <v>426</v>
      </c>
      <c r="C64" s="1417"/>
      <c r="D64" s="1417"/>
      <c r="E64" s="1417"/>
      <c r="F64" s="1417"/>
      <c r="G64" s="1417"/>
      <c r="H64" s="1421"/>
    </row>
    <row r="65" spans="1:8" s="680" customFormat="1" ht="43.5" customHeight="1">
      <c r="A65" s="1451"/>
      <c r="B65" s="1416" t="s">
        <v>1232</v>
      </c>
      <c r="C65" s="1417"/>
      <c r="D65" s="1418"/>
      <c r="E65" s="1418"/>
      <c r="F65" s="1418"/>
      <c r="G65" s="1418"/>
      <c r="H65" s="1419"/>
    </row>
    <row r="66" spans="1:8" s="680" customFormat="1" ht="43.5" customHeight="1">
      <c r="A66" s="1451"/>
      <c r="B66" s="1420" t="s">
        <v>1233</v>
      </c>
      <c r="C66" s="1417"/>
      <c r="D66" s="1417"/>
      <c r="E66" s="1417"/>
      <c r="F66" s="1417"/>
      <c r="G66" s="1417"/>
      <c r="H66" s="1421"/>
    </row>
    <row r="67" spans="1:8" s="680" customFormat="1" ht="43.5" customHeight="1">
      <c r="A67" s="1452"/>
      <c r="B67" s="1422" t="s">
        <v>427</v>
      </c>
      <c r="C67" s="1423"/>
      <c r="D67" s="1424"/>
      <c r="E67" s="1424"/>
      <c r="F67" s="1424"/>
      <c r="G67" s="1424"/>
      <c r="H67" s="1425"/>
    </row>
  </sheetData>
  <mergeCells count="79">
    <mergeCell ref="A3:J3"/>
    <mergeCell ref="C4:E4"/>
    <mergeCell ref="F4:G4"/>
    <mergeCell ref="H4:I4"/>
    <mergeCell ref="C12:I12"/>
    <mergeCell ref="B4:B5"/>
    <mergeCell ref="J4:J5"/>
    <mergeCell ref="C13:I13"/>
    <mergeCell ref="C14:I14"/>
    <mergeCell ref="C15:I15"/>
    <mergeCell ref="C17:I17"/>
    <mergeCell ref="C18:I18"/>
    <mergeCell ref="B24:D24"/>
    <mergeCell ref="E24:F24"/>
    <mergeCell ref="G24:H24"/>
    <mergeCell ref="B26:D26"/>
    <mergeCell ref="E26:F26"/>
    <mergeCell ref="G26:H26"/>
    <mergeCell ref="B28:D28"/>
    <mergeCell ref="E28:F28"/>
    <mergeCell ref="G28:H28"/>
    <mergeCell ref="B30:D30"/>
    <mergeCell ref="E30:F30"/>
    <mergeCell ref="G30:H30"/>
    <mergeCell ref="B32:D32"/>
    <mergeCell ref="E32:F32"/>
    <mergeCell ref="G32:H32"/>
    <mergeCell ref="B34:D34"/>
    <mergeCell ref="E34:F34"/>
    <mergeCell ref="G34:H34"/>
    <mergeCell ref="B52:H52"/>
    <mergeCell ref="B53:H53"/>
    <mergeCell ref="B48:D48"/>
    <mergeCell ref="E48:F48"/>
    <mergeCell ref="G48:H48"/>
    <mergeCell ref="B50:D50"/>
    <mergeCell ref="E50:F50"/>
    <mergeCell ref="G50:H50"/>
    <mergeCell ref="B60:H60"/>
    <mergeCell ref="B61:H61"/>
    <mergeCell ref="B62:H62"/>
    <mergeCell ref="B63:H63"/>
    <mergeCell ref="B54:H54"/>
    <mergeCell ref="B57:H57"/>
    <mergeCell ref="B55:H55"/>
    <mergeCell ref="B58:H58"/>
    <mergeCell ref="B59:H59"/>
    <mergeCell ref="B64:H64"/>
    <mergeCell ref="B65:H65"/>
    <mergeCell ref="B66:H66"/>
    <mergeCell ref="B67:H67"/>
    <mergeCell ref="A4:A5"/>
    <mergeCell ref="A24:A25"/>
    <mergeCell ref="A26:A33"/>
    <mergeCell ref="A34:A39"/>
    <mergeCell ref="A40:A41"/>
    <mergeCell ref="A42:A47"/>
    <mergeCell ref="B56:H56"/>
    <mergeCell ref="B42:D42"/>
    <mergeCell ref="E42:F42"/>
    <mergeCell ref="G42:H42"/>
    <mergeCell ref="B44:D44"/>
    <mergeCell ref="A52:A67"/>
    <mergeCell ref="A48:A51"/>
    <mergeCell ref="A1:J2"/>
    <mergeCell ref="B46:D46"/>
    <mergeCell ref="E46:F46"/>
    <mergeCell ref="G46:H46"/>
    <mergeCell ref="B36:D36"/>
    <mergeCell ref="E36:F36"/>
    <mergeCell ref="G36:H36"/>
    <mergeCell ref="E44:F44"/>
    <mergeCell ref="G44:H44"/>
    <mergeCell ref="B38:D38"/>
    <mergeCell ref="E38:F38"/>
    <mergeCell ref="G38:H38"/>
    <mergeCell ref="B40:D40"/>
    <mergeCell ref="E40:F40"/>
    <mergeCell ref="G40:H40"/>
  </mergeCells>
  <phoneticPr fontId="45" type="noConversion"/>
  <pageMargins left="0.25" right="0.25" top="0.75" bottom="0.75" header="0.3" footer="0.3"/>
  <pageSetup paperSize="9" scale="74" fitToWidth="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3AF9D-DE5D-412D-8E44-045122C12BE6}">
  <sheetPr codeName="Sheet28"/>
  <dimension ref="A1:J58"/>
  <sheetViews>
    <sheetView workbookViewId="0">
      <selection activeCell="J6" sqref="J6"/>
    </sheetView>
  </sheetViews>
  <sheetFormatPr defaultColWidth="9" defaultRowHeight="12.75"/>
  <cols>
    <col min="1" max="1" width="24.125" style="72" customWidth="1"/>
    <col min="2" max="2" width="7.5" style="72" bestFit="1" customWidth="1"/>
    <col min="3" max="3" width="10.5" style="72" bestFit="1" customWidth="1"/>
    <col min="4" max="5" width="12.25" style="72" bestFit="1" customWidth="1"/>
    <col min="6" max="6" width="10.5" style="72" bestFit="1" customWidth="1"/>
    <col min="7" max="7" width="12.25" style="72" bestFit="1" customWidth="1"/>
    <col min="8" max="8" width="10.5" style="72" bestFit="1" customWidth="1"/>
    <col min="9" max="9" width="12.25" style="72" bestFit="1" customWidth="1"/>
    <col min="10" max="10" width="41.375" style="72" bestFit="1" customWidth="1"/>
    <col min="11" max="11" width="9" style="72" bestFit="1"/>
    <col min="12" max="16384" width="9" style="72"/>
  </cols>
  <sheetData>
    <row r="1" spans="1:10">
      <c r="A1" s="1195" t="s">
        <v>428</v>
      </c>
      <c r="B1" s="1195"/>
      <c r="C1" s="1195"/>
      <c r="D1" s="1195"/>
      <c r="E1" s="1195"/>
      <c r="F1" s="1195"/>
      <c r="G1" s="1195"/>
      <c r="H1" s="1195"/>
      <c r="I1" s="1195"/>
      <c r="J1" s="1195"/>
    </row>
    <row r="2" spans="1:10" ht="13.5" thickBot="1">
      <c r="A2" s="1195"/>
      <c r="B2" s="1195"/>
      <c r="C2" s="1195"/>
      <c r="D2" s="1195"/>
      <c r="E2" s="1195"/>
      <c r="F2" s="1195"/>
      <c r="G2" s="1195"/>
      <c r="H2" s="1195"/>
      <c r="I2" s="1195"/>
      <c r="J2" s="1195"/>
    </row>
    <row r="3" spans="1:10" s="680" customFormat="1" ht="12">
      <c r="A3" s="1260" t="s">
        <v>429</v>
      </c>
      <c r="B3" s="1261"/>
      <c r="C3" s="1261"/>
      <c r="D3" s="1261"/>
      <c r="E3" s="1261"/>
      <c r="F3" s="1261"/>
      <c r="G3" s="1261"/>
      <c r="H3" s="1261"/>
      <c r="I3" s="1261"/>
      <c r="J3" s="1262"/>
    </row>
    <row r="4" spans="1:10" s="680" customFormat="1" ht="12">
      <c r="A4" s="1495" t="s">
        <v>80</v>
      </c>
      <c r="B4" s="1496" t="s">
        <v>82</v>
      </c>
      <c r="C4" s="1498" t="s">
        <v>83</v>
      </c>
      <c r="D4" s="1499"/>
      <c r="E4" s="1305"/>
      <c r="F4" s="1496" t="s">
        <v>389</v>
      </c>
      <c r="G4" s="1496"/>
      <c r="H4" s="1496" t="s">
        <v>86</v>
      </c>
      <c r="I4" s="1496"/>
      <c r="J4" s="1501" t="s">
        <v>87</v>
      </c>
    </row>
    <row r="5" spans="1:10" s="680" customFormat="1" ht="12">
      <c r="A5" s="1495"/>
      <c r="B5" s="1496"/>
      <c r="C5" s="681" t="s">
        <v>88</v>
      </c>
      <c r="D5" s="681" t="s">
        <v>89</v>
      </c>
      <c r="E5" s="681" t="s">
        <v>90</v>
      </c>
      <c r="F5" s="681" t="s">
        <v>88</v>
      </c>
      <c r="G5" s="681" t="s">
        <v>91</v>
      </c>
      <c r="H5" s="681" t="s">
        <v>88</v>
      </c>
      <c r="I5" s="681" t="s">
        <v>91</v>
      </c>
      <c r="J5" s="1501"/>
    </row>
    <row r="6" spans="1:10" s="1072" customFormat="1" ht="12">
      <c r="A6" s="1070" t="s">
        <v>430</v>
      </c>
      <c r="B6" s="1017" t="s">
        <v>151</v>
      </c>
      <c r="C6" s="1032">
        <v>825</v>
      </c>
      <c r="D6" s="1032">
        <v>1225</v>
      </c>
      <c r="E6" s="1032">
        <v>1400</v>
      </c>
      <c r="F6" s="1032">
        <v>925</v>
      </c>
      <c r="G6" s="1032">
        <v>1400</v>
      </c>
      <c r="H6" s="1032">
        <v>925</v>
      </c>
      <c r="I6" s="1032">
        <v>1400</v>
      </c>
      <c r="J6" s="1071" t="s">
        <v>1324</v>
      </c>
    </row>
    <row r="7" spans="1:10" s="680" customFormat="1" ht="12">
      <c r="A7" s="132" t="s">
        <v>222</v>
      </c>
      <c r="B7" s="133" t="s">
        <v>151</v>
      </c>
      <c r="C7" s="682"/>
      <c r="D7" s="682"/>
      <c r="E7" s="682"/>
      <c r="F7" s="682"/>
      <c r="G7" s="682"/>
      <c r="H7" s="682"/>
      <c r="I7" s="682"/>
      <c r="J7" s="148"/>
    </row>
    <row r="8" spans="1:10" s="680" customFormat="1" ht="12">
      <c r="A8" s="683" t="s">
        <v>224</v>
      </c>
      <c r="B8" s="133" t="s">
        <v>151</v>
      </c>
      <c r="C8" s="682"/>
      <c r="D8" s="682"/>
      <c r="E8" s="682"/>
      <c r="F8" s="682"/>
      <c r="G8" s="682"/>
      <c r="H8" s="682"/>
      <c r="I8" s="682"/>
      <c r="J8" s="148"/>
    </row>
    <row r="9" spans="1:10" s="680" customFormat="1" ht="12">
      <c r="A9" s="132" t="s">
        <v>226</v>
      </c>
      <c r="B9" s="133" t="s">
        <v>151</v>
      </c>
      <c r="C9" s="682"/>
      <c r="D9" s="682"/>
      <c r="E9" s="682"/>
      <c r="F9" s="682"/>
      <c r="G9" s="682"/>
      <c r="H9" s="682"/>
      <c r="I9" s="682"/>
      <c r="J9" s="148"/>
    </row>
    <row r="10" spans="1:10" s="680" customFormat="1" ht="12.75" customHeight="1">
      <c r="A10" s="132" t="s">
        <v>178</v>
      </c>
      <c r="B10" s="133" t="s">
        <v>151</v>
      </c>
      <c r="C10" s="138">
        <v>50</v>
      </c>
      <c r="D10" s="138">
        <v>50</v>
      </c>
      <c r="E10" s="138">
        <v>50</v>
      </c>
      <c r="F10" s="138">
        <v>50</v>
      </c>
      <c r="G10" s="138">
        <v>50</v>
      </c>
      <c r="H10" s="138">
        <v>50</v>
      </c>
      <c r="I10" s="138">
        <v>50</v>
      </c>
      <c r="J10" s="148"/>
    </row>
    <row r="11" spans="1:10" s="1072" customFormat="1" ht="12">
      <c r="A11" s="1070" t="s">
        <v>159</v>
      </c>
      <c r="B11" s="1017" t="s">
        <v>151</v>
      </c>
      <c r="C11" s="1500" t="s">
        <v>1318</v>
      </c>
      <c r="D11" s="1500"/>
      <c r="E11" s="1500"/>
      <c r="F11" s="1500"/>
      <c r="G11" s="1500"/>
      <c r="H11" s="1500"/>
      <c r="I11" s="1500"/>
      <c r="J11" s="1071" t="s">
        <v>1323</v>
      </c>
    </row>
    <row r="12" spans="1:10" s="680" customFormat="1" ht="12">
      <c r="A12" s="132" t="s">
        <v>431</v>
      </c>
      <c r="B12" s="133" t="s">
        <v>151</v>
      </c>
      <c r="C12" s="1497" t="s">
        <v>424</v>
      </c>
      <c r="D12" s="1497"/>
      <c r="E12" s="1497"/>
      <c r="F12" s="1497"/>
      <c r="G12" s="1497"/>
      <c r="H12" s="1497"/>
      <c r="I12" s="1497"/>
      <c r="J12" s="173"/>
    </row>
    <row r="13" spans="1:10" s="685" customFormat="1" thickBot="1">
      <c r="A13" s="396" t="s">
        <v>187</v>
      </c>
      <c r="B13" s="290" t="s">
        <v>151</v>
      </c>
      <c r="C13" s="1292"/>
      <c r="D13" s="1293"/>
      <c r="E13" s="1293"/>
      <c r="F13" s="1293"/>
      <c r="G13" s="1293"/>
      <c r="H13" s="1293"/>
      <c r="I13" s="1294"/>
      <c r="J13" s="684"/>
    </row>
    <row r="14" spans="1:10" s="680" customFormat="1" thickTop="1">
      <c r="A14" s="1442" t="s">
        <v>405</v>
      </c>
      <c r="B14" s="1472" t="s">
        <v>1281</v>
      </c>
      <c r="C14" s="1473"/>
      <c r="D14" s="1474"/>
      <c r="E14" s="1174" t="s">
        <v>406</v>
      </c>
      <c r="F14" s="1175"/>
      <c r="G14" s="1176" t="s">
        <v>407</v>
      </c>
      <c r="H14" s="1177"/>
    </row>
    <row r="15" spans="1:10" s="680" customFormat="1" ht="12">
      <c r="A15" s="1442"/>
      <c r="B15" s="696" t="s">
        <v>88</v>
      </c>
      <c r="C15" s="697" t="s">
        <v>91</v>
      </c>
      <c r="D15" s="697" t="s">
        <v>408</v>
      </c>
      <c r="E15" s="698" t="s">
        <v>88</v>
      </c>
      <c r="F15" s="699" t="s">
        <v>91</v>
      </c>
      <c r="G15" s="700" t="s">
        <v>88</v>
      </c>
      <c r="H15" s="701" t="s">
        <v>91</v>
      </c>
    </row>
    <row r="16" spans="1:10" s="680" customFormat="1" ht="12">
      <c r="A16" s="1443" t="s">
        <v>1220</v>
      </c>
      <c r="B16" s="1426" t="s">
        <v>247</v>
      </c>
      <c r="C16" s="1427"/>
      <c r="D16" s="1427"/>
      <c r="E16" s="1453" t="s">
        <v>409</v>
      </c>
      <c r="F16" s="1454"/>
      <c r="G16" s="1470" t="s">
        <v>409</v>
      </c>
      <c r="H16" s="1471"/>
    </row>
    <row r="17" spans="1:8" s="680" customFormat="1" ht="12">
      <c r="A17" s="1444"/>
      <c r="B17" s="703" t="s">
        <v>123</v>
      </c>
      <c r="C17" s="702" t="s">
        <v>123</v>
      </c>
      <c r="D17" s="704" t="s">
        <v>123</v>
      </c>
      <c r="E17" s="703" t="s">
        <v>123</v>
      </c>
      <c r="F17" s="705" t="s">
        <v>123</v>
      </c>
      <c r="G17" s="706" t="s">
        <v>123</v>
      </c>
      <c r="H17" s="707" t="s">
        <v>123</v>
      </c>
    </row>
    <row r="18" spans="1:8" s="680" customFormat="1" ht="12">
      <c r="A18" s="1444"/>
      <c r="B18" s="1426" t="s">
        <v>1175</v>
      </c>
      <c r="C18" s="1427"/>
      <c r="D18" s="1427"/>
      <c r="E18" s="1453" t="s">
        <v>411</v>
      </c>
      <c r="F18" s="1454"/>
      <c r="G18" s="1468" t="s">
        <v>411</v>
      </c>
      <c r="H18" s="1469"/>
    </row>
    <row r="19" spans="1:8" s="680" customFormat="1" ht="12">
      <c r="A19" s="1444"/>
      <c r="B19" s="708">
        <v>120</v>
      </c>
      <c r="C19" s="709">
        <v>240</v>
      </c>
      <c r="D19" s="710">
        <v>280</v>
      </c>
      <c r="E19" s="708">
        <v>200</v>
      </c>
      <c r="F19" s="711">
        <v>400</v>
      </c>
      <c r="G19" s="712">
        <v>300</v>
      </c>
      <c r="H19" s="713">
        <v>600</v>
      </c>
    </row>
    <row r="20" spans="1:8" s="680" customFormat="1" ht="12">
      <c r="A20" s="1444"/>
      <c r="B20" s="1426" t="s">
        <v>412</v>
      </c>
      <c r="C20" s="1427"/>
      <c r="D20" s="1427"/>
      <c r="E20" s="1453" t="s">
        <v>410</v>
      </c>
      <c r="F20" s="1454"/>
      <c r="G20" s="1470" t="s">
        <v>1175</v>
      </c>
      <c r="H20" s="1471"/>
    </row>
    <row r="21" spans="1:8" s="680" customFormat="1" ht="12">
      <c r="A21" s="1444"/>
      <c r="B21" s="708">
        <v>200</v>
      </c>
      <c r="C21" s="709">
        <v>400</v>
      </c>
      <c r="D21" s="710">
        <v>480</v>
      </c>
      <c r="E21" s="708">
        <v>400</v>
      </c>
      <c r="F21" s="711">
        <v>800</v>
      </c>
      <c r="G21" s="712">
        <v>500</v>
      </c>
      <c r="H21" s="713">
        <v>1000</v>
      </c>
    </row>
    <row r="22" spans="1:8" s="680" customFormat="1" ht="12">
      <c r="A22" s="1444"/>
      <c r="B22" s="1426" t="s">
        <v>413</v>
      </c>
      <c r="C22" s="1427"/>
      <c r="D22" s="1427"/>
      <c r="E22" s="1453" t="s">
        <v>414</v>
      </c>
      <c r="F22" s="1454"/>
      <c r="G22" s="1427" t="s">
        <v>414</v>
      </c>
      <c r="H22" s="1455"/>
    </row>
    <row r="23" spans="1:8" s="680" customFormat="1" thickBot="1">
      <c r="A23" s="1444"/>
      <c r="B23" s="714">
        <v>300</v>
      </c>
      <c r="C23" s="715">
        <v>600</v>
      </c>
      <c r="D23" s="716">
        <v>750</v>
      </c>
      <c r="E23" s="714">
        <v>600</v>
      </c>
      <c r="F23" s="717">
        <v>1200</v>
      </c>
      <c r="G23" s="718">
        <v>700</v>
      </c>
      <c r="H23" s="719">
        <v>1400</v>
      </c>
    </row>
    <row r="24" spans="1:8" s="680" customFormat="1" thickTop="1">
      <c r="A24" s="1445" t="s">
        <v>1234</v>
      </c>
      <c r="B24" s="1428" t="s">
        <v>247</v>
      </c>
      <c r="C24" s="1429"/>
      <c r="D24" s="1429"/>
      <c r="E24" s="1464" t="s">
        <v>409</v>
      </c>
      <c r="F24" s="1465"/>
      <c r="G24" s="1466" t="s">
        <v>409</v>
      </c>
      <c r="H24" s="1467"/>
    </row>
    <row r="25" spans="1:8" s="680" customFormat="1" ht="12">
      <c r="A25" s="1444"/>
      <c r="B25" s="708">
        <v>120</v>
      </c>
      <c r="C25" s="709">
        <v>240</v>
      </c>
      <c r="D25" s="710">
        <v>280</v>
      </c>
      <c r="E25" s="703">
        <v>200</v>
      </c>
      <c r="F25" s="705">
        <v>400</v>
      </c>
      <c r="G25" s="706">
        <v>300</v>
      </c>
      <c r="H25" s="707">
        <v>600</v>
      </c>
    </row>
    <row r="26" spans="1:8" s="680" customFormat="1" ht="12">
      <c r="A26" s="1444"/>
      <c r="B26" s="1426" t="s">
        <v>1174</v>
      </c>
      <c r="C26" s="1427"/>
      <c r="D26" s="1427"/>
      <c r="E26" s="1453" t="s">
        <v>411</v>
      </c>
      <c r="F26" s="1454"/>
      <c r="G26" s="1468" t="s">
        <v>411</v>
      </c>
      <c r="H26" s="1469"/>
    </row>
    <row r="27" spans="1:8" s="680" customFormat="1" ht="12">
      <c r="A27" s="1444"/>
      <c r="B27" s="708">
        <v>200</v>
      </c>
      <c r="C27" s="709">
        <v>400</v>
      </c>
      <c r="D27" s="710">
        <v>480</v>
      </c>
      <c r="E27" s="708">
        <v>400</v>
      </c>
      <c r="F27" s="711">
        <v>800</v>
      </c>
      <c r="G27" s="712">
        <v>500</v>
      </c>
      <c r="H27" s="713">
        <v>1000</v>
      </c>
    </row>
    <row r="28" spans="1:8" s="680" customFormat="1" ht="12">
      <c r="A28" s="1444"/>
      <c r="B28" s="1426" t="s">
        <v>921</v>
      </c>
      <c r="C28" s="1427"/>
      <c r="D28" s="1427"/>
      <c r="E28" s="1453" t="s">
        <v>416</v>
      </c>
      <c r="F28" s="1454"/>
      <c r="G28" s="1427" t="s">
        <v>416</v>
      </c>
      <c r="H28" s="1455"/>
    </row>
    <row r="29" spans="1:8" s="680" customFormat="1" ht="12">
      <c r="A29" s="1444"/>
      <c r="B29" s="714">
        <v>300</v>
      </c>
      <c r="C29" s="715">
        <v>600</v>
      </c>
      <c r="D29" s="716">
        <v>750</v>
      </c>
      <c r="E29" s="714">
        <v>600</v>
      </c>
      <c r="F29" s="717">
        <v>1200</v>
      </c>
      <c r="G29" s="718">
        <v>700</v>
      </c>
      <c r="H29" s="719">
        <v>1400</v>
      </c>
    </row>
    <row r="30" spans="1:8" s="680" customFormat="1" ht="12">
      <c r="A30" s="1446" t="s">
        <v>405</v>
      </c>
      <c r="B30" s="1456" t="s">
        <v>83</v>
      </c>
      <c r="C30" s="1457"/>
      <c r="D30" s="1458"/>
      <c r="E30" s="1459" t="s">
        <v>406</v>
      </c>
      <c r="F30" s="1460"/>
      <c r="G30" s="1461" t="s">
        <v>417</v>
      </c>
      <c r="H30" s="1462"/>
    </row>
    <row r="31" spans="1:8" s="680" customFormat="1" ht="12">
      <c r="A31" s="1447"/>
      <c r="B31" s="696" t="s">
        <v>88</v>
      </c>
      <c r="C31" s="697" t="s">
        <v>91</v>
      </c>
      <c r="D31" s="697" t="s">
        <v>408</v>
      </c>
      <c r="E31" s="698" t="s">
        <v>88</v>
      </c>
      <c r="F31" s="699" t="s">
        <v>91</v>
      </c>
      <c r="G31" s="700" t="s">
        <v>88</v>
      </c>
      <c r="H31" s="701" t="s">
        <v>91</v>
      </c>
    </row>
    <row r="32" spans="1:8" s="680" customFormat="1" ht="12">
      <c r="A32" s="1448" t="s">
        <v>1221</v>
      </c>
      <c r="B32" s="1438" t="s">
        <v>247</v>
      </c>
      <c r="C32" s="1439"/>
      <c r="D32" s="1439"/>
      <c r="E32" s="1438" t="s">
        <v>132</v>
      </c>
      <c r="F32" s="1440"/>
      <c r="G32" s="1439" t="s">
        <v>409</v>
      </c>
      <c r="H32" s="1441"/>
    </row>
    <row r="33" spans="1:8" s="680" customFormat="1" ht="12">
      <c r="A33" s="1444"/>
      <c r="B33" s="703" t="s">
        <v>123</v>
      </c>
      <c r="C33" s="702" t="s">
        <v>123</v>
      </c>
      <c r="D33" s="704" t="s">
        <v>123</v>
      </c>
      <c r="E33" s="703" t="s">
        <v>418</v>
      </c>
      <c r="F33" s="705" t="s">
        <v>418</v>
      </c>
      <c r="G33" s="706" t="s">
        <v>123</v>
      </c>
      <c r="H33" s="707" t="s">
        <v>123</v>
      </c>
    </row>
    <row r="34" spans="1:8" s="680" customFormat="1" ht="12">
      <c r="A34" s="1444"/>
      <c r="B34" s="1426" t="s">
        <v>419</v>
      </c>
      <c r="C34" s="1427"/>
      <c r="D34" s="1427"/>
      <c r="E34" s="1426" t="s">
        <v>409</v>
      </c>
      <c r="F34" s="1463" t="s">
        <v>420</v>
      </c>
      <c r="G34" s="1427" t="s">
        <v>411</v>
      </c>
      <c r="H34" s="1455" t="s">
        <v>420</v>
      </c>
    </row>
    <row r="35" spans="1:8" s="680" customFormat="1" ht="12">
      <c r="A35" s="1444"/>
      <c r="B35" s="708">
        <v>100</v>
      </c>
      <c r="C35" s="709">
        <v>200</v>
      </c>
      <c r="D35" s="710">
        <v>260</v>
      </c>
      <c r="E35" s="708">
        <v>650</v>
      </c>
      <c r="F35" s="711">
        <v>650</v>
      </c>
      <c r="G35" s="712">
        <v>400</v>
      </c>
      <c r="H35" s="713">
        <v>800</v>
      </c>
    </row>
    <row r="36" spans="1:8" s="680" customFormat="1" ht="12">
      <c r="A36" s="1444"/>
      <c r="B36" s="1426" t="s">
        <v>414</v>
      </c>
      <c r="C36" s="1427"/>
      <c r="D36" s="1427"/>
      <c r="E36" s="1426" t="s">
        <v>421</v>
      </c>
      <c r="F36" s="1463"/>
      <c r="G36" s="1427" t="s">
        <v>416</v>
      </c>
      <c r="H36" s="1455"/>
    </row>
    <row r="37" spans="1:8" s="680" customFormat="1" thickBot="1">
      <c r="A37" s="1444"/>
      <c r="B37" s="714">
        <v>200</v>
      </c>
      <c r="C37" s="715">
        <v>400</v>
      </c>
      <c r="D37" s="716">
        <v>520</v>
      </c>
      <c r="E37" s="720">
        <v>1200</v>
      </c>
      <c r="F37" s="721">
        <v>1200</v>
      </c>
      <c r="G37" s="718">
        <v>700</v>
      </c>
      <c r="H37" s="719">
        <v>1400</v>
      </c>
    </row>
    <row r="38" spans="1:8" s="680" customFormat="1" ht="13.5" customHeight="1" thickTop="1">
      <c r="A38" s="1476" t="s">
        <v>1235</v>
      </c>
      <c r="B38" s="1428" t="s">
        <v>1167</v>
      </c>
      <c r="C38" s="1429"/>
      <c r="D38" s="1429"/>
      <c r="E38" s="1428" t="s">
        <v>1169</v>
      </c>
      <c r="F38" s="1479"/>
      <c r="G38" s="1429" t="s">
        <v>1170</v>
      </c>
      <c r="H38" s="1480"/>
    </row>
    <row r="39" spans="1:8" s="680" customFormat="1" ht="15.75" customHeight="1">
      <c r="A39" s="1477"/>
      <c r="B39" s="714">
        <v>100</v>
      </c>
      <c r="C39" s="715">
        <v>200</v>
      </c>
      <c r="D39" s="716">
        <v>260</v>
      </c>
      <c r="E39" s="714">
        <v>650</v>
      </c>
      <c r="F39" s="717">
        <v>650</v>
      </c>
      <c r="G39" s="718">
        <v>400</v>
      </c>
      <c r="H39" s="719">
        <v>800</v>
      </c>
    </row>
    <row r="40" spans="1:8" s="680" customFormat="1" ht="13.5" customHeight="1">
      <c r="A40" s="1477"/>
      <c r="B40" s="1426" t="s">
        <v>1168</v>
      </c>
      <c r="C40" s="1427"/>
      <c r="D40" s="1427"/>
      <c r="E40" s="1426" t="s">
        <v>1171</v>
      </c>
      <c r="F40" s="1463"/>
      <c r="G40" s="1427" t="s">
        <v>1171</v>
      </c>
      <c r="H40" s="1455"/>
    </row>
    <row r="41" spans="1:8" s="680" customFormat="1" ht="15.75" customHeight="1" thickBot="1">
      <c r="A41" s="1478"/>
      <c r="B41" s="720">
        <v>200</v>
      </c>
      <c r="C41" s="722">
        <v>400</v>
      </c>
      <c r="D41" s="723">
        <v>520</v>
      </c>
      <c r="E41" s="720">
        <v>1200</v>
      </c>
      <c r="F41" s="721">
        <v>1200</v>
      </c>
      <c r="G41" s="724">
        <v>700</v>
      </c>
      <c r="H41" s="725">
        <v>1400</v>
      </c>
    </row>
    <row r="42" spans="1:8" s="680" customFormat="1" ht="45.75" customHeight="1" thickTop="1">
      <c r="A42" s="1449" t="s">
        <v>1222</v>
      </c>
      <c r="B42" s="1435" t="s">
        <v>1223</v>
      </c>
      <c r="C42" s="1435"/>
      <c r="D42" s="1436"/>
      <c r="E42" s="1436"/>
      <c r="F42" s="1436"/>
      <c r="G42" s="1436"/>
      <c r="H42" s="1437"/>
    </row>
    <row r="43" spans="1:8" s="680" customFormat="1" ht="45.75" customHeight="1">
      <c r="A43" s="1450"/>
      <c r="B43" s="1417" t="s">
        <v>1224</v>
      </c>
      <c r="C43" s="1417"/>
      <c r="D43" s="1418"/>
      <c r="E43" s="1418"/>
      <c r="F43" s="1418"/>
      <c r="G43" s="1418"/>
      <c r="H43" s="1419"/>
    </row>
    <row r="44" spans="1:8" s="680" customFormat="1" ht="45.75" customHeight="1">
      <c r="A44" s="1450"/>
      <c r="B44" s="1416" t="s">
        <v>1225</v>
      </c>
      <c r="C44" s="1417"/>
      <c r="D44" s="1417"/>
      <c r="E44" s="1417"/>
      <c r="F44" s="1417"/>
      <c r="G44" s="1417"/>
      <c r="H44" s="1421"/>
    </row>
    <row r="45" spans="1:8" s="680" customFormat="1" ht="45.75" customHeight="1">
      <c r="A45" s="1450"/>
      <c r="B45" s="1433" t="s">
        <v>1236</v>
      </c>
      <c r="C45" s="1430"/>
      <c r="D45" s="1430"/>
      <c r="E45" s="1430"/>
      <c r="F45" s="1430"/>
      <c r="G45" s="1430"/>
      <c r="H45" s="1434"/>
    </row>
    <row r="46" spans="1:8" s="680" customFormat="1" ht="45.75" customHeight="1">
      <c r="A46" s="1450"/>
      <c r="B46" s="1430" t="s">
        <v>1226</v>
      </c>
      <c r="C46" s="1430"/>
      <c r="D46" s="1431"/>
      <c r="E46" s="1431"/>
      <c r="F46" s="1431"/>
      <c r="G46" s="1431"/>
      <c r="H46" s="1432"/>
    </row>
    <row r="47" spans="1:8" s="680" customFormat="1" ht="45.75" customHeight="1">
      <c r="A47" s="1450"/>
      <c r="B47" s="1430" t="s">
        <v>1227</v>
      </c>
      <c r="C47" s="1430"/>
      <c r="D47" s="1431"/>
      <c r="E47" s="1431"/>
      <c r="F47" s="1431"/>
      <c r="G47" s="1431"/>
      <c r="H47" s="1432"/>
    </row>
    <row r="48" spans="1:8" s="680" customFormat="1" ht="45.75" customHeight="1">
      <c r="A48" s="1451"/>
      <c r="B48" s="1433" t="s">
        <v>1237</v>
      </c>
      <c r="C48" s="1430"/>
      <c r="D48" s="1430"/>
      <c r="E48" s="1430"/>
      <c r="F48" s="1430"/>
      <c r="G48" s="1430"/>
      <c r="H48" s="1434"/>
    </row>
    <row r="49" spans="1:8" s="680" customFormat="1" ht="45.75" customHeight="1">
      <c r="A49" s="1451"/>
      <c r="B49" s="1433" t="s">
        <v>1238</v>
      </c>
      <c r="C49" s="1430"/>
      <c r="D49" s="1430"/>
      <c r="E49" s="1430"/>
      <c r="F49" s="1430"/>
      <c r="G49" s="1430"/>
      <c r="H49" s="1434"/>
    </row>
    <row r="50" spans="1:8" s="680" customFormat="1" ht="45.75" customHeight="1">
      <c r="A50" s="1451"/>
      <c r="B50" s="1416" t="s">
        <v>1228</v>
      </c>
      <c r="C50" s="1417"/>
      <c r="D50" s="1418"/>
      <c r="E50" s="1418"/>
      <c r="F50" s="1418"/>
      <c r="G50" s="1418"/>
      <c r="H50" s="1419"/>
    </row>
    <row r="51" spans="1:8" s="680" customFormat="1" ht="45.75" customHeight="1">
      <c r="A51" s="1451"/>
      <c r="B51" s="1416" t="s">
        <v>1229</v>
      </c>
      <c r="C51" s="1417"/>
      <c r="D51" s="1417"/>
      <c r="E51" s="1417"/>
      <c r="F51" s="1417"/>
      <c r="G51" s="1417"/>
      <c r="H51" s="1421"/>
    </row>
    <row r="52" spans="1:8" s="680" customFormat="1" ht="45.75" customHeight="1">
      <c r="A52" s="1451"/>
      <c r="B52" s="1416" t="s">
        <v>1230</v>
      </c>
      <c r="C52" s="1417"/>
      <c r="D52" s="1417"/>
      <c r="E52" s="1417"/>
      <c r="F52" s="1417"/>
      <c r="G52" s="1417"/>
      <c r="H52" s="1421"/>
    </row>
    <row r="53" spans="1:8" s="680" customFormat="1" ht="45.75" customHeight="1">
      <c r="A53" s="1451"/>
      <c r="B53" s="1416" t="s">
        <v>1231</v>
      </c>
      <c r="C53" s="1417"/>
      <c r="D53" s="1417"/>
      <c r="E53" s="1417"/>
      <c r="F53" s="1417"/>
      <c r="G53" s="1417"/>
      <c r="H53" s="1421"/>
    </row>
    <row r="54" spans="1:8" s="680" customFormat="1" ht="45.75" customHeight="1">
      <c r="A54" s="1451"/>
      <c r="B54" s="1416" t="s">
        <v>426</v>
      </c>
      <c r="C54" s="1417"/>
      <c r="D54" s="1417"/>
      <c r="E54" s="1417"/>
      <c r="F54" s="1417"/>
      <c r="G54" s="1417"/>
      <c r="H54" s="1421"/>
    </row>
    <row r="55" spans="1:8" s="680" customFormat="1" ht="45.75" customHeight="1">
      <c r="A55" s="1451"/>
      <c r="B55" s="1416" t="s">
        <v>1232</v>
      </c>
      <c r="C55" s="1417"/>
      <c r="D55" s="1418"/>
      <c r="E55" s="1418"/>
      <c r="F55" s="1418"/>
      <c r="G55" s="1418"/>
      <c r="H55" s="1419"/>
    </row>
    <row r="56" spans="1:8" s="680" customFormat="1" ht="45.75" customHeight="1">
      <c r="A56" s="1451"/>
      <c r="B56" s="1420" t="s">
        <v>1233</v>
      </c>
      <c r="C56" s="1417"/>
      <c r="D56" s="1417"/>
      <c r="E56" s="1417"/>
      <c r="F56" s="1417"/>
      <c r="G56" s="1417"/>
      <c r="H56" s="1421"/>
    </row>
    <row r="57" spans="1:8" s="680" customFormat="1" ht="45.75" customHeight="1" thickBot="1">
      <c r="A57" s="1452"/>
      <c r="B57" s="1422" t="s">
        <v>427</v>
      </c>
      <c r="C57" s="1423"/>
      <c r="D57" s="1424"/>
      <c r="E57" s="1424"/>
      <c r="F57" s="1424"/>
      <c r="G57" s="1424"/>
      <c r="H57" s="1425"/>
    </row>
    <row r="58" spans="1:8" ht="13.5" thickTop="1"/>
  </sheetData>
  <mergeCells count="76">
    <mergeCell ref="G14:H14"/>
    <mergeCell ref="G16:H16"/>
    <mergeCell ref="A3:J3"/>
    <mergeCell ref="C4:E4"/>
    <mergeCell ref="F4:G4"/>
    <mergeCell ref="H4:I4"/>
    <mergeCell ref="C11:I11"/>
    <mergeCell ref="J4:J5"/>
    <mergeCell ref="B18:D18"/>
    <mergeCell ref="E18:F18"/>
    <mergeCell ref="G18:H18"/>
    <mergeCell ref="C12:I12"/>
    <mergeCell ref="B30:D30"/>
    <mergeCell ref="E30:F30"/>
    <mergeCell ref="G30:H30"/>
    <mergeCell ref="B24:D24"/>
    <mergeCell ref="E24:F24"/>
    <mergeCell ref="G24:H24"/>
    <mergeCell ref="B26:D26"/>
    <mergeCell ref="E26:F26"/>
    <mergeCell ref="G26:H26"/>
    <mergeCell ref="C13:I13"/>
    <mergeCell ref="B14:D14"/>
    <mergeCell ref="E14:F14"/>
    <mergeCell ref="A30:A31"/>
    <mergeCell ref="A32:A37"/>
    <mergeCell ref="B4:B5"/>
    <mergeCell ref="B45:H45"/>
    <mergeCell ref="B46:H46"/>
    <mergeCell ref="B36:D36"/>
    <mergeCell ref="E36:F36"/>
    <mergeCell ref="G36:H36"/>
    <mergeCell ref="B42:H42"/>
    <mergeCell ref="B43:H43"/>
    <mergeCell ref="B32:D32"/>
    <mergeCell ref="E32:F32"/>
    <mergeCell ref="G32:H32"/>
    <mergeCell ref="B34:D34"/>
    <mergeCell ref="E34:F34"/>
    <mergeCell ref="G34:H34"/>
    <mergeCell ref="A1:J2"/>
    <mergeCell ref="A4:A5"/>
    <mergeCell ref="A14:A15"/>
    <mergeCell ref="A16:A23"/>
    <mergeCell ref="A24:A29"/>
    <mergeCell ref="B28:D28"/>
    <mergeCell ref="E28:F28"/>
    <mergeCell ref="G28:H28"/>
    <mergeCell ref="B20:D20"/>
    <mergeCell ref="E20:F20"/>
    <mergeCell ref="G20:H20"/>
    <mergeCell ref="B22:D22"/>
    <mergeCell ref="E22:F22"/>
    <mergeCell ref="G22:H22"/>
    <mergeCell ref="B16:D16"/>
    <mergeCell ref="E16:F16"/>
    <mergeCell ref="A38:A41"/>
    <mergeCell ref="B38:D38"/>
    <mergeCell ref="E38:F38"/>
    <mergeCell ref="G38:H38"/>
    <mergeCell ref="B40:D40"/>
    <mergeCell ref="E40:F40"/>
    <mergeCell ref="G40:H40"/>
    <mergeCell ref="A42:A57"/>
    <mergeCell ref="B44:H44"/>
    <mergeCell ref="B49:H49"/>
    <mergeCell ref="B50:H50"/>
    <mergeCell ref="B51:H51"/>
    <mergeCell ref="B52:H52"/>
    <mergeCell ref="B53:H53"/>
    <mergeCell ref="B54:H54"/>
    <mergeCell ref="B55:H55"/>
    <mergeCell ref="B56:H56"/>
    <mergeCell ref="B57:H57"/>
    <mergeCell ref="B47:H47"/>
    <mergeCell ref="B48:H48"/>
  </mergeCells>
  <phoneticPr fontId="45"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739A-C80C-429D-925C-CE3799640E2B}">
  <sheetPr codeName="Sheet29"/>
  <dimension ref="A1:K68"/>
  <sheetViews>
    <sheetView workbookViewId="0">
      <selection activeCell="K23" sqref="K23"/>
    </sheetView>
  </sheetViews>
  <sheetFormatPr defaultColWidth="9" defaultRowHeight="12"/>
  <cols>
    <col min="1" max="1" width="26.125" style="75" customWidth="1"/>
    <col min="2" max="2" width="8.25" style="68" customWidth="1"/>
    <col min="3" max="3" width="13.25" style="68" customWidth="1"/>
    <col min="4" max="4" width="12.125" style="68" customWidth="1"/>
    <col min="5" max="5" width="11.75" style="68" customWidth="1"/>
    <col min="6" max="6" width="11.25" style="68" customWidth="1"/>
    <col min="7" max="7" width="12" style="68" customWidth="1"/>
    <col min="8" max="8" width="11.875" style="68" customWidth="1"/>
    <col min="9" max="9" width="14.25" style="68" customWidth="1"/>
    <col min="10" max="10" width="60.625" style="68" customWidth="1"/>
    <col min="11" max="11" width="9" style="68" bestFit="1"/>
    <col min="12" max="16384" width="9" style="68"/>
  </cols>
  <sheetData>
    <row r="1" spans="1:10" ht="16.149999999999999" customHeight="1">
      <c r="A1" s="1502" t="s">
        <v>438</v>
      </c>
      <c r="B1" s="1502"/>
      <c r="C1" s="1502"/>
      <c r="D1" s="1502"/>
      <c r="E1" s="1502"/>
      <c r="F1" s="1502"/>
      <c r="G1" s="1502"/>
      <c r="H1" s="1502"/>
      <c r="I1" s="1502"/>
      <c r="J1" s="1502"/>
    </row>
    <row r="2" spans="1:10" ht="20.25" customHeight="1" thickBot="1">
      <c r="A2" s="1502"/>
      <c r="B2" s="1502"/>
      <c r="C2" s="1502"/>
      <c r="D2" s="1502"/>
      <c r="E2" s="1502"/>
      <c r="F2" s="1502"/>
      <c r="G2" s="1502"/>
      <c r="H2" s="1502"/>
      <c r="I2" s="1502"/>
      <c r="J2" s="1502"/>
    </row>
    <row r="3" spans="1:10" s="734" customFormat="1">
      <c r="A3" s="1260" t="s">
        <v>439</v>
      </c>
      <c r="B3" s="1261"/>
      <c r="C3" s="1261"/>
      <c r="D3" s="1261"/>
      <c r="E3" s="1261"/>
      <c r="F3" s="1261"/>
      <c r="G3" s="1261"/>
      <c r="H3" s="1261"/>
      <c r="I3" s="1261"/>
      <c r="J3" s="1262"/>
    </row>
    <row r="4" spans="1:10" s="734" customFormat="1" ht="22.5" customHeight="1">
      <c r="A4" s="1240" t="s">
        <v>80</v>
      </c>
      <c r="B4" s="1248" t="s">
        <v>82</v>
      </c>
      <c r="C4" s="1248" t="s">
        <v>83</v>
      </c>
      <c r="D4" s="1248"/>
      <c r="E4" s="1248"/>
      <c r="F4" s="1248" t="s">
        <v>389</v>
      </c>
      <c r="G4" s="1248"/>
      <c r="H4" s="1248" t="s">
        <v>86</v>
      </c>
      <c r="I4" s="1248"/>
      <c r="J4" s="1475" t="s">
        <v>87</v>
      </c>
    </row>
    <row r="5" spans="1:10" s="734" customFormat="1" ht="24.75" customHeight="1">
      <c r="A5" s="1240"/>
      <c r="B5" s="1248"/>
      <c r="C5" s="134" t="s">
        <v>88</v>
      </c>
      <c r="D5" s="134" t="s">
        <v>89</v>
      </c>
      <c r="E5" s="134" t="s">
        <v>90</v>
      </c>
      <c r="F5" s="134" t="s">
        <v>88</v>
      </c>
      <c r="G5" s="134" t="s">
        <v>91</v>
      </c>
      <c r="H5" s="134" t="s">
        <v>88</v>
      </c>
      <c r="I5" s="134" t="s">
        <v>91</v>
      </c>
      <c r="J5" s="1475"/>
    </row>
    <row r="6" spans="1:10" s="734" customFormat="1">
      <c r="A6" s="145" t="s">
        <v>440</v>
      </c>
      <c r="B6" s="134" t="s">
        <v>94</v>
      </c>
      <c r="C6" s="138">
        <v>825</v>
      </c>
      <c r="D6" s="138">
        <v>1225</v>
      </c>
      <c r="E6" s="138">
        <v>1400</v>
      </c>
      <c r="F6" s="138">
        <v>925</v>
      </c>
      <c r="G6" s="138">
        <v>1400</v>
      </c>
      <c r="H6" s="138">
        <v>925</v>
      </c>
      <c r="I6" s="138">
        <v>1400</v>
      </c>
      <c r="J6" s="146"/>
    </row>
    <row r="7" spans="1:10" s="734" customFormat="1">
      <c r="A7" s="132" t="s">
        <v>391</v>
      </c>
      <c r="B7" s="134" t="s">
        <v>94</v>
      </c>
      <c r="C7" s="687"/>
      <c r="D7" s="687"/>
      <c r="E7" s="687"/>
      <c r="F7" s="687"/>
      <c r="G7" s="688"/>
      <c r="H7" s="688"/>
      <c r="I7" s="688"/>
      <c r="J7" s="689"/>
    </row>
    <row r="8" spans="1:10" s="734" customFormat="1">
      <c r="A8" s="132" t="s">
        <v>336</v>
      </c>
      <c r="B8" s="134" t="s">
        <v>94</v>
      </c>
      <c r="C8" s="687"/>
      <c r="D8" s="687"/>
      <c r="E8" s="687"/>
      <c r="F8" s="687"/>
      <c r="G8" s="688"/>
      <c r="H8" s="688"/>
      <c r="I8" s="688"/>
      <c r="J8" s="689"/>
    </row>
    <row r="9" spans="1:10" s="734" customFormat="1">
      <c r="A9" s="132" t="s">
        <v>236</v>
      </c>
      <c r="B9" s="134" t="s">
        <v>94</v>
      </c>
      <c r="C9" s="150"/>
      <c r="D9" s="150"/>
      <c r="E9" s="150"/>
      <c r="F9" s="150"/>
      <c r="G9" s="150"/>
      <c r="H9" s="688"/>
      <c r="I9" s="688"/>
      <c r="J9" s="689"/>
    </row>
    <row r="10" spans="1:10" s="734" customFormat="1">
      <c r="A10" s="132" t="s">
        <v>175</v>
      </c>
      <c r="B10" s="134" t="s">
        <v>94</v>
      </c>
      <c r="C10" s="138">
        <v>50</v>
      </c>
      <c r="D10" s="138">
        <v>50</v>
      </c>
      <c r="E10" s="138">
        <v>50</v>
      </c>
      <c r="F10" s="138">
        <v>50</v>
      </c>
      <c r="G10" s="138">
        <v>50</v>
      </c>
      <c r="H10" s="138">
        <v>50</v>
      </c>
      <c r="I10" s="138">
        <v>50</v>
      </c>
      <c r="J10" s="173"/>
    </row>
    <row r="11" spans="1:10" s="734" customFormat="1">
      <c r="A11" s="132" t="s">
        <v>214</v>
      </c>
      <c r="B11" s="134" t="s">
        <v>94</v>
      </c>
      <c r="C11" s="150" t="s">
        <v>213</v>
      </c>
      <c r="D11" s="150" t="s">
        <v>213</v>
      </c>
      <c r="E11" s="150" t="s">
        <v>213</v>
      </c>
      <c r="F11" s="150" t="s">
        <v>213</v>
      </c>
      <c r="G11" s="150" t="s">
        <v>213</v>
      </c>
      <c r="H11" s="150"/>
      <c r="I11" s="150"/>
      <c r="J11" s="148"/>
    </row>
    <row r="12" spans="1:10" s="734" customFormat="1">
      <c r="A12" s="132" t="s">
        <v>110</v>
      </c>
      <c r="B12" s="134" t="s">
        <v>94</v>
      </c>
      <c r="C12" s="1494"/>
      <c r="D12" s="1494"/>
      <c r="E12" s="1494"/>
      <c r="F12" s="1494"/>
      <c r="G12" s="1494"/>
      <c r="H12" s="1494"/>
      <c r="I12" s="1494"/>
      <c r="J12" s="148"/>
    </row>
    <row r="13" spans="1:10" s="734" customFormat="1">
      <c r="A13" s="132" t="s">
        <v>99</v>
      </c>
      <c r="B13" s="134" t="s">
        <v>94</v>
      </c>
      <c r="C13" s="1251" t="s">
        <v>424</v>
      </c>
      <c r="D13" s="1251"/>
      <c r="E13" s="1251"/>
      <c r="F13" s="1251"/>
      <c r="G13" s="1251"/>
      <c r="H13" s="1251"/>
      <c r="I13" s="1251"/>
      <c r="J13" s="148"/>
    </row>
    <row r="14" spans="1:10" s="734" customFormat="1">
      <c r="A14" s="132" t="s">
        <v>433</v>
      </c>
      <c r="B14" s="134" t="s">
        <v>94</v>
      </c>
      <c r="C14" s="1251" t="s">
        <v>434</v>
      </c>
      <c r="D14" s="1251"/>
      <c r="E14" s="1251"/>
      <c r="F14" s="1251"/>
      <c r="G14" s="1251"/>
      <c r="H14" s="1251"/>
      <c r="I14" s="1251"/>
      <c r="J14" s="148"/>
    </row>
    <row r="15" spans="1:10" s="734" customFormat="1">
      <c r="A15" s="132" t="s">
        <v>435</v>
      </c>
      <c r="B15" s="134" t="s">
        <v>94</v>
      </c>
      <c r="C15" s="1257" t="s">
        <v>434</v>
      </c>
      <c r="D15" s="1257"/>
      <c r="E15" s="1257"/>
      <c r="F15" s="1257"/>
      <c r="G15" s="1257"/>
      <c r="H15" s="1257"/>
      <c r="I15" s="1257"/>
      <c r="J15" s="690"/>
    </row>
    <row r="16" spans="1:10" s="734" customFormat="1">
      <c r="A16" s="132" t="s">
        <v>436</v>
      </c>
      <c r="B16" s="134" t="s">
        <v>94</v>
      </c>
      <c r="C16" s="138">
        <v>400</v>
      </c>
      <c r="D16" s="138">
        <v>700</v>
      </c>
      <c r="E16" s="138">
        <v>700</v>
      </c>
      <c r="F16" s="138"/>
      <c r="G16" s="138"/>
      <c r="H16" s="138"/>
      <c r="I16" s="138"/>
      <c r="J16" s="735">
        <v>100</v>
      </c>
    </row>
    <row r="17" spans="1:11" s="734" customFormat="1">
      <c r="A17" s="132" t="s">
        <v>108</v>
      </c>
      <c r="B17" s="134" t="s">
        <v>94</v>
      </c>
      <c r="C17" s="1251" t="s">
        <v>424</v>
      </c>
      <c r="D17" s="1251"/>
      <c r="E17" s="1251"/>
      <c r="F17" s="1251"/>
      <c r="G17" s="1251"/>
      <c r="H17" s="1251"/>
      <c r="I17" s="1251"/>
      <c r="J17" s="691"/>
    </row>
    <row r="18" spans="1:11" s="155" customFormat="1">
      <c r="A18" s="132" t="s">
        <v>178</v>
      </c>
      <c r="B18" s="134" t="s">
        <v>94</v>
      </c>
      <c r="C18" s="1251" t="s">
        <v>437</v>
      </c>
      <c r="D18" s="1251"/>
      <c r="E18" s="1251"/>
      <c r="F18" s="1251"/>
      <c r="G18" s="1251"/>
      <c r="H18" s="1251"/>
      <c r="I18" s="1251"/>
      <c r="J18" s="154"/>
    </row>
    <row r="19" spans="1:11" s="155" customFormat="1">
      <c r="A19" s="152" t="s">
        <v>154</v>
      </c>
      <c r="B19" s="134" t="s">
        <v>94</v>
      </c>
      <c r="C19" s="117">
        <f>VLOOKUP(K19,AJUSTMENT!B:C,2,0)</f>
        <v>100</v>
      </c>
      <c r="D19" s="117">
        <f>C19*2</f>
        <v>200</v>
      </c>
      <c r="E19" s="117">
        <f>C19*2</f>
        <v>200</v>
      </c>
      <c r="F19" s="117">
        <f>C19</f>
        <v>100</v>
      </c>
      <c r="G19" s="117">
        <f>C19*2</f>
        <v>200</v>
      </c>
      <c r="H19" s="117">
        <f t="shared" ref="H19:I22" si="0">C19*1.5</f>
        <v>150</v>
      </c>
      <c r="I19" s="117">
        <f t="shared" si="0"/>
        <v>300</v>
      </c>
      <c r="J19" s="154" t="s">
        <v>1198</v>
      </c>
      <c r="K19" s="155" t="s">
        <v>1191</v>
      </c>
    </row>
    <row r="20" spans="1:11" s="155" customFormat="1">
      <c r="A20" s="152" t="s">
        <v>154</v>
      </c>
      <c r="B20" s="134" t="s">
        <v>94</v>
      </c>
      <c r="C20" s="117">
        <f>VLOOKUP(K20,AJUSTMENT!B:C,2,0)</f>
        <v>105</v>
      </c>
      <c r="D20" s="117">
        <f>C20*2</f>
        <v>210</v>
      </c>
      <c r="E20" s="117">
        <f>C20*2</f>
        <v>210</v>
      </c>
      <c r="F20" s="117">
        <f t="shared" ref="F20:F22" si="1">C20</f>
        <v>105</v>
      </c>
      <c r="G20" s="117">
        <f>C20*2</f>
        <v>210</v>
      </c>
      <c r="H20" s="117">
        <f t="shared" si="0"/>
        <v>157.5</v>
      </c>
      <c r="I20" s="117">
        <f t="shared" si="0"/>
        <v>315</v>
      </c>
      <c r="J20" s="154" t="s">
        <v>1197</v>
      </c>
      <c r="K20" s="155" t="s">
        <v>75</v>
      </c>
    </row>
    <row r="21" spans="1:11" s="155" customFormat="1">
      <c r="A21" s="152" t="s">
        <v>923</v>
      </c>
      <c r="B21" s="137" t="s">
        <v>94</v>
      </c>
      <c r="C21" s="117">
        <f>VLOOKUP(K21,AJUSTMENT!B:C,2,0)</f>
        <v>130</v>
      </c>
      <c r="D21" s="117">
        <f>2*C21</f>
        <v>260</v>
      </c>
      <c r="E21" s="117">
        <f>D21</f>
        <v>260</v>
      </c>
      <c r="F21" s="117">
        <f t="shared" si="1"/>
        <v>130</v>
      </c>
      <c r="G21" s="117">
        <f>C21*2</f>
        <v>260</v>
      </c>
      <c r="H21" s="117">
        <f t="shared" si="0"/>
        <v>195</v>
      </c>
      <c r="I21" s="117">
        <f t="shared" si="0"/>
        <v>390</v>
      </c>
      <c r="J21" s="154" t="s">
        <v>1199</v>
      </c>
      <c r="K21" s="155" t="s">
        <v>76</v>
      </c>
    </row>
    <row r="22" spans="1:11" s="155" customFormat="1" ht="12.75" thickBot="1">
      <c r="A22" s="156" t="s">
        <v>923</v>
      </c>
      <c r="B22" s="160" t="s">
        <v>94</v>
      </c>
      <c r="C22" s="304">
        <f>VLOOKUP(K22,AJUSTMENT!B:C,2,0)</f>
        <v>145</v>
      </c>
      <c r="D22" s="304">
        <f>2*C22</f>
        <v>290</v>
      </c>
      <c r="E22" s="304">
        <f>D22</f>
        <v>290</v>
      </c>
      <c r="F22" s="304">
        <f t="shared" si="1"/>
        <v>145</v>
      </c>
      <c r="G22" s="304">
        <f>C22*2</f>
        <v>290</v>
      </c>
      <c r="H22" s="304">
        <f t="shared" si="0"/>
        <v>217.5</v>
      </c>
      <c r="I22" s="304">
        <f t="shared" si="0"/>
        <v>435</v>
      </c>
      <c r="J22" s="158" t="s">
        <v>1246</v>
      </c>
      <c r="K22" s="155" t="s">
        <v>77</v>
      </c>
    </row>
    <row r="23" spans="1:11" s="734" customFormat="1" ht="12.75" thickBot="1">
      <c r="A23" s="736"/>
    </row>
    <row r="24" spans="1:11" s="680" customFormat="1" ht="15.75" customHeight="1" thickTop="1">
      <c r="A24" s="1490" t="s">
        <v>405</v>
      </c>
      <c r="B24" s="1472" t="s">
        <v>1282</v>
      </c>
      <c r="C24" s="1473"/>
      <c r="D24" s="1474"/>
      <c r="E24" s="1215" t="s">
        <v>406</v>
      </c>
      <c r="F24" s="1216"/>
      <c r="G24" s="1217" t="s">
        <v>407</v>
      </c>
      <c r="H24" s="1218"/>
    </row>
    <row r="25" spans="1:11" s="680" customFormat="1">
      <c r="A25" s="1442"/>
      <c r="B25" s="696" t="s">
        <v>88</v>
      </c>
      <c r="C25" s="697" t="s">
        <v>91</v>
      </c>
      <c r="D25" s="697" t="s">
        <v>408</v>
      </c>
      <c r="E25" s="698" t="s">
        <v>88</v>
      </c>
      <c r="F25" s="699" t="s">
        <v>91</v>
      </c>
      <c r="G25" s="700" t="s">
        <v>88</v>
      </c>
      <c r="H25" s="701" t="s">
        <v>91</v>
      </c>
    </row>
    <row r="26" spans="1:11" s="680" customFormat="1">
      <c r="A26" s="1443" t="s">
        <v>1220</v>
      </c>
      <c r="B26" s="1426" t="s">
        <v>247</v>
      </c>
      <c r="C26" s="1427"/>
      <c r="D26" s="1427"/>
      <c r="E26" s="1453" t="s">
        <v>409</v>
      </c>
      <c r="F26" s="1454"/>
      <c r="G26" s="1470" t="s">
        <v>409</v>
      </c>
      <c r="H26" s="1471"/>
    </row>
    <row r="27" spans="1:11" s="680" customFormat="1">
      <c r="A27" s="1444"/>
      <c r="B27" s="703" t="s">
        <v>123</v>
      </c>
      <c r="C27" s="702" t="s">
        <v>123</v>
      </c>
      <c r="D27" s="704" t="s">
        <v>123</v>
      </c>
      <c r="E27" s="703" t="s">
        <v>123</v>
      </c>
      <c r="F27" s="705" t="s">
        <v>123</v>
      </c>
      <c r="G27" s="706" t="s">
        <v>123</v>
      </c>
      <c r="H27" s="707" t="s">
        <v>123</v>
      </c>
    </row>
    <row r="28" spans="1:11" s="680" customFormat="1">
      <c r="A28" s="1444"/>
      <c r="B28" s="1426" t="s">
        <v>1175</v>
      </c>
      <c r="C28" s="1427"/>
      <c r="D28" s="1427"/>
      <c r="E28" s="1453" t="s">
        <v>411</v>
      </c>
      <c r="F28" s="1454"/>
      <c r="G28" s="1468" t="s">
        <v>411</v>
      </c>
      <c r="H28" s="1469"/>
    </row>
    <row r="29" spans="1:11" s="680" customFormat="1">
      <c r="A29" s="1444"/>
      <c r="B29" s="708">
        <v>120</v>
      </c>
      <c r="C29" s="709">
        <v>240</v>
      </c>
      <c r="D29" s="710">
        <v>280</v>
      </c>
      <c r="E29" s="708">
        <v>200</v>
      </c>
      <c r="F29" s="711">
        <v>400</v>
      </c>
      <c r="G29" s="712">
        <v>300</v>
      </c>
      <c r="H29" s="713">
        <v>600</v>
      </c>
    </row>
    <row r="30" spans="1:11" s="680" customFormat="1">
      <c r="A30" s="1444"/>
      <c r="B30" s="1426" t="s">
        <v>412</v>
      </c>
      <c r="C30" s="1427"/>
      <c r="D30" s="1427"/>
      <c r="E30" s="1453" t="s">
        <v>410</v>
      </c>
      <c r="F30" s="1454"/>
      <c r="G30" s="1470" t="s">
        <v>1175</v>
      </c>
      <c r="H30" s="1471"/>
    </row>
    <row r="31" spans="1:11" s="680" customFormat="1">
      <c r="A31" s="1444"/>
      <c r="B31" s="708">
        <v>200</v>
      </c>
      <c r="C31" s="709">
        <v>400</v>
      </c>
      <c r="D31" s="710">
        <v>480</v>
      </c>
      <c r="E31" s="708">
        <v>400</v>
      </c>
      <c r="F31" s="711">
        <v>800</v>
      </c>
      <c r="G31" s="712">
        <v>500</v>
      </c>
      <c r="H31" s="713">
        <v>1000</v>
      </c>
    </row>
    <row r="32" spans="1:11" s="680" customFormat="1">
      <c r="A32" s="1444"/>
      <c r="B32" s="1426" t="s">
        <v>413</v>
      </c>
      <c r="C32" s="1427"/>
      <c r="D32" s="1427"/>
      <c r="E32" s="1453" t="s">
        <v>414</v>
      </c>
      <c r="F32" s="1454"/>
      <c r="G32" s="1427" t="s">
        <v>414</v>
      </c>
      <c r="H32" s="1455"/>
    </row>
    <row r="33" spans="1:8" s="680" customFormat="1" ht="12.75" thickBot="1">
      <c r="A33" s="1444"/>
      <c r="B33" s="714">
        <v>300</v>
      </c>
      <c r="C33" s="715">
        <v>600</v>
      </c>
      <c r="D33" s="716">
        <v>750</v>
      </c>
      <c r="E33" s="714">
        <v>600</v>
      </c>
      <c r="F33" s="717">
        <v>1200</v>
      </c>
      <c r="G33" s="718">
        <v>700</v>
      </c>
      <c r="H33" s="719">
        <v>1400</v>
      </c>
    </row>
    <row r="34" spans="1:8" s="680" customFormat="1" ht="19.5" customHeight="1" thickTop="1">
      <c r="A34" s="1445" t="s">
        <v>1234</v>
      </c>
      <c r="B34" s="1428" t="s">
        <v>247</v>
      </c>
      <c r="C34" s="1429"/>
      <c r="D34" s="1429"/>
      <c r="E34" s="1464" t="s">
        <v>409</v>
      </c>
      <c r="F34" s="1465"/>
      <c r="G34" s="1466" t="s">
        <v>409</v>
      </c>
      <c r="H34" s="1467"/>
    </row>
    <row r="35" spans="1:8" s="680" customFormat="1">
      <c r="A35" s="1444"/>
      <c r="B35" s="708">
        <v>120</v>
      </c>
      <c r="C35" s="709">
        <v>240</v>
      </c>
      <c r="D35" s="710">
        <v>280</v>
      </c>
      <c r="E35" s="703">
        <v>200</v>
      </c>
      <c r="F35" s="705">
        <v>400</v>
      </c>
      <c r="G35" s="706">
        <v>300</v>
      </c>
      <c r="H35" s="707">
        <v>600</v>
      </c>
    </row>
    <row r="36" spans="1:8" s="680" customFormat="1">
      <c r="A36" s="1444"/>
      <c r="B36" s="1426" t="s">
        <v>1174</v>
      </c>
      <c r="C36" s="1427"/>
      <c r="D36" s="1427"/>
      <c r="E36" s="1453" t="s">
        <v>411</v>
      </c>
      <c r="F36" s="1454"/>
      <c r="G36" s="1468" t="s">
        <v>411</v>
      </c>
      <c r="H36" s="1469"/>
    </row>
    <row r="37" spans="1:8" s="680" customFormat="1">
      <c r="A37" s="1444"/>
      <c r="B37" s="708">
        <v>200</v>
      </c>
      <c r="C37" s="709">
        <v>400</v>
      </c>
      <c r="D37" s="710">
        <v>480</v>
      </c>
      <c r="E37" s="708">
        <v>400</v>
      </c>
      <c r="F37" s="711">
        <v>800</v>
      </c>
      <c r="G37" s="712">
        <v>500</v>
      </c>
      <c r="H37" s="713">
        <v>1000</v>
      </c>
    </row>
    <row r="38" spans="1:8" s="680" customFormat="1">
      <c r="A38" s="1444"/>
      <c r="B38" s="1426" t="s">
        <v>921</v>
      </c>
      <c r="C38" s="1427"/>
      <c r="D38" s="1427"/>
      <c r="E38" s="1453" t="s">
        <v>416</v>
      </c>
      <c r="F38" s="1454"/>
      <c r="G38" s="1427" t="s">
        <v>416</v>
      </c>
      <c r="H38" s="1455"/>
    </row>
    <row r="39" spans="1:8" s="680" customFormat="1" ht="12.75" thickBot="1">
      <c r="A39" s="1444"/>
      <c r="B39" s="714">
        <v>300</v>
      </c>
      <c r="C39" s="715">
        <v>600</v>
      </c>
      <c r="D39" s="716">
        <v>750</v>
      </c>
      <c r="E39" s="714">
        <v>600</v>
      </c>
      <c r="F39" s="717">
        <v>1200</v>
      </c>
      <c r="G39" s="718">
        <v>700</v>
      </c>
      <c r="H39" s="719">
        <v>1400</v>
      </c>
    </row>
    <row r="40" spans="1:8" s="680" customFormat="1">
      <c r="A40" s="1446" t="s">
        <v>405</v>
      </c>
      <c r="B40" s="1456" t="s">
        <v>83</v>
      </c>
      <c r="C40" s="1457"/>
      <c r="D40" s="1458"/>
      <c r="E40" s="1459" t="s">
        <v>406</v>
      </c>
      <c r="F40" s="1460"/>
      <c r="G40" s="1461" t="s">
        <v>417</v>
      </c>
      <c r="H40" s="1462"/>
    </row>
    <row r="41" spans="1:8" s="680" customFormat="1">
      <c r="A41" s="1447"/>
      <c r="B41" s="696" t="s">
        <v>88</v>
      </c>
      <c r="C41" s="697" t="s">
        <v>91</v>
      </c>
      <c r="D41" s="697" t="s">
        <v>408</v>
      </c>
      <c r="E41" s="698" t="s">
        <v>88</v>
      </c>
      <c r="F41" s="699" t="s">
        <v>91</v>
      </c>
      <c r="G41" s="700" t="s">
        <v>88</v>
      </c>
      <c r="H41" s="701" t="s">
        <v>91</v>
      </c>
    </row>
    <row r="42" spans="1:8" s="680" customFormat="1" ht="18.75" customHeight="1">
      <c r="A42" s="1448" t="s">
        <v>1221</v>
      </c>
      <c r="B42" s="1438" t="s">
        <v>247</v>
      </c>
      <c r="C42" s="1439"/>
      <c r="D42" s="1439"/>
      <c r="E42" s="1438" t="s">
        <v>132</v>
      </c>
      <c r="F42" s="1440"/>
      <c r="G42" s="1439" t="s">
        <v>409</v>
      </c>
      <c r="H42" s="1441"/>
    </row>
    <row r="43" spans="1:8" s="680" customFormat="1">
      <c r="A43" s="1444"/>
      <c r="B43" s="703" t="s">
        <v>123</v>
      </c>
      <c r="C43" s="702" t="s">
        <v>123</v>
      </c>
      <c r="D43" s="704" t="s">
        <v>123</v>
      </c>
      <c r="E43" s="703" t="s">
        <v>418</v>
      </c>
      <c r="F43" s="705" t="s">
        <v>418</v>
      </c>
      <c r="G43" s="706" t="s">
        <v>123</v>
      </c>
      <c r="H43" s="707" t="s">
        <v>123</v>
      </c>
    </row>
    <row r="44" spans="1:8" s="680" customFormat="1">
      <c r="A44" s="1444"/>
      <c r="B44" s="1426" t="s">
        <v>419</v>
      </c>
      <c r="C44" s="1427"/>
      <c r="D44" s="1427"/>
      <c r="E44" s="1426" t="s">
        <v>409</v>
      </c>
      <c r="F44" s="1463" t="s">
        <v>420</v>
      </c>
      <c r="G44" s="1427" t="s">
        <v>411</v>
      </c>
      <c r="H44" s="1455" t="s">
        <v>420</v>
      </c>
    </row>
    <row r="45" spans="1:8" s="680" customFormat="1">
      <c r="A45" s="1444"/>
      <c r="B45" s="708">
        <v>100</v>
      </c>
      <c r="C45" s="709">
        <v>200</v>
      </c>
      <c r="D45" s="710">
        <v>260</v>
      </c>
      <c r="E45" s="708">
        <v>650</v>
      </c>
      <c r="F45" s="711">
        <v>650</v>
      </c>
      <c r="G45" s="712">
        <v>400</v>
      </c>
      <c r="H45" s="713">
        <v>800</v>
      </c>
    </row>
    <row r="46" spans="1:8" s="680" customFormat="1">
      <c r="A46" s="1444"/>
      <c r="B46" s="1426" t="s">
        <v>414</v>
      </c>
      <c r="C46" s="1427"/>
      <c r="D46" s="1427"/>
      <c r="E46" s="1426" t="s">
        <v>421</v>
      </c>
      <c r="F46" s="1463"/>
      <c r="G46" s="1427" t="s">
        <v>416</v>
      </c>
      <c r="H46" s="1455"/>
    </row>
    <row r="47" spans="1:8" s="680" customFormat="1" ht="12.75" thickBot="1">
      <c r="A47" s="1444"/>
      <c r="B47" s="714">
        <v>200</v>
      </c>
      <c r="C47" s="715">
        <v>400</v>
      </c>
      <c r="D47" s="716">
        <v>520</v>
      </c>
      <c r="E47" s="720">
        <v>1200</v>
      </c>
      <c r="F47" s="721">
        <v>1200</v>
      </c>
      <c r="G47" s="718">
        <v>700</v>
      </c>
      <c r="H47" s="719">
        <v>1400</v>
      </c>
    </row>
    <row r="48" spans="1:8" s="680" customFormat="1" ht="13.5" customHeight="1" thickTop="1">
      <c r="A48" s="1476" t="s">
        <v>1235</v>
      </c>
      <c r="B48" s="1428" t="s">
        <v>1167</v>
      </c>
      <c r="C48" s="1429"/>
      <c r="D48" s="1429"/>
      <c r="E48" s="1428" t="s">
        <v>1169</v>
      </c>
      <c r="F48" s="1479"/>
      <c r="G48" s="1429" t="s">
        <v>1170</v>
      </c>
      <c r="H48" s="1480"/>
    </row>
    <row r="49" spans="1:8" s="680" customFormat="1" ht="15.75" customHeight="1">
      <c r="A49" s="1477"/>
      <c r="B49" s="714">
        <v>100</v>
      </c>
      <c r="C49" s="715">
        <v>200</v>
      </c>
      <c r="D49" s="716">
        <v>260</v>
      </c>
      <c r="E49" s="714">
        <v>650</v>
      </c>
      <c r="F49" s="717">
        <v>650</v>
      </c>
      <c r="G49" s="718">
        <v>400</v>
      </c>
      <c r="H49" s="719">
        <v>800</v>
      </c>
    </row>
    <row r="50" spans="1:8" s="680" customFormat="1" ht="13.5" customHeight="1">
      <c r="A50" s="1477"/>
      <c r="B50" s="1426" t="s">
        <v>1168</v>
      </c>
      <c r="C50" s="1427"/>
      <c r="D50" s="1427"/>
      <c r="E50" s="1426" t="s">
        <v>1171</v>
      </c>
      <c r="F50" s="1463"/>
      <c r="G50" s="1427" t="s">
        <v>1171</v>
      </c>
      <c r="H50" s="1455"/>
    </row>
    <row r="51" spans="1:8" s="680" customFormat="1" ht="15.75" customHeight="1" thickBot="1">
      <c r="A51" s="1478"/>
      <c r="B51" s="720">
        <v>200</v>
      </c>
      <c r="C51" s="722">
        <v>400</v>
      </c>
      <c r="D51" s="723">
        <v>520</v>
      </c>
      <c r="E51" s="720">
        <v>1200</v>
      </c>
      <c r="F51" s="721">
        <v>1200</v>
      </c>
      <c r="G51" s="724">
        <v>700</v>
      </c>
      <c r="H51" s="725">
        <v>1400</v>
      </c>
    </row>
    <row r="52" spans="1:8" s="734" customFormat="1" ht="45" customHeight="1" thickTop="1">
      <c r="A52" s="1449" t="s">
        <v>1222</v>
      </c>
      <c r="B52" s="1435" t="s">
        <v>1223</v>
      </c>
      <c r="C52" s="1435"/>
      <c r="D52" s="1436"/>
      <c r="E52" s="1436"/>
      <c r="F52" s="1436"/>
      <c r="G52" s="1436"/>
      <c r="H52" s="1437"/>
    </row>
    <row r="53" spans="1:8" s="734" customFormat="1" ht="45" customHeight="1">
      <c r="A53" s="1450"/>
      <c r="B53" s="1417" t="s">
        <v>1224</v>
      </c>
      <c r="C53" s="1417"/>
      <c r="D53" s="1418"/>
      <c r="E53" s="1418"/>
      <c r="F53" s="1418"/>
      <c r="G53" s="1418"/>
      <c r="H53" s="1419"/>
    </row>
    <row r="54" spans="1:8" s="734" customFormat="1" ht="45" customHeight="1">
      <c r="A54" s="1450"/>
      <c r="B54" s="1416" t="s">
        <v>1225</v>
      </c>
      <c r="C54" s="1417"/>
      <c r="D54" s="1417"/>
      <c r="E54" s="1417"/>
      <c r="F54" s="1417"/>
      <c r="G54" s="1417"/>
      <c r="H54" s="1421"/>
    </row>
    <row r="55" spans="1:8" s="734" customFormat="1" ht="45" customHeight="1">
      <c r="A55" s="1450"/>
      <c r="B55" s="1433" t="s">
        <v>1236</v>
      </c>
      <c r="C55" s="1430"/>
      <c r="D55" s="1430"/>
      <c r="E55" s="1430"/>
      <c r="F55" s="1430"/>
      <c r="G55" s="1430"/>
      <c r="H55" s="1434"/>
    </row>
    <row r="56" spans="1:8" s="734" customFormat="1" ht="45" customHeight="1">
      <c r="A56" s="1450"/>
      <c r="B56" s="1430" t="s">
        <v>1226</v>
      </c>
      <c r="C56" s="1430"/>
      <c r="D56" s="1431"/>
      <c r="E56" s="1431"/>
      <c r="F56" s="1431"/>
      <c r="G56" s="1431"/>
      <c r="H56" s="1432"/>
    </row>
    <row r="57" spans="1:8" s="734" customFormat="1" ht="45" customHeight="1">
      <c r="A57" s="1450"/>
      <c r="B57" s="1430" t="s">
        <v>1227</v>
      </c>
      <c r="C57" s="1430"/>
      <c r="D57" s="1431"/>
      <c r="E57" s="1431"/>
      <c r="F57" s="1431"/>
      <c r="G57" s="1431"/>
      <c r="H57" s="1432"/>
    </row>
    <row r="58" spans="1:8" s="734" customFormat="1" ht="45" customHeight="1">
      <c r="A58" s="1451"/>
      <c r="B58" s="1433" t="s">
        <v>1237</v>
      </c>
      <c r="C58" s="1430"/>
      <c r="D58" s="1430"/>
      <c r="E58" s="1430"/>
      <c r="F58" s="1430"/>
      <c r="G58" s="1430"/>
      <c r="H58" s="1434"/>
    </row>
    <row r="59" spans="1:8" s="734" customFormat="1" ht="45" customHeight="1">
      <c r="A59" s="1451"/>
      <c r="B59" s="1433" t="s">
        <v>1238</v>
      </c>
      <c r="C59" s="1430"/>
      <c r="D59" s="1430"/>
      <c r="E59" s="1430"/>
      <c r="F59" s="1430"/>
      <c r="G59" s="1430"/>
      <c r="H59" s="1434"/>
    </row>
    <row r="60" spans="1:8" s="734" customFormat="1" ht="45" customHeight="1">
      <c r="A60" s="1451"/>
      <c r="B60" s="1416" t="s">
        <v>1228</v>
      </c>
      <c r="C60" s="1417"/>
      <c r="D60" s="1418"/>
      <c r="E60" s="1418"/>
      <c r="F60" s="1418"/>
      <c r="G60" s="1418"/>
      <c r="H60" s="1419"/>
    </row>
    <row r="61" spans="1:8" s="734" customFormat="1" ht="45" customHeight="1">
      <c r="A61" s="1451"/>
      <c r="B61" s="1416" t="s">
        <v>1229</v>
      </c>
      <c r="C61" s="1417"/>
      <c r="D61" s="1417"/>
      <c r="E61" s="1417"/>
      <c r="F61" s="1417"/>
      <c r="G61" s="1417"/>
      <c r="H61" s="1421"/>
    </row>
    <row r="62" spans="1:8" s="734" customFormat="1" ht="45" customHeight="1">
      <c r="A62" s="1451"/>
      <c r="B62" s="1416" t="s">
        <v>1230</v>
      </c>
      <c r="C62" s="1417"/>
      <c r="D62" s="1417"/>
      <c r="E62" s="1417"/>
      <c r="F62" s="1417"/>
      <c r="G62" s="1417"/>
      <c r="H62" s="1421"/>
    </row>
    <row r="63" spans="1:8" s="734" customFormat="1" ht="51.75" customHeight="1">
      <c r="A63" s="1451"/>
      <c r="B63" s="1416" t="s">
        <v>1231</v>
      </c>
      <c r="C63" s="1417"/>
      <c r="D63" s="1417"/>
      <c r="E63" s="1417"/>
      <c r="F63" s="1417"/>
      <c r="G63" s="1417"/>
      <c r="H63" s="1421"/>
    </row>
    <row r="64" spans="1:8" s="734" customFormat="1" ht="45" customHeight="1">
      <c r="A64" s="1451"/>
      <c r="B64" s="1416" t="s">
        <v>426</v>
      </c>
      <c r="C64" s="1417"/>
      <c r="D64" s="1417"/>
      <c r="E64" s="1417"/>
      <c r="F64" s="1417"/>
      <c r="G64" s="1417"/>
      <c r="H64" s="1421"/>
    </row>
    <row r="65" spans="1:8" s="734" customFormat="1" ht="45" customHeight="1">
      <c r="A65" s="1451"/>
      <c r="B65" s="1416" t="s">
        <v>1232</v>
      </c>
      <c r="C65" s="1417"/>
      <c r="D65" s="1418"/>
      <c r="E65" s="1418"/>
      <c r="F65" s="1418"/>
      <c r="G65" s="1418"/>
      <c r="H65" s="1419"/>
    </row>
    <row r="66" spans="1:8" s="734" customFormat="1" ht="45" customHeight="1">
      <c r="A66" s="1451"/>
      <c r="B66" s="1420" t="s">
        <v>1233</v>
      </c>
      <c r="C66" s="1417"/>
      <c r="D66" s="1417"/>
      <c r="E66" s="1417"/>
      <c r="F66" s="1417"/>
      <c r="G66" s="1417"/>
      <c r="H66" s="1421"/>
    </row>
    <row r="67" spans="1:8" s="734" customFormat="1" ht="45" customHeight="1" thickBot="1">
      <c r="A67" s="1452"/>
      <c r="B67" s="1422" t="s">
        <v>427</v>
      </c>
      <c r="C67" s="1423"/>
      <c r="D67" s="1424"/>
      <c r="E67" s="1424"/>
      <c r="F67" s="1424"/>
      <c r="G67" s="1424"/>
      <c r="H67" s="1425"/>
    </row>
    <row r="68" spans="1:8" ht="12.75" thickTop="1"/>
  </sheetData>
  <mergeCells count="79">
    <mergeCell ref="B48:D48"/>
    <mergeCell ref="E48:F48"/>
    <mergeCell ref="G48:H48"/>
    <mergeCell ref="B50:D50"/>
    <mergeCell ref="E50:F50"/>
    <mergeCell ref="G50:H50"/>
    <mergeCell ref="A3:J3"/>
    <mergeCell ref="C4:E4"/>
    <mergeCell ref="F4:G4"/>
    <mergeCell ref="H4:I4"/>
    <mergeCell ref="C12:I12"/>
    <mergeCell ref="B4:B5"/>
    <mergeCell ref="J4:J5"/>
    <mergeCell ref="C13:I13"/>
    <mergeCell ref="C14:I14"/>
    <mergeCell ref="C15:I15"/>
    <mergeCell ref="C17:I17"/>
    <mergeCell ref="C18:I18"/>
    <mergeCell ref="B24:D24"/>
    <mergeCell ref="E24:F24"/>
    <mergeCell ref="G24:H24"/>
    <mergeCell ref="B26:D26"/>
    <mergeCell ref="E26:F26"/>
    <mergeCell ref="G26:H26"/>
    <mergeCell ref="G34:H34"/>
    <mergeCell ref="B28:D28"/>
    <mergeCell ref="E28:F28"/>
    <mergeCell ref="G28:H28"/>
    <mergeCell ref="B30:D30"/>
    <mergeCell ref="E30:F30"/>
    <mergeCell ref="G30:H30"/>
    <mergeCell ref="B60:H60"/>
    <mergeCell ref="B54:H54"/>
    <mergeCell ref="B56:H56"/>
    <mergeCell ref="A52:A67"/>
    <mergeCell ref="B52:H52"/>
    <mergeCell ref="B53:H53"/>
    <mergeCell ref="B55:H55"/>
    <mergeCell ref="B61:H61"/>
    <mergeCell ref="B62:H62"/>
    <mergeCell ref="B63:H63"/>
    <mergeCell ref="B64:H64"/>
    <mergeCell ref="B65:H65"/>
    <mergeCell ref="B66:H66"/>
    <mergeCell ref="B67:H67"/>
    <mergeCell ref="B57:H57"/>
    <mergeCell ref="B58:H58"/>
    <mergeCell ref="A1:J2"/>
    <mergeCell ref="A4:A5"/>
    <mergeCell ref="A24:A25"/>
    <mergeCell ref="A26:A33"/>
    <mergeCell ref="A34:A39"/>
    <mergeCell ref="B36:D36"/>
    <mergeCell ref="E36:F36"/>
    <mergeCell ref="G36:H36"/>
    <mergeCell ref="B38:D38"/>
    <mergeCell ref="E38:F38"/>
    <mergeCell ref="G38:H38"/>
    <mergeCell ref="B32:D32"/>
    <mergeCell ref="E32:F32"/>
    <mergeCell ref="G32:H32"/>
    <mergeCell ref="B34:D34"/>
    <mergeCell ref="E34:F34"/>
    <mergeCell ref="B59:H59"/>
    <mergeCell ref="A40:A41"/>
    <mergeCell ref="A42:A47"/>
    <mergeCell ref="B42:D42"/>
    <mergeCell ref="E42:F42"/>
    <mergeCell ref="G42:H42"/>
    <mergeCell ref="B44:D44"/>
    <mergeCell ref="B46:D46"/>
    <mergeCell ref="E46:F46"/>
    <mergeCell ref="G46:H46"/>
    <mergeCell ref="E44:F44"/>
    <mergeCell ref="G44:H44"/>
    <mergeCell ref="B40:D40"/>
    <mergeCell ref="E40:F40"/>
    <mergeCell ref="G40:H40"/>
    <mergeCell ref="A48:A51"/>
  </mergeCells>
  <phoneticPr fontId="45" type="noConversion"/>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9AEF1-AD49-47BC-87AC-2A5FEAE2BDED}">
  <sheetPr codeName="Sheet30"/>
  <dimension ref="A1:K63"/>
  <sheetViews>
    <sheetView workbookViewId="0">
      <selection activeCell="J28" sqref="J28"/>
    </sheetView>
  </sheetViews>
  <sheetFormatPr defaultColWidth="9" defaultRowHeight="12"/>
  <cols>
    <col min="1" max="1" width="21.25" style="73" bestFit="1" customWidth="1"/>
    <col min="2" max="2" width="6.75" style="74" bestFit="1" customWidth="1"/>
    <col min="3" max="3" width="10.5" style="74" bestFit="1" customWidth="1"/>
    <col min="4" max="5" width="12.25" style="74" bestFit="1" customWidth="1"/>
    <col min="6" max="6" width="10.5" style="74" bestFit="1" customWidth="1"/>
    <col min="7" max="7" width="12.25" style="74" bestFit="1" customWidth="1"/>
    <col min="8" max="8" width="10.5" style="74" bestFit="1" customWidth="1"/>
    <col min="9" max="9" width="15" style="74" customWidth="1"/>
    <col min="10" max="10" width="60.625" style="74" customWidth="1"/>
    <col min="11" max="11" width="9" style="74" bestFit="1"/>
    <col min="12" max="16384" width="9" style="74"/>
  </cols>
  <sheetData>
    <row r="1" spans="1:11" ht="12.6" customHeight="1">
      <c r="A1" s="1195" t="s">
        <v>445</v>
      </c>
      <c r="B1" s="1195"/>
      <c r="C1" s="1195"/>
      <c r="D1" s="1195"/>
      <c r="E1" s="1195"/>
      <c r="F1" s="1195"/>
      <c r="G1" s="1195"/>
      <c r="H1" s="1195"/>
      <c r="I1" s="1195"/>
      <c r="J1" s="1195"/>
    </row>
    <row r="2" spans="1:11" ht="12.6" customHeight="1" thickBot="1">
      <c r="A2" s="1195"/>
      <c r="B2" s="1195"/>
      <c r="C2" s="1195"/>
      <c r="D2" s="1195"/>
      <c r="E2" s="1195"/>
      <c r="F2" s="1195"/>
      <c r="G2" s="1195"/>
      <c r="H2" s="1195"/>
      <c r="I2" s="1195"/>
      <c r="J2" s="1195"/>
    </row>
    <row r="3" spans="1:11" s="686" customFormat="1">
      <c r="A3" s="1260" t="s">
        <v>446</v>
      </c>
      <c r="B3" s="1261"/>
      <c r="C3" s="1261"/>
      <c r="D3" s="1261"/>
      <c r="E3" s="1261"/>
      <c r="F3" s="1261"/>
      <c r="G3" s="1261"/>
      <c r="H3" s="1261"/>
      <c r="I3" s="1261"/>
      <c r="J3" s="1262"/>
    </row>
    <row r="4" spans="1:11" s="686" customFormat="1">
      <c r="A4" s="1240" t="s">
        <v>80</v>
      </c>
      <c r="B4" s="1248" t="s">
        <v>82</v>
      </c>
      <c r="C4" s="1248" t="s">
        <v>83</v>
      </c>
      <c r="D4" s="1248"/>
      <c r="E4" s="1248"/>
      <c r="F4" s="1248" t="s">
        <v>389</v>
      </c>
      <c r="G4" s="1248"/>
      <c r="H4" s="1248" t="s">
        <v>86</v>
      </c>
      <c r="I4" s="1248"/>
      <c r="J4" s="1475" t="s">
        <v>87</v>
      </c>
    </row>
    <row r="5" spans="1:11" s="686" customFormat="1">
      <c r="A5" s="1240"/>
      <c r="B5" s="1248"/>
      <c r="C5" s="134" t="s">
        <v>88</v>
      </c>
      <c r="D5" s="134" t="s">
        <v>89</v>
      </c>
      <c r="E5" s="134" t="s">
        <v>90</v>
      </c>
      <c r="F5" s="134" t="s">
        <v>88</v>
      </c>
      <c r="G5" s="134" t="s">
        <v>91</v>
      </c>
      <c r="H5" s="134" t="s">
        <v>88</v>
      </c>
      <c r="I5" s="134" t="s">
        <v>91</v>
      </c>
      <c r="J5" s="1475"/>
    </row>
    <row r="6" spans="1:11" s="686" customFormat="1">
      <c r="A6" s="145" t="s">
        <v>443</v>
      </c>
      <c r="B6" s="134" t="s">
        <v>94</v>
      </c>
      <c r="C6" s="138">
        <v>775</v>
      </c>
      <c r="D6" s="138">
        <v>1162</v>
      </c>
      <c r="E6" s="138">
        <v>1450</v>
      </c>
      <c r="F6" s="138">
        <v>878</v>
      </c>
      <c r="G6" s="138">
        <v>1320</v>
      </c>
      <c r="H6" s="138">
        <v>878</v>
      </c>
      <c r="I6" s="138">
        <v>1320</v>
      </c>
      <c r="J6" s="146"/>
    </row>
    <row r="7" spans="1:11" s="686" customFormat="1">
      <c r="A7" s="132" t="s">
        <v>99</v>
      </c>
      <c r="B7" s="134" t="s">
        <v>94</v>
      </c>
      <c r="C7" s="1251" t="s">
        <v>424</v>
      </c>
      <c r="D7" s="1251"/>
      <c r="E7" s="1251"/>
      <c r="F7" s="1251"/>
      <c r="G7" s="1251"/>
      <c r="H7" s="1251"/>
      <c r="I7" s="1251"/>
      <c r="J7" s="148"/>
    </row>
    <row r="8" spans="1:11" s="686" customFormat="1">
      <c r="A8" s="132" t="s">
        <v>175</v>
      </c>
      <c r="B8" s="134" t="s">
        <v>94</v>
      </c>
      <c r="C8" s="138">
        <v>35</v>
      </c>
      <c r="D8" s="138">
        <v>35</v>
      </c>
      <c r="E8" s="138">
        <v>35</v>
      </c>
      <c r="F8" s="138">
        <v>35</v>
      </c>
      <c r="G8" s="138">
        <v>35</v>
      </c>
      <c r="H8" s="138">
        <v>35</v>
      </c>
      <c r="I8" s="138">
        <v>35</v>
      </c>
      <c r="J8" s="173"/>
    </row>
    <row r="9" spans="1:11" s="155" customFormat="1">
      <c r="A9" s="132" t="s">
        <v>178</v>
      </c>
      <c r="B9" s="134" t="s">
        <v>94</v>
      </c>
      <c r="C9" s="1251" t="s">
        <v>241</v>
      </c>
      <c r="D9" s="1251"/>
      <c r="E9" s="1251"/>
      <c r="F9" s="1251"/>
      <c r="G9" s="1251"/>
      <c r="H9" s="1251"/>
      <c r="I9" s="1251"/>
      <c r="J9" s="154" t="s">
        <v>444</v>
      </c>
    </row>
    <row r="10" spans="1:11" s="686" customFormat="1">
      <c r="A10" s="132" t="s">
        <v>108</v>
      </c>
      <c r="B10" s="134" t="s">
        <v>94</v>
      </c>
      <c r="C10" s="1251" t="s">
        <v>424</v>
      </c>
      <c r="D10" s="1251"/>
      <c r="E10" s="1251"/>
      <c r="F10" s="1251"/>
      <c r="G10" s="1251"/>
      <c r="H10" s="1251"/>
      <c r="I10" s="1251"/>
      <c r="J10" s="691"/>
    </row>
    <row r="11" spans="1:11" s="686" customFormat="1">
      <c r="A11" s="132" t="s">
        <v>1241</v>
      </c>
      <c r="B11" s="134" t="s">
        <v>94</v>
      </c>
      <c r="C11" s="1251" t="s">
        <v>1242</v>
      </c>
      <c r="D11" s="1251"/>
      <c r="E11" s="1251"/>
      <c r="F11" s="1251"/>
      <c r="G11" s="1251"/>
      <c r="H11" s="1251"/>
      <c r="I11" s="1251"/>
      <c r="J11" s="691"/>
    </row>
    <row r="12" spans="1:11" s="686" customFormat="1">
      <c r="A12" s="132" t="s">
        <v>1239</v>
      </c>
      <c r="B12" s="134" t="s">
        <v>94</v>
      </c>
      <c r="C12" s="1494" t="s">
        <v>1240</v>
      </c>
      <c r="D12" s="1494"/>
      <c r="E12" s="1494"/>
      <c r="F12" s="1494"/>
      <c r="G12" s="1494"/>
      <c r="H12" s="1494"/>
      <c r="I12" s="1494"/>
      <c r="J12" s="691"/>
    </row>
    <row r="13" spans="1:11" s="686" customFormat="1">
      <c r="A13" s="132" t="s">
        <v>435</v>
      </c>
      <c r="B13" s="134" t="s">
        <v>94</v>
      </c>
      <c r="C13" s="1257" t="s">
        <v>434</v>
      </c>
      <c r="D13" s="1257"/>
      <c r="E13" s="1257"/>
      <c r="F13" s="1257"/>
      <c r="G13" s="1257"/>
      <c r="H13" s="1257"/>
      <c r="I13" s="1257"/>
      <c r="J13" s="690"/>
    </row>
    <row r="14" spans="1:11" s="155" customFormat="1">
      <c r="A14" s="152" t="s">
        <v>154</v>
      </c>
      <c r="B14" s="134" t="s">
        <v>94</v>
      </c>
      <c r="C14" s="117">
        <f>VLOOKUP(K14,AJUSTMENT!B:C,2,0)</f>
        <v>100</v>
      </c>
      <c r="D14" s="117">
        <f>C14*2</f>
        <v>200</v>
      </c>
      <c r="E14" s="117">
        <f>C14*2</f>
        <v>200</v>
      </c>
      <c r="F14" s="117">
        <f>C14</f>
        <v>100</v>
      </c>
      <c r="G14" s="117">
        <f>C14*2</f>
        <v>200</v>
      </c>
      <c r="H14" s="117">
        <f t="shared" ref="H14:I17" si="0">C14*1.5</f>
        <v>150</v>
      </c>
      <c r="I14" s="117">
        <f t="shared" si="0"/>
        <v>300</v>
      </c>
      <c r="J14" s="154" t="s">
        <v>1198</v>
      </c>
      <c r="K14" s="155" t="s">
        <v>1191</v>
      </c>
    </row>
    <row r="15" spans="1:11" s="155" customFormat="1">
      <c r="A15" s="152" t="s">
        <v>154</v>
      </c>
      <c r="B15" s="137" t="s">
        <v>94</v>
      </c>
      <c r="C15" s="117">
        <f>VLOOKUP(K15,AJUSTMENT!B:C,2,0)</f>
        <v>105</v>
      </c>
      <c r="D15" s="117">
        <f>C15*2</f>
        <v>210</v>
      </c>
      <c r="E15" s="117">
        <f>C15*2</f>
        <v>210</v>
      </c>
      <c r="F15" s="117">
        <f t="shared" ref="F15:F17" si="1">C15</f>
        <v>105</v>
      </c>
      <c r="G15" s="117">
        <f>C15*2</f>
        <v>210</v>
      </c>
      <c r="H15" s="117">
        <f t="shared" si="0"/>
        <v>157.5</v>
      </c>
      <c r="I15" s="117">
        <f t="shared" si="0"/>
        <v>315</v>
      </c>
      <c r="J15" s="154" t="s">
        <v>1197</v>
      </c>
      <c r="K15" s="155" t="s">
        <v>75</v>
      </c>
    </row>
    <row r="16" spans="1:11" s="155" customFormat="1">
      <c r="A16" s="152" t="s">
        <v>923</v>
      </c>
      <c r="B16" s="137" t="s">
        <v>94</v>
      </c>
      <c r="C16" s="117">
        <f>VLOOKUP(K16,AJUSTMENT!B:C,2,0)</f>
        <v>130</v>
      </c>
      <c r="D16" s="117">
        <f>2*C16</f>
        <v>260</v>
      </c>
      <c r="E16" s="117">
        <f>D16</f>
        <v>260</v>
      </c>
      <c r="F16" s="117">
        <f t="shared" si="1"/>
        <v>130</v>
      </c>
      <c r="G16" s="117">
        <f>C16*2</f>
        <v>260</v>
      </c>
      <c r="H16" s="117">
        <f t="shared" si="0"/>
        <v>195</v>
      </c>
      <c r="I16" s="117">
        <f t="shared" si="0"/>
        <v>390</v>
      </c>
      <c r="J16" s="154" t="s">
        <v>1199</v>
      </c>
      <c r="K16" s="155" t="s">
        <v>76</v>
      </c>
    </row>
    <row r="17" spans="1:11" s="155" customFormat="1" ht="12.75" thickBot="1">
      <c r="A17" s="156" t="s">
        <v>923</v>
      </c>
      <c r="B17" s="160" t="s">
        <v>94</v>
      </c>
      <c r="C17" s="304">
        <f>VLOOKUP(K17,AJUSTMENT!B:C,2,0)</f>
        <v>145</v>
      </c>
      <c r="D17" s="304">
        <f>2*C17</f>
        <v>290</v>
      </c>
      <c r="E17" s="304">
        <f>D17</f>
        <v>290</v>
      </c>
      <c r="F17" s="304">
        <f t="shared" si="1"/>
        <v>145</v>
      </c>
      <c r="G17" s="304">
        <f>C17*2</f>
        <v>290</v>
      </c>
      <c r="H17" s="304">
        <f t="shared" si="0"/>
        <v>217.5</v>
      </c>
      <c r="I17" s="304">
        <f t="shared" si="0"/>
        <v>435</v>
      </c>
      <c r="J17" s="158" t="s">
        <v>1246</v>
      </c>
      <c r="K17" s="155" t="s">
        <v>77</v>
      </c>
    </row>
    <row r="18" spans="1:11" s="686" customFormat="1" ht="12.75" thickBot="1">
      <c r="A18" s="733"/>
    </row>
    <row r="19" spans="1:11" s="680" customFormat="1" ht="12.75" thickTop="1">
      <c r="A19" s="1490" t="s">
        <v>405</v>
      </c>
      <c r="B19" s="1472" t="s">
        <v>1281</v>
      </c>
      <c r="C19" s="1473"/>
      <c r="D19" s="1474"/>
      <c r="E19" s="1215" t="s">
        <v>406</v>
      </c>
      <c r="F19" s="1216"/>
      <c r="G19" s="1217" t="s">
        <v>407</v>
      </c>
      <c r="H19" s="1218"/>
    </row>
    <row r="20" spans="1:11" s="680" customFormat="1">
      <c r="A20" s="1442"/>
      <c r="B20" s="696" t="s">
        <v>88</v>
      </c>
      <c r="C20" s="697" t="s">
        <v>91</v>
      </c>
      <c r="D20" s="697" t="s">
        <v>408</v>
      </c>
      <c r="E20" s="698" t="s">
        <v>88</v>
      </c>
      <c r="F20" s="699" t="s">
        <v>91</v>
      </c>
      <c r="G20" s="700" t="s">
        <v>88</v>
      </c>
      <c r="H20" s="701" t="s">
        <v>91</v>
      </c>
    </row>
    <row r="21" spans="1:11" s="680" customFormat="1">
      <c r="A21" s="1443" t="s">
        <v>1220</v>
      </c>
      <c r="B21" s="1426" t="s">
        <v>247</v>
      </c>
      <c r="C21" s="1427"/>
      <c r="D21" s="1427"/>
      <c r="E21" s="1453" t="s">
        <v>409</v>
      </c>
      <c r="F21" s="1454"/>
      <c r="G21" s="1470" t="s">
        <v>409</v>
      </c>
      <c r="H21" s="1471"/>
    </row>
    <row r="22" spans="1:11" s="680" customFormat="1">
      <c r="A22" s="1444"/>
      <c r="B22" s="703" t="s">
        <v>123</v>
      </c>
      <c r="C22" s="702" t="s">
        <v>123</v>
      </c>
      <c r="D22" s="704" t="s">
        <v>123</v>
      </c>
      <c r="E22" s="703" t="s">
        <v>123</v>
      </c>
      <c r="F22" s="705" t="s">
        <v>123</v>
      </c>
      <c r="G22" s="706" t="s">
        <v>123</v>
      </c>
      <c r="H22" s="707" t="s">
        <v>123</v>
      </c>
    </row>
    <row r="23" spans="1:11" s="680" customFormat="1">
      <c r="A23" s="1444"/>
      <c r="B23" s="1426" t="s">
        <v>1175</v>
      </c>
      <c r="C23" s="1427"/>
      <c r="D23" s="1427"/>
      <c r="E23" s="1453" t="s">
        <v>411</v>
      </c>
      <c r="F23" s="1454"/>
      <c r="G23" s="1468" t="s">
        <v>411</v>
      </c>
      <c r="H23" s="1469"/>
    </row>
    <row r="24" spans="1:11" s="680" customFormat="1">
      <c r="A24" s="1444"/>
      <c r="B24" s="708">
        <v>120</v>
      </c>
      <c r="C24" s="709">
        <v>240</v>
      </c>
      <c r="D24" s="710">
        <v>280</v>
      </c>
      <c r="E24" s="708">
        <v>200</v>
      </c>
      <c r="F24" s="711">
        <v>400</v>
      </c>
      <c r="G24" s="712">
        <v>300</v>
      </c>
      <c r="H24" s="713">
        <v>600</v>
      </c>
    </row>
    <row r="25" spans="1:11" s="680" customFormat="1">
      <c r="A25" s="1444"/>
      <c r="B25" s="1426" t="s">
        <v>412</v>
      </c>
      <c r="C25" s="1427"/>
      <c r="D25" s="1427"/>
      <c r="E25" s="1453" t="s">
        <v>410</v>
      </c>
      <c r="F25" s="1454"/>
      <c r="G25" s="1470" t="s">
        <v>1175</v>
      </c>
      <c r="H25" s="1471"/>
    </row>
    <row r="26" spans="1:11" s="680" customFormat="1">
      <c r="A26" s="1444"/>
      <c r="B26" s="708">
        <v>200</v>
      </c>
      <c r="C26" s="709">
        <v>400</v>
      </c>
      <c r="D26" s="710">
        <v>480</v>
      </c>
      <c r="E26" s="708">
        <v>400</v>
      </c>
      <c r="F26" s="711">
        <v>800</v>
      </c>
      <c r="G26" s="712">
        <v>500</v>
      </c>
      <c r="H26" s="713">
        <v>1000</v>
      </c>
    </row>
    <row r="27" spans="1:11" s="680" customFormat="1">
      <c r="A27" s="1444"/>
      <c r="B27" s="1426" t="s">
        <v>413</v>
      </c>
      <c r="C27" s="1427"/>
      <c r="D27" s="1427"/>
      <c r="E27" s="1453" t="s">
        <v>414</v>
      </c>
      <c r="F27" s="1454"/>
      <c r="G27" s="1427" t="s">
        <v>414</v>
      </c>
      <c r="H27" s="1455"/>
    </row>
    <row r="28" spans="1:11" s="680" customFormat="1" ht="12.75" thickBot="1">
      <c r="A28" s="1444"/>
      <c r="B28" s="714">
        <v>300</v>
      </c>
      <c r="C28" s="715">
        <v>600</v>
      </c>
      <c r="D28" s="716">
        <v>750</v>
      </c>
      <c r="E28" s="714">
        <v>600</v>
      </c>
      <c r="F28" s="717">
        <v>1200</v>
      </c>
      <c r="G28" s="718">
        <v>700</v>
      </c>
      <c r="H28" s="719">
        <v>1400</v>
      </c>
    </row>
    <row r="29" spans="1:11" s="680" customFormat="1" ht="12.75" thickTop="1">
      <c r="A29" s="1445" t="s">
        <v>1234</v>
      </c>
      <c r="B29" s="1428" t="s">
        <v>247</v>
      </c>
      <c r="C29" s="1429"/>
      <c r="D29" s="1429"/>
      <c r="E29" s="1464" t="s">
        <v>409</v>
      </c>
      <c r="F29" s="1465"/>
      <c r="G29" s="1466" t="s">
        <v>409</v>
      </c>
      <c r="H29" s="1467"/>
    </row>
    <row r="30" spans="1:11" s="680" customFormat="1">
      <c r="A30" s="1444"/>
      <c r="B30" s="708">
        <v>120</v>
      </c>
      <c r="C30" s="709">
        <v>240</v>
      </c>
      <c r="D30" s="710">
        <v>280</v>
      </c>
      <c r="E30" s="703">
        <v>200</v>
      </c>
      <c r="F30" s="705">
        <v>400</v>
      </c>
      <c r="G30" s="706">
        <v>300</v>
      </c>
      <c r="H30" s="707">
        <v>600</v>
      </c>
    </row>
    <row r="31" spans="1:11" s="680" customFormat="1">
      <c r="A31" s="1444"/>
      <c r="B31" s="1426" t="s">
        <v>1174</v>
      </c>
      <c r="C31" s="1427"/>
      <c r="D31" s="1427"/>
      <c r="E31" s="1453" t="s">
        <v>411</v>
      </c>
      <c r="F31" s="1454"/>
      <c r="G31" s="1468" t="s">
        <v>411</v>
      </c>
      <c r="H31" s="1469"/>
    </row>
    <row r="32" spans="1:11" s="680" customFormat="1">
      <c r="A32" s="1444"/>
      <c r="B32" s="708">
        <v>200</v>
      </c>
      <c r="C32" s="709">
        <v>400</v>
      </c>
      <c r="D32" s="710">
        <v>480</v>
      </c>
      <c r="E32" s="708">
        <v>400</v>
      </c>
      <c r="F32" s="711">
        <v>800</v>
      </c>
      <c r="G32" s="712">
        <v>500</v>
      </c>
      <c r="H32" s="713">
        <v>1000</v>
      </c>
    </row>
    <row r="33" spans="1:9" s="680" customFormat="1">
      <c r="A33" s="1444"/>
      <c r="B33" s="1426" t="s">
        <v>921</v>
      </c>
      <c r="C33" s="1427"/>
      <c r="D33" s="1427"/>
      <c r="E33" s="1453" t="s">
        <v>416</v>
      </c>
      <c r="F33" s="1454"/>
      <c r="G33" s="1427" t="s">
        <v>416</v>
      </c>
      <c r="H33" s="1455"/>
    </row>
    <row r="34" spans="1:9" s="680" customFormat="1" ht="12.75" thickBot="1">
      <c r="A34" s="1444"/>
      <c r="B34" s="714">
        <v>300</v>
      </c>
      <c r="C34" s="715">
        <v>600</v>
      </c>
      <c r="D34" s="716">
        <v>750</v>
      </c>
      <c r="E34" s="714">
        <v>600</v>
      </c>
      <c r="F34" s="717">
        <v>1200</v>
      </c>
      <c r="G34" s="718">
        <v>700</v>
      </c>
      <c r="H34" s="719">
        <v>1400</v>
      </c>
    </row>
    <row r="35" spans="1:9" s="680" customFormat="1" ht="15" customHeight="1">
      <c r="A35" s="1446" t="s">
        <v>405</v>
      </c>
      <c r="B35" s="1456" t="s">
        <v>83</v>
      </c>
      <c r="C35" s="1457"/>
      <c r="D35" s="1458"/>
      <c r="E35" s="1459" t="s">
        <v>406</v>
      </c>
      <c r="F35" s="1460"/>
      <c r="G35" s="1507" t="s">
        <v>1285</v>
      </c>
      <c r="H35" s="1508"/>
      <c r="I35" s="1509" t="s">
        <v>1284</v>
      </c>
    </row>
    <row r="36" spans="1:9" s="680" customFormat="1" ht="12" customHeight="1">
      <c r="A36" s="1447"/>
      <c r="B36" s="696" t="s">
        <v>88</v>
      </c>
      <c r="C36" s="697" t="s">
        <v>91</v>
      </c>
      <c r="D36" s="697" t="s">
        <v>408</v>
      </c>
      <c r="E36" s="698" t="s">
        <v>88</v>
      </c>
      <c r="F36" s="699" t="s">
        <v>91</v>
      </c>
      <c r="G36" s="700" t="s">
        <v>88</v>
      </c>
      <c r="H36" s="701" t="s">
        <v>91</v>
      </c>
      <c r="I36" s="1509"/>
    </row>
    <row r="37" spans="1:9" s="680" customFormat="1">
      <c r="A37" s="1448" t="s">
        <v>1221</v>
      </c>
      <c r="B37" s="1438" t="s">
        <v>247</v>
      </c>
      <c r="C37" s="1439"/>
      <c r="D37" s="1439"/>
      <c r="E37" s="1438" t="s">
        <v>132</v>
      </c>
      <c r="F37" s="1440"/>
      <c r="G37" s="1503" t="s">
        <v>1279</v>
      </c>
      <c r="H37" s="1504"/>
      <c r="I37" s="1509"/>
    </row>
    <row r="38" spans="1:9" s="680" customFormat="1" ht="12" customHeight="1">
      <c r="A38" s="1444"/>
      <c r="B38" s="703" t="s">
        <v>123</v>
      </c>
      <c r="C38" s="702" t="s">
        <v>123</v>
      </c>
      <c r="D38" s="704" t="s">
        <v>123</v>
      </c>
      <c r="E38" s="703" t="s">
        <v>418</v>
      </c>
      <c r="F38" s="705" t="s">
        <v>418</v>
      </c>
      <c r="G38" s="706" t="s">
        <v>123</v>
      </c>
      <c r="H38" s="707" t="s">
        <v>123</v>
      </c>
      <c r="I38" s="1509"/>
    </row>
    <row r="39" spans="1:9" s="680" customFormat="1">
      <c r="A39" s="1444"/>
      <c r="B39" s="1426" t="s">
        <v>419</v>
      </c>
      <c r="C39" s="1427"/>
      <c r="D39" s="1427"/>
      <c r="E39" s="1426" t="s">
        <v>409</v>
      </c>
      <c r="F39" s="1463" t="s">
        <v>420</v>
      </c>
      <c r="G39" s="1505" t="s">
        <v>1280</v>
      </c>
      <c r="H39" s="1506" t="s">
        <v>420</v>
      </c>
      <c r="I39" s="1509"/>
    </row>
    <row r="40" spans="1:9" s="680" customFormat="1">
      <c r="A40" s="1444"/>
      <c r="B40" s="708">
        <v>100</v>
      </c>
      <c r="C40" s="709">
        <v>200</v>
      </c>
      <c r="D40" s="710">
        <v>260</v>
      </c>
      <c r="E40" s="708">
        <v>650</v>
      </c>
      <c r="F40" s="711">
        <v>650</v>
      </c>
      <c r="G40" s="712">
        <v>400</v>
      </c>
      <c r="H40" s="713">
        <v>800</v>
      </c>
    </row>
    <row r="41" spans="1:9" s="680" customFormat="1">
      <c r="A41" s="1444"/>
      <c r="B41" s="1426" t="s">
        <v>414</v>
      </c>
      <c r="C41" s="1427"/>
      <c r="D41" s="1427"/>
      <c r="E41" s="1426" t="s">
        <v>421</v>
      </c>
      <c r="F41" s="1463"/>
      <c r="G41" s="1427" t="s">
        <v>416</v>
      </c>
      <c r="H41" s="1455"/>
    </row>
    <row r="42" spans="1:9" s="680" customFormat="1" ht="12.75" thickBot="1">
      <c r="A42" s="1444"/>
      <c r="B42" s="714">
        <v>200</v>
      </c>
      <c r="C42" s="715">
        <v>400</v>
      </c>
      <c r="D42" s="716">
        <v>520</v>
      </c>
      <c r="E42" s="720">
        <v>1200</v>
      </c>
      <c r="F42" s="721">
        <v>1200</v>
      </c>
      <c r="G42" s="718">
        <v>700</v>
      </c>
      <c r="H42" s="719">
        <v>1400</v>
      </c>
    </row>
    <row r="43" spans="1:9" s="680" customFormat="1" ht="13.5" customHeight="1" thickTop="1">
      <c r="A43" s="1476" t="s">
        <v>1235</v>
      </c>
      <c r="B43" s="1428" t="s">
        <v>1167</v>
      </c>
      <c r="C43" s="1429"/>
      <c r="D43" s="1429"/>
      <c r="E43" s="1428" t="s">
        <v>1169</v>
      </c>
      <c r="F43" s="1479"/>
      <c r="G43" s="1429" t="s">
        <v>1170</v>
      </c>
      <c r="H43" s="1480"/>
    </row>
    <row r="44" spans="1:9" s="680" customFormat="1" ht="15.75" customHeight="1">
      <c r="A44" s="1477"/>
      <c r="B44" s="714">
        <v>100</v>
      </c>
      <c r="C44" s="715">
        <v>200</v>
      </c>
      <c r="D44" s="716">
        <v>260</v>
      </c>
      <c r="E44" s="714">
        <v>650</v>
      </c>
      <c r="F44" s="717">
        <v>650</v>
      </c>
      <c r="G44" s="718">
        <v>400</v>
      </c>
      <c r="H44" s="719">
        <v>800</v>
      </c>
    </row>
    <row r="45" spans="1:9" s="680" customFormat="1" ht="13.5" customHeight="1">
      <c r="A45" s="1477"/>
      <c r="B45" s="1426" t="s">
        <v>1168</v>
      </c>
      <c r="C45" s="1427"/>
      <c r="D45" s="1427"/>
      <c r="E45" s="1426" t="s">
        <v>1171</v>
      </c>
      <c r="F45" s="1463"/>
      <c r="G45" s="1427" t="s">
        <v>1171</v>
      </c>
      <c r="H45" s="1455"/>
    </row>
    <row r="46" spans="1:9" s="680" customFormat="1" ht="15.75" customHeight="1" thickBot="1">
      <c r="A46" s="1478"/>
      <c r="B46" s="720">
        <v>200</v>
      </c>
      <c r="C46" s="722">
        <v>400</v>
      </c>
      <c r="D46" s="723">
        <v>520</v>
      </c>
      <c r="E46" s="720">
        <v>1200</v>
      </c>
      <c r="F46" s="721">
        <v>1200</v>
      </c>
      <c r="G46" s="724">
        <v>700</v>
      </c>
      <c r="H46" s="725">
        <v>1400</v>
      </c>
    </row>
    <row r="47" spans="1:9" s="686" customFormat="1" ht="44.25" customHeight="1" thickTop="1">
      <c r="A47" s="1449" t="s">
        <v>1222</v>
      </c>
      <c r="B47" s="1435" t="s">
        <v>1223</v>
      </c>
      <c r="C47" s="1435"/>
      <c r="D47" s="1436"/>
      <c r="E47" s="1436"/>
      <c r="F47" s="1436"/>
      <c r="G47" s="1436"/>
      <c r="H47" s="1437"/>
    </row>
    <row r="48" spans="1:9" s="686" customFormat="1" ht="44.25" customHeight="1">
      <c r="A48" s="1450"/>
      <c r="B48" s="1417" t="s">
        <v>1224</v>
      </c>
      <c r="C48" s="1417"/>
      <c r="D48" s="1418"/>
      <c r="E48" s="1418"/>
      <c r="F48" s="1418"/>
      <c r="G48" s="1418"/>
      <c r="H48" s="1419"/>
    </row>
    <row r="49" spans="1:8" s="686" customFormat="1" ht="44.25" customHeight="1">
      <c r="A49" s="1450"/>
      <c r="B49" s="1416" t="s">
        <v>1225</v>
      </c>
      <c r="C49" s="1417"/>
      <c r="D49" s="1417"/>
      <c r="E49" s="1417"/>
      <c r="F49" s="1417"/>
      <c r="G49" s="1417"/>
      <c r="H49" s="1421"/>
    </row>
    <row r="50" spans="1:8" s="686" customFormat="1" ht="44.25" customHeight="1">
      <c r="A50" s="1450"/>
      <c r="B50" s="1433" t="s">
        <v>1236</v>
      </c>
      <c r="C50" s="1430"/>
      <c r="D50" s="1430"/>
      <c r="E50" s="1430"/>
      <c r="F50" s="1430"/>
      <c r="G50" s="1430"/>
      <c r="H50" s="1434"/>
    </row>
    <row r="51" spans="1:8" s="686" customFormat="1" ht="44.25" customHeight="1">
      <c r="A51" s="1450"/>
      <c r="B51" s="1430" t="s">
        <v>1226</v>
      </c>
      <c r="C51" s="1430"/>
      <c r="D51" s="1431"/>
      <c r="E51" s="1431"/>
      <c r="F51" s="1431"/>
      <c r="G51" s="1431"/>
      <c r="H51" s="1432"/>
    </row>
    <row r="52" spans="1:8" s="686" customFormat="1" ht="44.25" customHeight="1">
      <c r="A52" s="1450"/>
      <c r="B52" s="1430" t="s">
        <v>1227</v>
      </c>
      <c r="C52" s="1430"/>
      <c r="D52" s="1431"/>
      <c r="E52" s="1431"/>
      <c r="F52" s="1431"/>
      <c r="G52" s="1431"/>
      <c r="H52" s="1432"/>
    </row>
    <row r="53" spans="1:8" s="686" customFormat="1" ht="44.25" customHeight="1">
      <c r="A53" s="1451"/>
      <c r="B53" s="1433" t="s">
        <v>1237</v>
      </c>
      <c r="C53" s="1430"/>
      <c r="D53" s="1430"/>
      <c r="E53" s="1430"/>
      <c r="F53" s="1430"/>
      <c r="G53" s="1430"/>
      <c r="H53" s="1434"/>
    </row>
    <row r="54" spans="1:8" s="686" customFormat="1" ht="44.25" customHeight="1">
      <c r="A54" s="1451"/>
      <c r="B54" s="1433" t="s">
        <v>1238</v>
      </c>
      <c r="C54" s="1430"/>
      <c r="D54" s="1430"/>
      <c r="E54" s="1430"/>
      <c r="F54" s="1430"/>
      <c r="G54" s="1430"/>
      <c r="H54" s="1434"/>
    </row>
    <row r="55" spans="1:8" s="686" customFormat="1" ht="44.25" customHeight="1">
      <c r="A55" s="1451"/>
      <c r="B55" s="1416" t="s">
        <v>1228</v>
      </c>
      <c r="C55" s="1417"/>
      <c r="D55" s="1418"/>
      <c r="E55" s="1418"/>
      <c r="F55" s="1418"/>
      <c r="G55" s="1418"/>
      <c r="H55" s="1419"/>
    </row>
    <row r="56" spans="1:8" s="686" customFormat="1" ht="44.25" customHeight="1">
      <c r="A56" s="1451"/>
      <c r="B56" s="1416" t="s">
        <v>1229</v>
      </c>
      <c r="C56" s="1417"/>
      <c r="D56" s="1417"/>
      <c r="E56" s="1417"/>
      <c r="F56" s="1417"/>
      <c r="G56" s="1417"/>
      <c r="H56" s="1421"/>
    </row>
    <row r="57" spans="1:8" s="686" customFormat="1" ht="44.25" customHeight="1">
      <c r="A57" s="1451"/>
      <c r="B57" s="1416" t="s">
        <v>1230</v>
      </c>
      <c r="C57" s="1417"/>
      <c r="D57" s="1417"/>
      <c r="E57" s="1417"/>
      <c r="F57" s="1417"/>
      <c r="G57" s="1417"/>
      <c r="H57" s="1421"/>
    </row>
    <row r="58" spans="1:8" s="686" customFormat="1" ht="44.25" customHeight="1">
      <c r="A58" s="1451"/>
      <c r="B58" s="1416" t="s">
        <v>1231</v>
      </c>
      <c r="C58" s="1417"/>
      <c r="D58" s="1417"/>
      <c r="E58" s="1417"/>
      <c r="F58" s="1417"/>
      <c r="G58" s="1417"/>
      <c r="H58" s="1421"/>
    </row>
    <row r="59" spans="1:8" s="686" customFormat="1" ht="44.25" customHeight="1">
      <c r="A59" s="1451"/>
      <c r="B59" s="1416" t="s">
        <v>426</v>
      </c>
      <c r="C59" s="1417"/>
      <c r="D59" s="1417"/>
      <c r="E59" s="1417"/>
      <c r="F59" s="1417"/>
      <c r="G59" s="1417"/>
      <c r="H59" s="1421"/>
    </row>
    <row r="60" spans="1:8" s="686" customFormat="1" ht="44.25" customHeight="1">
      <c r="A60" s="1451"/>
      <c r="B60" s="1416" t="s">
        <v>1232</v>
      </c>
      <c r="C60" s="1417"/>
      <c r="D60" s="1418"/>
      <c r="E60" s="1418"/>
      <c r="F60" s="1418"/>
      <c r="G60" s="1418"/>
      <c r="H60" s="1419"/>
    </row>
    <row r="61" spans="1:8" s="686" customFormat="1" ht="44.25" customHeight="1">
      <c r="A61" s="1451"/>
      <c r="B61" s="1420" t="s">
        <v>1233</v>
      </c>
      <c r="C61" s="1417"/>
      <c r="D61" s="1417"/>
      <c r="E61" s="1417"/>
      <c r="F61" s="1417"/>
      <c r="G61" s="1417"/>
      <c r="H61" s="1421"/>
    </row>
    <row r="62" spans="1:8" s="686" customFormat="1" ht="44.25" customHeight="1" thickBot="1">
      <c r="A62" s="1452"/>
      <c r="B62" s="1422" t="s">
        <v>1283</v>
      </c>
      <c r="C62" s="1423"/>
      <c r="D62" s="1424"/>
      <c r="E62" s="1424"/>
      <c r="F62" s="1424"/>
      <c r="G62" s="1424"/>
      <c r="H62" s="1425"/>
    </row>
    <row r="63" spans="1:8" ht="12.75" thickTop="1"/>
  </sheetData>
  <mergeCells count="80">
    <mergeCell ref="I35:I39"/>
    <mergeCell ref="B43:D43"/>
    <mergeCell ref="E43:F43"/>
    <mergeCell ref="G43:H43"/>
    <mergeCell ref="B45:D45"/>
    <mergeCell ref="E45:F45"/>
    <mergeCell ref="G45:H45"/>
    <mergeCell ref="A3:J3"/>
    <mergeCell ref="C4:E4"/>
    <mergeCell ref="F4:G4"/>
    <mergeCell ref="H4:I4"/>
    <mergeCell ref="C7:I7"/>
    <mergeCell ref="B4:B5"/>
    <mergeCell ref="J4:J5"/>
    <mergeCell ref="C9:I9"/>
    <mergeCell ref="C10:I10"/>
    <mergeCell ref="C11:I11"/>
    <mergeCell ref="C12:I12"/>
    <mergeCell ref="C13:I13"/>
    <mergeCell ref="B19:D19"/>
    <mergeCell ref="E19:F19"/>
    <mergeCell ref="G19:H19"/>
    <mergeCell ref="B21:D21"/>
    <mergeCell ref="E21:F21"/>
    <mergeCell ref="G21:H21"/>
    <mergeCell ref="G29:H29"/>
    <mergeCell ref="B23:D23"/>
    <mergeCell ref="E23:F23"/>
    <mergeCell ref="G23:H23"/>
    <mergeCell ref="B25:D25"/>
    <mergeCell ref="E25:F25"/>
    <mergeCell ref="G25:H25"/>
    <mergeCell ref="B55:H55"/>
    <mergeCell ref="B49:H49"/>
    <mergeCell ref="B51:H51"/>
    <mergeCell ref="A47:A62"/>
    <mergeCell ref="B47:H47"/>
    <mergeCell ref="B48:H48"/>
    <mergeCell ref="B50:H50"/>
    <mergeCell ref="B56:H56"/>
    <mergeCell ref="B57:H57"/>
    <mergeCell ref="B58:H58"/>
    <mergeCell ref="B59:H59"/>
    <mergeCell ref="B60:H60"/>
    <mergeCell ref="B61:H61"/>
    <mergeCell ref="B62:H62"/>
    <mergeCell ref="B52:H52"/>
    <mergeCell ref="B53:H53"/>
    <mergeCell ref="A1:J2"/>
    <mergeCell ref="A4:A5"/>
    <mergeCell ref="A19:A20"/>
    <mergeCell ref="A21:A28"/>
    <mergeCell ref="A29:A34"/>
    <mergeCell ref="B31:D31"/>
    <mergeCell ref="E31:F31"/>
    <mergeCell ref="G31:H31"/>
    <mergeCell ref="B33:D33"/>
    <mergeCell ref="E33:F33"/>
    <mergeCell ref="G33:H33"/>
    <mergeCell ref="B27:D27"/>
    <mergeCell ref="E27:F27"/>
    <mergeCell ref="G27:H27"/>
    <mergeCell ref="B29:D29"/>
    <mergeCell ref="E29:F29"/>
    <mergeCell ref="B54:H54"/>
    <mergeCell ref="A35:A36"/>
    <mergeCell ref="A37:A42"/>
    <mergeCell ref="B37:D37"/>
    <mergeCell ref="E37:F37"/>
    <mergeCell ref="G37:H37"/>
    <mergeCell ref="B39:D39"/>
    <mergeCell ref="B41:D41"/>
    <mergeCell ref="E41:F41"/>
    <mergeCell ref="G41:H41"/>
    <mergeCell ref="E39:F39"/>
    <mergeCell ref="G39:H39"/>
    <mergeCell ref="B35:D35"/>
    <mergeCell ref="E35:F35"/>
    <mergeCell ref="G35:H35"/>
    <mergeCell ref="A43:A46"/>
  </mergeCells>
  <phoneticPr fontId="4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1C8F7-4310-42FB-8013-8D83873D5650}">
  <sheetPr codeName="Sheet4"/>
  <dimension ref="A1:L37"/>
  <sheetViews>
    <sheetView zoomScaleNormal="100" workbookViewId="0">
      <selection sqref="A1:K2"/>
    </sheetView>
  </sheetViews>
  <sheetFormatPr defaultColWidth="8.75" defaultRowHeight="12.75"/>
  <cols>
    <col min="1" max="1" width="19.625" style="22" customWidth="1"/>
    <col min="2" max="9" width="12.5" style="22" bestFit="1" customWidth="1"/>
    <col min="10" max="10" width="12.25" style="22" bestFit="1" customWidth="1"/>
    <col min="11" max="11" width="42.625" style="22" bestFit="1" customWidth="1"/>
    <col min="12" max="12" width="5.625" style="22" customWidth="1"/>
    <col min="13" max="16384" width="8.75" style="22"/>
  </cols>
  <sheetData>
    <row r="1" spans="1:12" ht="13.15" customHeight="1">
      <c r="A1" s="1125" t="s">
        <v>146</v>
      </c>
      <c r="B1" s="1125"/>
      <c r="C1" s="1125"/>
      <c r="D1" s="1125"/>
      <c r="E1" s="1125"/>
      <c r="F1" s="1125"/>
      <c r="G1" s="1125"/>
      <c r="H1" s="1125"/>
      <c r="I1" s="1125"/>
      <c r="J1" s="1125"/>
      <c r="K1" s="1125"/>
    </row>
    <row r="2" spans="1:12" ht="13.15" customHeight="1" thickBot="1">
      <c r="A2" s="1125"/>
      <c r="B2" s="1125"/>
      <c r="C2" s="1125"/>
      <c r="D2" s="1125"/>
      <c r="E2" s="1125"/>
      <c r="F2" s="1125"/>
      <c r="G2" s="1125"/>
      <c r="H2" s="1125"/>
      <c r="I2" s="1125"/>
      <c r="J2" s="1125"/>
      <c r="K2" s="1125"/>
    </row>
    <row r="3" spans="1:12" s="155" customFormat="1" ht="12">
      <c r="A3" s="1179" t="s">
        <v>147</v>
      </c>
      <c r="B3" s="1180"/>
      <c r="C3" s="1180"/>
      <c r="D3" s="1180"/>
      <c r="E3" s="1180"/>
      <c r="F3" s="1180"/>
      <c r="G3" s="1180"/>
      <c r="H3" s="1180"/>
      <c r="I3" s="1180"/>
      <c r="J3" s="1180"/>
      <c r="K3" s="1181"/>
    </row>
    <row r="4" spans="1:12" s="155" customFormat="1" ht="12">
      <c r="A4" s="1145" t="s">
        <v>80</v>
      </c>
      <c r="B4" s="1140" t="s">
        <v>82</v>
      </c>
      <c r="C4" s="1182" t="s">
        <v>83</v>
      </c>
      <c r="D4" s="1183"/>
      <c r="E4" s="1184"/>
      <c r="F4" s="1182" t="s">
        <v>148</v>
      </c>
      <c r="G4" s="1183"/>
      <c r="H4" s="1185"/>
      <c r="I4" s="1140" t="s">
        <v>86</v>
      </c>
      <c r="J4" s="1140"/>
      <c r="K4" s="1132" t="s">
        <v>87</v>
      </c>
    </row>
    <row r="5" spans="1:12" s="155" customFormat="1" ht="12">
      <c r="A5" s="1145"/>
      <c r="B5" s="1140"/>
      <c r="C5" s="190" t="s">
        <v>88</v>
      </c>
      <c r="D5" s="190" t="s">
        <v>149</v>
      </c>
      <c r="E5" s="190" t="s">
        <v>119</v>
      </c>
      <c r="F5" s="190" t="s">
        <v>88</v>
      </c>
      <c r="G5" s="190" t="s">
        <v>91</v>
      </c>
      <c r="H5" s="190" t="s">
        <v>90</v>
      </c>
      <c r="I5" s="190" t="s">
        <v>88</v>
      </c>
      <c r="J5" s="190" t="s">
        <v>91</v>
      </c>
      <c r="K5" s="1132"/>
    </row>
    <row r="6" spans="1:12" s="155" customFormat="1" ht="12">
      <c r="A6" s="141" t="s">
        <v>150</v>
      </c>
      <c r="B6" s="142" t="s">
        <v>151</v>
      </c>
      <c r="C6" s="138">
        <v>825</v>
      </c>
      <c r="D6" s="138">
        <v>1225</v>
      </c>
      <c r="E6" s="138">
        <v>1225</v>
      </c>
      <c r="F6" s="138">
        <v>925</v>
      </c>
      <c r="G6" s="138">
        <v>1400</v>
      </c>
      <c r="H6" s="138">
        <v>1400</v>
      </c>
      <c r="I6" s="138">
        <v>925</v>
      </c>
      <c r="J6" s="138">
        <v>1400</v>
      </c>
      <c r="K6" s="143"/>
    </row>
    <row r="7" spans="1:12" s="155" customFormat="1" ht="12">
      <c r="A7" s="141" t="s">
        <v>152</v>
      </c>
      <c r="B7" s="142" t="s">
        <v>151</v>
      </c>
      <c r="C7" s="138">
        <v>300</v>
      </c>
      <c r="D7" s="138">
        <v>600</v>
      </c>
      <c r="E7" s="138">
        <v>600</v>
      </c>
      <c r="F7" s="138">
        <v>300</v>
      </c>
      <c r="G7" s="138">
        <v>600</v>
      </c>
      <c r="H7" s="138">
        <v>600</v>
      </c>
      <c r="I7" s="138">
        <v>300</v>
      </c>
      <c r="J7" s="138">
        <v>600</v>
      </c>
      <c r="K7" s="143" t="s">
        <v>153</v>
      </c>
    </row>
    <row r="8" spans="1:12" s="422" customFormat="1" ht="12">
      <c r="A8" s="346" t="s">
        <v>155</v>
      </c>
      <c r="B8" s="347" t="s">
        <v>151</v>
      </c>
      <c r="C8" s="826">
        <f>VLOOKUP(L8,AJUSTMENT!B:C,2,0)</f>
        <v>1200</v>
      </c>
      <c r="D8" s="826">
        <f>2*C8</f>
        <v>2400</v>
      </c>
      <c r="E8" s="826">
        <f>D8</f>
        <v>2400</v>
      </c>
      <c r="F8" s="826">
        <f>C8</f>
        <v>1200</v>
      </c>
      <c r="G8" s="826">
        <f t="shared" ref="G8:H8" si="0">D8</f>
        <v>2400</v>
      </c>
      <c r="H8" s="826">
        <f t="shared" si="0"/>
        <v>2400</v>
      </c>
      <c r="I8" s="826">
        <f>1.5*C8</f>
        <v>1800</v>
      </c>
      <c r="J8" s="826">
        <f>1.5*D8</f>
        <v>3600</v>
      </c>
      <c r="K8" s="333" t="s">
        <v>1286</v>
      </c>
      <c r="L8" s="422" t="s">
        <v>977</v>
      </c>
    </row>
    <row r="9" spans="1:12" s="155" customFormat="1" ht="12">
      <c r="A9" s="161" t="s">
        <v>155</v>
      </c>
      <c r="B9" s="818" t="s">
        <v>151</v>
      </c>
      <c r="C9" s="117">
        <v>40</v>
      </c>
      <c r="D9" s="117">
        <v>80</v>
      </c>
      <c r="E9" s="117">
        <v>80</v>
      </c>
      <c r="F9" s="117">
        <v>40</v>
      </c>
      <c r="G9" s="117">
        <v>80</v>
      </c>
      <c r="H9" s="117">
        <v>80</v>
      </c>
      <c r="I9" s="117">
        <v>60</v>
      </c>
      <c r="J9" s="117">
        <v>120</v>
      </c>
      <c r="K9" s="154" t="s">
        <v>156</v>
      </c>
    </row>
    <row r="10" spans="1:12" s="155" customFormat="1" ht="12">
      <c r="A10" s="161" t="s">
        <v>157</v>
      </c>
      <c r="B10" s="818" t="s">
        <v>151</v>
      </c>
      <c r="C10" s="117">
        <v>100</v>
      </c>
      <c r="D10" s="117">
        <v>200</v>
      </c>
      <c r="E10" s="117">
        <v>200</v>
      </c>
      <c r="F10" s="117">
        <v>100</v>
      </c>
      <c r="G10" s="117">
        <v>200</v>
      </c>
      <c r="H10" s="117">
        <v>200</v>
      </c>
      <c r="I10" s="117">
        <v>100</v>
      </c>
      <c r="J10" s="117">
        <v>200</v>
      </c>
      <c r="K10" s="154" t="s">
        <v>158</v>
      </c>
    </row>
    <row r="11" spans="1:12" s="155" customFormat="1" ht="12">
      <c r="A11" s="152" t="s">
        <v>159</v>
      </c>
      <c r="B11" s="151" t="s">
        <v>151</v>
      </c>
      <c r="C11" s="1186" t="s">
        <v>160</v>
      </c>
      <c r="D11" s="1186"/>
      <c r="E11" s="1186"/>
      <c r="F11" s="1186"/>
      <c r="G11" s="1186"/>
      <c r="H11" s="1186"/>
      <c r="I11" s="1186"/>
      <c r="J11" s="1186"/>
      <c r="K11" s="694" t="s">
        <v>161</v>
      </c>
    </row>
    <row r="12" spans="1:12" s="155" customFormat="1" thickBot="1">
      <c r="A12" s="156" t="s">
        <v>99</v>
      </c>
      <c r="B12" s="157" t="s">
        <v>151</v>
      </c>
      <c r="C12" s="1178" t="s">
        <v>160</v>
      </c>
      <c r="D12" s="1178"/>
      <c r="E12" s="1178"/>
      <c r="F12" s="1178"/>
      <c r="G12" s="1178"/>
      <c r="H12" s="1178"/>
      <c r="I12" s="1178"/>
      <c r="J12" s="1178"/>
      <c r="K12" s="869" t="s">
        <v>162</v>
      </c>
    </row>
    <row r="13" spans="1:12" s="155" customFormat="1" ht="12">
      <c r="A13" s="1146" t="s">
        <v>115</v>
      </c>
      <c r="B13" s="1172" t="s">
        <v>83</v>
      </c>
      <c r="C13" s="1172"/>
      <c r="D13" s="1173"/>
      <c r="E13" s="1173"/>
      <c r="F13" s="1174" t="s">
        <v>116</v>
      </c>
      <c r="G13" s="1175"/>
      <c r="H13" s="1176" t="s">
        <v>86</v>
      </c>
      <c r="I13" s="1177"/>
    </row>
    <row r="14" spans="1:12" s="155" customFormat="1" ht="12">
      <c r="A14" s="1147"/>
      <c r="B14" s="225" t="s">
        <v>117</v>
      </c>
      <c r="C14" s="225" t="s">
        <v>118</v>
      </c>
      <c r="D14" s="226" t="s">
        <v>119</v>
      </c>
      <c r="E14" s="226" t="s">
        <v>90</v>
      </c>
      <c r="F14" s="227" t="s">
        <v>88</v>
      </c>
      <c r="G14" s="228" t="s">
        <v>91</v>
      </c>
      <c r="H14" s="229" t="s">
        <v>88</v>
      </c>
      <c r="I14" s="230" t="s">
        <v>91</v>
      </c>
    </row>
    <row r="15" spans="1:12" s="155" customFormat="1" ht="12">
      <c r="A15" s="1148" t="s">
        <v>120</v>
      </c>
      <c r="B15" s="231" t="s">
        <v>121</v>
      </c>
      <c r="C15" s="231" t="s">
        <v>121</v>
      </c>
      <c r="D15" s="232" t="s">
        <v>121</v>
      </c>
      <c r="E15" s="232" t="s">
        <v>121</v>
      </c>
      <c r="F15" s="233" t="s">
        <v>121</v>
      </c>
      <c r="G15" s="234" t="s">
        <v>121</v>
      </c>
      <c r="H15" s="235" t="s">
        <v>122</v>
      </c>
      <c r="I15" s="236" t="s">
        <v>122</v>
      </c>
    </row>
    <row r="16" spans="1:12" s="155" customFormat="1" ht="12">
      <c r="A16" s="1149"/>
      <c r="B16" s="237" t="s">
        <v>123</v>
      </c>
      <c r="C16" s="237" t="s">
        <v>123</v>
      </c>
      <c r="D16" s="238" t="s">
        <v>123</v>
      </c>
      <c r="E16" s="238" t="s">
        <v>123</v>
      </c>
      <c r="F16" s="239" t="s">
        <v>123</v>
      </c>
      <c r="G16" s="240" t="s">
        <v>123</v>
      </c>
      <c r="H16" s="241" t="s">
        <v>123</v>
      </c>
      <c r="I16" s="242" t="s">
        <v>123</v>
      </c>
    </row>
    <row r="17" spans="1:9" s="155" customFormat="1" ht="12">
      <c r="A17" s="1149"/>
      <c r="B17" s="243" t="s">
        <v>124</v>
      </c>
      <c r="C17" s="243" t="s">
        <v>124</v>
      </c>
      <c r="D17" s="244" t="s">
        <v>124</v>
      </c>
      <c r="E17" s="244" t="s">
        <v>124</v>
      </c>
      <c r="F17" s="245" t="s">
        <v>124</v>
      </c>
      <c r="G17" s="246" t="s">
        <v>124</v>
      </c>
      <c r="H17" s="247" t="s">
        <v>125</v>
      </c>
      <c r="I17" s="248" t="s">
        <v>125</v>
      </c>
    </row>
    <row r="18" spans="1:9" s="155" customFormat="1" ht="12">
      <c r="A18" s="1149"/>
      <c r="B18" s="219">
        <v>85</v>
      </c>
      <c r="C18" s="219">
        <f>B18*2</f>
        <v>170</v>
      </c>
      <c r="D18" s="249">
        <v>200</v>
      </c>
      <c r="E18" s="249">
        <v>230</v>
      </c>
      <c r="F18" s="250">
        <v>150</v>
      </c>
      <c r="G18" s="251">
        <f>F18*2</f>
        <v>300</v>
      </c>
      <c r="H18" s="252">
        <v>300</v>
      </c>
      <c r="I18" s="253">
        <f>H18*2</f>
        <v>600</v>
      </c>
    </row>
    <row r="19" spans="1:9" s="155" customFormat="1" ht="12">
      <c r="A19" s="1149"/>
      <c r="B19" s="243" t="s">
        <v>126</v>
      </c>
      <c r="C19" s="243" t="s">
        <v>126</v>
      </c>
      <c r="D19" s="244" t="s">
        <v>126</v>
      </c>
      <c r="E19" s="244" t="s">
        <v>126</v>
      </c>
      <c r="F19" s="245" t="s">
        <v>127</v>
      </c>
      <c r="G19" s="246" t="s">
        <v>127</v>
      </c>
      <c r="H19" s="247" t="s">
        <v>128</v>
      </c>
      <c r="I19" s="248" t="s">
        <v>128</v>
      </c>
    </row>
    <row r="20" spans="1:9" s="155" customFormat="1" ht="12">
      <c r="A20" s="1149"/>
      <c r="B20" s="219">
        <f t="shared" ref="B20:G20" si="1">B18*2</f>
        <v>170</v>
      </c>
      <c r="C20" s="219">
        <f t="shared" si="1"/>
        <v>340</v>
      </c>
      <c r="D20" s="249">
        <f t="shared" si="1"/>
        <v>400</v>
      </c>
      <c r="E20" s="249">
        <f t="shared" si="1"/>
        <v>460</v>
      </c>
      <c r="F20" s="250">
        <f t="shared" si="1"/>
        <v>300</v>
      </c>
      <c r="G20" s="251">
        <f t="shared" si="1"/>
        <v>600</v>
      </c>
      <c r="H20" s="252">
        <v>500</v>
      </c>
      <c r="I20" s="253">
        <f>H20*2</f>
        <v>1000</v>
      </c>
    </row>
    <row r="21" spans="1:9" s="155" customFormat="1" ht="12">
      <c r="A21" s="1149"/>
      <c r="B21" s="1157" t="s">
        <v>129</v>
      </c>
      <c r="C21" s="1158"/>
      <c r="D21" s="1158"/>
      <c r="E21" s="1159"/>
      <c r="F21" s="1160" t="s">
        <v>130</v>
      </c>
      <c r="G21" s="1159"/>
      <c r="H21" s="1165" t="s">
        <v>130</v>
      </c>
      <c r="I21" s="1166"/>
    </row>
    <row r="22" spans="1:9" s="155" customFormat="1" ht="12">
      <c r="A22" s="1150"/>
      <c r="B22" s="254">
        <f t="shared" ref="B22:G22" si="2">B20*2</f>
        <v>340</v>
      </c>
      <c r="C22" s="254">
        <f t="shared" si="2"/>
        <v>680</v>
      </c>
      <c r="D22" s="255">
        <f t="shared" si="2"/>
        <v>800</v>
      </c>
      <c r="E22" s="255">
        <f t="shared" si="2"/>
        <v>920</v>
      </c>
      <c r="F22" s="256">
        <f t="shared" si="2"/>
        <v>600</v>
      </c>
      <c r="G22" s="257">
        <f t="shared" si="2"/>
        <v>1200</v>
      </c>
      <c r="H22" s="258">
        <v>900</v>
      </c>
      <c r="I22" s="259">
        <f>H22*2</f>
        <v>1800</v>
      </c>
    </row>
    <row r="23" spans="1:9" s="155" customFormat="1" ht="12">
      <c r="A23" s="1148" t="s">
        <v>131</v>
      </c>
      <c r="B23" s="1167" t="s">
        <v>132</v>
      </c>
      <c r="C23" s="1168"/>
      <c r="D23" s="1168"/>
      <c r="E23" s="1169"/>
      <c r="F23" s="1170" t="s">
        <v>132</v>
      </c>
      <c r="G23" s="1169"/>
      <c r="H23" s="1170" t="s">
        <v>132</v>
      </c>
      <c r="I23" s="1171"/>
    </row>
    <row r="24" spans="1:9" s="155" customFormat="1" ht="12">
      <c r="A24" s="1149"/>
      <c r="B24" s="243" t="s">
        <v>121</v>
      </c>
      <c r="C24" s="243" t="s">
        <v>121</v>
      </c>
      <c r="D24" s="244" t="s">
        <v>121</v>
      </c>
      <c r="E24" s="244" t="s">
        <v>121</v>
      </c>
      <c r="F24" s="245" t="s">
        <v>121</v>
      </c>
      <c r="G24" s="246" t="s">
        <v>121</v>
      </c>
      <c r="H24" s="247" t="s">
        <v>122</v>
      </c>
      <c r="I24" s="248" t="s">
        <v>122</v>
      </c>
    </row>
    <row r="25" spans="1:9" s="155" customFormat="1" ht="12">
      <c r="A25" s="1149"/>
      <c r="B25" s="260">
        <v>100</v>
      </c>
      <c r="C25" s="260">
        <f>B25*2</f>
        <v>200</v>
      </c>
      <c r="D25" s="261">
        <v>230</v>
      </c>
      <c r="E25" s="261">
        <v>260</v>
      </c>
      <c r="F25" s="262">
        <v>200</v>
      </c>
      <c r="G25" s="263">
        <f>F25*2</f>
        <v>400</v>
      </c>
      <c r="H25" s="264">
        <v>350</v>
      </c>
      <c r="I25" s="265">
        <f>H25*2</f>
        <v>700</v>
      </c>
    </row>
    <row r="26" spans="1:9" s="155" customFormat="1" ht="12">
      <c r="A26" s="1149"/>
      <c r="B26" s="243" t="s">
        <v>133</v>
      </c>
      <c r="C26" s="243" t="s">
        <v>133</v>
      </c>
      <c r="D26" s="244" t="s">
        <v>133</v>
      </c>
      <c r="E26" s="244" t="s">
        <v>133</v>
      </c>
      <c r="F26" s="245" t="s">
        <v>124</v>
      </c>
      <c r="G26" s="246" t="s">
        <v>124</v>
      </c>
      <c r="H26" s="247" t="s">
        <v>125</v>
      </c>
      <c r="I26" s="248" t="s">
        <v>125</v>
      </c>
    </row>
    <row r="27" spans="1:9" s="155" customFormat="1" ht="12">
      <c r="A27" s="1149"/>
      <c r="B27" s="219">
        <f t="shared" ref="B27:G27" si="3">B25*2</f>
        <v>200</v>
      </c>
      <c r="C27" s="219">
        <f t="shared" si="3"/>
        <v>400</v>
      </c>
      <c r="D27" s="249">
        <f t="shared" si="3"/>
        <v>460</v>
      </c>
      <c r="E27" s="249">
        <f t="shared" si="3"/>
        <v>520</v>
      </c>
      <c r="F27" s="250">
        <f t="shared" si="3"/>
        <v>400</v>
      </c>
      <c r="G27" s="251">
        <f t="shared" si="3"/>
        <v>800</v>
      </c>
      <c r="H27" s="252">
        <v>600</v>
      </c>
      <c r="I27" s="253">
        <f>H27*2</f>
        <v>1200</v>
      </c>
    </row>
    <row r="28" spans="1:9" s="155" customFormat="1" ht="12">
      <c r="A28" s="1149"/>
      <c r="B28" s="1157" t="s">
        <v>134</v>
      </c>
      <c r="C28" s="1158"/>
      <c r="D28" s="1158"/>
      <c r="E28" s="1159"/>
      <c r="F28" s="1160" t="s">
        <v>135</v>
      </c>
      <c r="G28" s="1159"/>
      <c r="H28" s="1160" t="s">
        <v>136</v>
      </c>
      <c r="I28" s="1161"/>
    </row>
    <row r="29" spans="1:9" s="155" customFormat="1" ht="12">
      <c r="A29" s="1150"/>
      <c r="B29" s="254">
        <f t="shared" ref="B29:G29" si="4">B27*2</f>
        <v>400</v>
      </c>
      <c r="C29" s="254">
        <f t="shared" si="4"/>
        <v>800</v>
      </c>
      <c r="D29" s="255">
        <f t="shared" si="4"/>
        <v>920</v>
      </c>
      <c r="E29" s="255">
        <f t="shared" si="4"/>
        <v>1040</v>
      </c>
      <c r="F29" s="256">
        <f t="shared" si="4"/>
        <v>800</v>
      </c>
      <c r="G29" s="257">
        <f t="shared" si="4"/>
        <v>1600</v>
      </c>
      <c r="H29" s="258">
        <v>1000</v>
      </c>
      <c r="I29" s="259">
        <f>H29*2</f>
        <v>2000</v>
      </c>
    </row>
    <row r="30" spans="1:9" s="155" customFormat="1" ht="12">
      <c r="A30" s="1151" t="s">
        <v>137</v>
      </c>
      <c r="B30" s="1162" t="s">
        <v>138</v>
      </c>
      <c r="C30" s="1163"/>
      <c r="D30" s="1163"/>
      <c r="E30" s="1163"/>
      <c r="F30" s="1163"/>
      <c r="G30" s="1163"/>
      <c r="H30" s="1163"/>
      <c r="I30" s="1164"/>
    </row>
    <row r="31" spans="1:9" s="155" customFormat="1" ht="12">
      <c r="A31" s="1152"/>
      <c r="B31" s="1154" t="s">
        <v>139</v>
      </c>
      <c r="C31" s="1155"/>
      <c r="D31" s="1155"/>
      <c r="E31" s="1155"/>
      <c r="F31" s="1155"/>
      <c r="G31" s="1155"/>
      <c r="H31" s="1155"/>
      <c r="I31" s="1156"/>
    </row>
    <row r="32" spans="1:9" s="155" customFormat="1" ht="12">
      <c r="A32" s="1152"/>
      <c r="B32" s="1154" t="s">
        <v>140</v>
      </c>
      <c r="C32" s="1155"/>
      <c r="D32" s="1155"/>
      <c r="E32" s="1155"/>
      <c r="F32" s="1155"/>
      <c r="G32" s="1155"/>
      <c r="H32" s="1155"/>
      <c r="I32" s="1156"/>
    </row>
    <row r="33" spans="1:9" s="155" customFormat="1" ht="12">
      <c r="A33" s="1152"/>
      <c r="B33" s="1154" t="s">
        <v>141</v>
      </c>
      <c r="C33" s="1155"/>
      <c r="D33" s="1155"/>
      <c r="E33" s="1155"/>
      <c r="F33" s="1155"/>
      <c r="G33" s="1155"/>
      <c r="H33" s="1155"/>
      <c r="I33" s="1156"/>
    </row>
    <row r="34" spans="1:9" s="155" customFormat="1" ht="12">
      <c r="A34" s="1152"/>
      <c r="B34" s="1154" t="s">
        <v>142</v>
      </c>
      <c r="C34" s="1155"/>
      <c r="D34" s="1155"/>
      <c r="E34" s="1155"/>
      <c r="F34" s="1155"/>
      <c r="G34" s="1155"/>
      <c r="H34" s="1155"/>
      <c r="I34" s="1156"/>
    </row>
    <row r="35" spans="1:9" s="155" customFormat="1" ht="12">
      <c r="A35" s="1152"/>
      <c r="B35" s="1154" t="s">
        <v>143</v>
      </c>
      <c r="C35" s="1155"/>
      <c r="D35" s="1155"/>
      <c r="E35" s="1155"/>
      <c r="F35" s="1155"/>
      <c r="G35" s="1155"/>
      <c r="H35" s="1155"/>
      <c r="I35" s="1156"/>
    </row>
    <row r="36" spans="1:9" s="155" customFormat="1" ht="12">
      <c r="A36" s="1152"/>
      <c r="B36" s="1154" t="s">
        <v>144</v>
      </c>
      <c r="C36" s="1155"/>
      <c r="D36" s="1155"/>
      <c r="E36" s="1155"/>
      <c r="F36" s="1155"/>
      <c r="G36" s="1155"/>
      <c r="H36" s="1155"/>
      <c r="I36" s="1156"/>
    </row>
    <row r="37" spans="1:9" s="155" customFormat="1" ht="12">
      <c r="A37" s="1153"/>
      <c r="B37" s="1141" t="s">
        <v>145</v>
      </c>
      <c r="C37" s="1142"/>
      <c r="D37" s="1142"/>
      <c r="E37" s="1142"/>
      <c r="F37" s="1142"/>
      <c r="G37" s="1142"/>
      <c r="H37" s="1142"/>
      <c r="I37" s="1143"/>
    </row>
  </sheetData>
  <mergeCells count="34">
    <mergeCell ref="A3:K3"/>
    <mergeCell ref="C4:E4"/>
    <mergeCell ref="F4:H4"/>
    <mergeCell ref="I4:J4"/>
    <mergeCell ref="C11:J11"/>
    <mergeCell ref="K4:K5"/>
    <mergeCell ref="H28:I28"/>
    <mergeCell ref="B13:E13"/>
    <mergeCell ref="F13:G13"/>
    <mergeCell ref="H13:I13"/>
    <mergeCell ref="B21:E21"/>
    <mergeCell ref="F21:G21"/>
    <mergeCell ref="H21:I21"/>
    <mergeCell ref="B23:E23"/>
    <mergeCell ref="F23:G23"/>
    <mergeCell ref="H23:I23"/>
    <mergeCell ref="B28:E28"/>
    <mergeCell ref="F28:G28"/>
    <mergeCell ref="A1:K2"/>
    <mergeCell ref="B36:I36"/>
    <mergeCell ref="B37:I37"/>
    <mergeCell ref="A4:A5"/>
    <mergeCell ref="A13:A14"/>
    <mergeCell ref="A15:A22"/>
    <mergeCell ref="A23:A29"/>
    <mergeCell ref="A30:A37"/>
    <mergeCell ref="B4:B5"/>
    <mergeCell ref="B30:I30"/>
    <mergeCell ref="B31:I31"/>
    <mergeCell ref="B32:I32"/>
    <mergeCell ref="B33:I33"/>
    <mergeCell ref="B34:I34"/>
    <mergeCell ref="B35:I35"/>
    <mergeCell ref="C12:J12"/>
  </mergeCells>
  <phoneticPr fontId="45" type="noConversion"/>
  <pageMargins left="0.75" right="0.75" top="1" bottom="1" header="0.5" footer="0.5"/>
  <pageSetup paperSize="9" scale="85" orientation="landscape" horizontalDpi="200" verticalDpi="200"/>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26864-5E5C-4866-93EB-7F70AE8F1AF7}">
  <sheetPr codeName="Sheet31"/>
  <dimension ref="A1:J58"/>
  <sheetViews>
    <sheetView workbookViewId="0">
      <selection sqref="A1:J2"/>
    </sheetView>
  </sheetViews>
  <sheetFormatPr defaultColWidth="9" defaultRowHeight="12"/>
  <cols>
    <col min="1" max="1" width="21.25" style="73" bestFit="1" customWidth="1"/>
    <col min="2" max="2" width="6.75" style="74" bestFit="1" customWidth="1"/>
    <col min="3" max="3" width="10.5" style="74" bestFit="1" customWidth="1"/>
    <col min="4" max="5" width="12.25" style="74" bestFit="1" customWidth="1"/>
    <col min="6" max="6" width="10.5" style="74" bestFit="1" customWidth="1"/>
    <col min="7" max="7" width="12.25" style="74" bestFit="1" customWidth="1"/>
    <col min="8" max="8" width="10.5" style="74" bestFit="1" customWidth="1"/>
    <col min="9" max="9" width="14.125" style="74" customWidth="1"/>
    <col min="10" max="10" width="41.375" style="74" bestFit="1" customWidth="1"/>
    <col min="11" max="11" width="9" style="74" bestFit="1"/>
    <col min="12" max="16384" width="9" style="74"/>
  </cols>
  <sheetData>
    <row r="1" spans="1:10" ht="12.6" customHeight="1">
      <c r="A1" s="1195" t="s">
        <v>441</v>
      </c>
      <c r="B1" s="1195"/>
      <c r="C1" s="1195"/>
      <c r="D1" s="1195"/>
      <c r="E1" s="1195"/>
      <c r="F1" s="1195"/>
      <c r="G1" s="1195"/>
      <c r="H1" s="1195"/>
      <c r="I1" s="1195"/>
      <c r="J1" s="1195"/>
    </row>
    <row r="2" spans="1:10" ht="12.6" customHeight="1" thickBot="1">
      <c r="A2" s="1195"/>
      <c r="B2" s="1195"/>
      <c r="C2" s="1195"/>
      <c r="D2" s="1195"/>
      <c r="E2" s="1195"/>
      <c r="F2" s="1195"/>
      <c r="G2" s="1195"/>
      <c r="H2" s="1195"/>
      <c r="I2" s="1195"/>
      <c r="J2" s="1195"/>
    </row>
    <row r="3" spans="1:10" s="686" customFormat="1">
      <c r="A3" s="1260" t="s">
        <v>442</v>
      </c>
      <c r="B3" s="1261"/>
      <c r="C3" s="1261"/>
      <c r="D3" s="1261"/>
      <c r="E3" s="1261"/>
      <c r="F3" s="1261"/>
      <c r="G3" s="1261"/>
      <c r="H3" s="1261"/>
      <c r="I3" s="1261"/>
      <c r="J3" s="1262"/>
    </row>
    <row r="4" spans="1:10" s="686" customFormat="1">
      <c r="A4" s="1510" t="s">
        <v>80</v>
      </c>
      <c r="B4" s="1248" t="s">
        <v>82</v>
      </c>
      <c r="C4" s="1512" t="s">
        <v>83</v>
      </c>
      <c r="D4" s="1513"/>
      <c r="E4" s="1514"/>
      <c r="F4" s="1248" t="s">
        <v>389</v>
      </c>
      <c r="G4" s="1248"/>
      <c r="H4" s="1248" t="s">
        <v>86</v>
      </c>
      <c r="I4" s="1248"/>
      <c r="J4" s="1475" t="s">
        <v>87</v>
      </c>
    </row>
    <row r="5" spans="1:10" s="686" customFormat="1">
      <c r="A5" s="1511"/>
      <c r="B5" s="1248"/>
      <c r="C5" s="134" t="s">
        <v>88</v>
      </c>
      <c r="D5" s="134" t="s">
        <v>89</v>
      </c>
      <c r="E5" s="134" t="s">
        <v>90</v>
      </c>
      <c r="F5" s="134" t="s">
        <v>88</v>
      </c>
      <c r="G5" s="134" t="s">
        <v>91</v>
      </c>
      <c r="H5" s="134" t="s">
        <v>88</v>
      </c>
      <c r="I5" s="134" t="s">
        <v>91</v>
      </c>
      <c r="J5" s="1475"/>
    </row>
    <row r="6" spans="1:10" s="1015" customFormat="1">
      <c r="A6" s="1070" t="s">
        <v>443</v>
      </c>
      <c r="B6" s="1017" t="s">
        <v>1081</v>
      </c>
      <c r="C6" s="1032">
        <v>825</v>
      </c>
      <c r="D6" s="1032">
        <v>1225</v>
      </c>
      <c r="E6" s="1032">
        <v>1400</v>
      </c>
      <c r="F6" s="1032">
        <v>925</v>
      </c>
      <c r="G6" s="1032">
        <v>1400</v>
      </c>
      <c r="H6" s="1032">
        <v>925</v>
      </c>
      <c r="I6" s="1032">
        <v>1400</v>
      </c>
      <c r="J6" s="1071" t="s">
        <v>1324</v>
      </c>
    </row>
    <row r="7" spans="1:10" s="1072" customFormat="1">
      <c r="A7" s="1070" t="s">
        <v>159</v>
      </c>
      <c r="B7" s="1017" t="s">
        <v>151</v>
      </c>
      <c r="C7" s="1500" t="s">
        <v>1318</v>
      </c>
      <c r="D7" s="1500"/>
      <c r="E7" s="1500"/>
      <c r="F7" s="1500"/>
      <c r="G7" s="1500"/>
      <c r="H7" s="1500"/>
      <c r="I7" s="1500"/>
      <c r="J7" s="1071" t="s">
        <v>1324</v>
      </c>
    </row>
    <row r="8" spans="1:10" s="155" customFormat="1">
      <c r="A8" s="132" t="s">
        <v>178</v>
      </c>
      <c r="B8" s="134" t="s">
        <v>1081</v>
      </c>
      <c r="C8" s="1251" t="s">
        <v>241</v>
      </c>
      <c r="D8" s="1251"/>
      <c r="E8" s="1251"/>
      <c r="F8" s="1251"/>
      <c r="G8" s="1251"/>
      <c r="H8" s="1251"/>
      <c r="I8" s="1251"/>
      <c r="J8" s="726" t="s">
        <v>444</v>
      </c>
    </row>
    <row r="9" spans="1:10" s="686" customFormat="1">
      <c r="A9" s="292" t="s">
        <v>108</v>
      </c>
      <c r="B9" s="134" t="s">
        <v>1081</v>
      </c>
      <c r="C9" s="1251" t="s">
        <v>424</v>
      </c>
      <c r="D9" s="1251"/>
      <c r="E9" s="1251"/>
      <c r="F9" s="1251"/>
      <c r="G9" s="1251"/>
      <c r="H9" s="1251"/>
      <c r="I9" s="1251"/>
      <c r="J9" s="727"/>
    </row>
    <row r="10" spans="1:10" s="686" customFormat="1">
      <c r="A10" s="292" t="s">
        <v>1239</v>
      </c>
      <c r="B10" s="134" t="s">
        <v>1081</v>
      </c>
      <c r="C10" s="1487" t="s">
        <v>1240</v>
      </c>
      <c r="D10" s="1488"/>
      <c r="E10" s="1488"/>
      <c r="F10" s="1488"/>
      <c r="G10" s="1488"/>
      <c r="H10" s="1488"/>
      <c r="I10" s="1489"/>
      <c r="J10" s="728"/>
    </row>
    <row r="11" spans="1:10" s="686" customFormat="1">
      <c r="A11" s="132" t="s">
        <v>433</v>
      </c>
      <c r="B11" s="134" t="s">
        <v>1081</v>
      </c>
      <c r="C11" s="1484" t="s">
        <v>434</v>
      </c>
      <c r="D11" s="1485"/>
      <c r="E11" s="1485"/>
      <c r="F11" s="1485"/>
      <c r="G11" s="1485"/>
      <c r="H11" s="1485"/>
      <c r="I11" s="1486"/>
      <c r="J11" s="729"/>
    </row>
    <row r="12" spans="1:10" s="686" customFormat="1" ht="12.75" thickBot="1">
      <c r="A12" s="730" t="s">
        <v>435</v>
      </c>
      <c r="B12" s="731" t="s">
        <v>1081</v>
      </c>
      <c r="C12" s="1259" t="s">
        <v>434</v>
      </c>
      <c r="D12" s="1259"/>
      <c r="E12" s="1259"/>
      <c r="F12" s="1259"/>
      <c r="G12" s="1259"/>
      <c r="H12" s="1259"/>
      <c r="I12" s="1259"/>
      <c r="J12" s="732"/>
    </row>
    <row r="13" spans="1:10" s="686" customFormat="1" ht="12.75" thickBot="1">
      <c r="A13" s="733"/>
    </row>
    <row r="14" spans="1:10" s="680" customFormat="1" ht="12.75" thickTop="1">
      <c r="A14" s="1490" t="s">
        <v>405</v>
      </c>
      <c r="B14" s="1472" t="s">
        <v>1281</v>
      </c>
      <c r="C14" s="1473"/>
      <c r="D14" s="1474"/>
      <c r="E14" s="1215" t="s">
        <v>406</v>
      </c>
      <c r="F14" s="1216"/>
      <c r="G14" s="1217" t="s">
        <v>407</v>
      </c>
      <c r="H14" s="1218"/>
    </row>
    <row r="15" spans="1:10" s="680" customFormat="1">
      <c r="A15" s="1442"/>
      <c r="B15" s="696" t="s">
        <v>88</v>
      </c>
      <c r="C15" s="697" t="s">
        <v>91</v>
      </c>
      <c r="D15" s="697" t="s">
        <v>408</v>
      </c>
      <c r="E15" s="698" t="s">
        <v>88</v>
      </c>
      <c r="F15" s="699" t="s">
        <v>91</v>
      </c>
      <c r="G15" s="700" t="s">
        <v>88</v>
      </c>
      <c r="H15" s="701" t="s">
        <v>91</v>
      </c>
    </row>
    <row r="16" spans="1:10" s="680" customFormat="1">
      <c r="A16" s="1443" t="s">
        <v>1220</v>
      </c>
      <c r="B16" s="1426" t="s">
        <v>247</v>
      </c>
      <c r="C16" s="1427"/>
      <c r="D16" s="1427"/>
      <c r="E16" s="1453" t="s">
        <v>409</v>
      </c>
      <c r="F16" s="1454"/>
      <c r="G16" s="1470" t="s">
        <v>409</v>
      </c>
      <c r="H16" s="1471"/>
    </row>
    <row r="17" spans="1:9" s="680" customFormat="1">
      <c r="A17" s="1444"/>
      <c r="B17" s="703" t="s">
        <v>123</v>
      </c>
      <c r="C17" s="702" t="s">
        <v>123</v>
      </c>
      <c r="D17" s="704" t="s">
        <v>123</v>
      </c>
      <c r="E17" s="703" t="s">
        <v>123</v>
      </c>
      <c r="F17" s="705" t="s">
        <v>123</v>
      </c>
      <c r="G17" s="706" t="s">
        <v>123</v>
      </c>
      <c r="H17" s="707" t="s">
        <v>123</v>
      </c>
    </row>
    <row r="18" spans="1:9" s="680" customFormat="1">
      <c r="A18" s="1444"/>
      <c r="B18" s="1426" t="s">
        <v>1175</v>
      </c>
      <c r="C18" s="1427"/>
      <c r="D18" s="1427"/>
      <c r="E18" s="1453" t="s">
        <v>411</v>
      </c>
      <c r="F18" s="1454"/>
      <c r="G18" s="1468" t="s">
        <v>411</v>
      </c>
      <c r="H18" s="1469"/>
    </row>
    <row r="19" spans="1:9" s="680" customFormat="1">
      <c r="A19" s="1444"/>
      <c r="B19" s="708">
        <v>120</v>
      </c>
      <c r="C19" s="709">
        <v>240</v>
      </c>
      <c r="D19" s="710">
        <v>280</v>
      </c>
      <c r="E19" s="708">
        <v>200</v>
      </c>
      <c r="F19" s="711">
        <v>400</v>
      </c>
      <c r="G19" s="712">
        <v>300</v>
      </c>
      <c r="H19" s="713">
        <v>600</v>
      </c>
    </row>
    <row r="20" spans="1:9" s="680" customFormat="1">
      <c r="A20" s="1444"/>
      <c r="B20" s="1426" t="s">
        <v>412</v>
      </c>
      <c r="C20" s="1427"/>
      <c r="D20" s="1427"/>
      <c r="E20" s="1453" t="s">
        <v>410</v>
      </c>
      <c r="F20" s="1454"/>
      <c r="G20" s="1470" t="s">
        <v>1175</v>
      </c>
      <c r="H20" s="1471"/>
    </row>
    <row r="21" spans="1:9" s="680" customFormat="1">
      <c r="A21" s="1444"/>
      <c r="B21" s="708">
        <v>200</v>
      </c>
      <c r="C21" s="709">
        <v>400</v>
      </c>
      <c r="D21" s="710">
        <v>480</v>
      </c>
      <c r="E21" s="708">
        <v>400</v>
      </c>
      <c r="F21" s="711">
        <v>800</v>
      </c>
      <c r="G21" s="712">
        <v>500</v>
      </c>
      <c r="H21" s="713">
        <v>1000</v>
      </c>
    </row>
    <row r="22" spans="1:9" s="680" customFormat="1">
      <c r="A22" s="1444"/>
      <c r="B22" s="1426" t="s">
        <v>413</v>
      </c>
      <c r="C22" s="1427"/>
      <c r="D22" s="1427"/>
      <c r="E22" s="1453" t="s">
        <v>414</v>
      </c>
      <c r="F22" s="1454"/>
      <c r="G22" s="1427" t="s">
        <v>414</v>
      </c>
      <c r="H22" s="1455"/>
    </row>
    <row r="23" spans="1:9" s="680" customFormat="1" ht="12.75" thickBot="1">
      <c r="A23" s="1444"/>
      <c r="B23" s="714">
        <v>300</v>
      </c>
      <c r="C23" s="715">
        <v>600</v>
      </c>
      <c r="D23" s="716">
        <v>750</v>
      </c>
      <c r="E23" s="714">
        <v>600</v>
      </c>
      <c r="F23" s="717">
        <v>1200</v>
      </c>
      <c r="G23" s="718">
        <v>700</v>
      </c>
      <c r="H23" s="719">
        <v>1400</v>
      </c>
    </row>
    <row r="24" spans="1:9" s="680" customFormat="1" ht="12.75" thickTop="1">
      <c r="A24" s="1445" t="s">
        <v>1234</v>
      </c>
      <c r="B24" s="1428" t="s">
        <v>247</v>
      </c>
      <c r="C24" s="1429"/>
      <c r="D24" s="1429"/>
      <c r="E24" s="1464" t="s">
        <v>409</v>
      </c>
      <c r="F24" s="1465"/>
      <c r="G24" s="1466" t="s">
        <v>409</v>
      </c>
      <c r="H24" s="1467"/>
    </row>
    <row r="25" spans="1:9" s="680" customFormat="1">
      <c r="A25" s="1444"/>
      <c r="B25" s="708">
        <v>120</v>
      </c>
      <c r="C25" s="709">
        <v>240</v>
      </c>
      <c r="D25" s="710">
        <v>280</v>
      </c>
      <c r="E25" s="703">
        <v>200</v>
      </c>
      <c r="F25" s="705">
        <v>400</v>
      </c>
      <c r="G25" s="706">
        <v>300</v>
      </c>
      <c r="H25" s="707">
        <v>600</v>
      </c>
    </row>
    <row r="26" spans="1:9" s="680" customFormat="1">
      <c r="A26" s="1444"/>
      <c r="B26" s="1426" t="s">
        <v>1174</v>
      </c>
      <c r="C26" s="1427"/>
      <c r="D26" s="1427"/>
      <c r="E26" s="1453" t="s">
        <v>411</v>
      </c>
      <c r="F26" s="1454"/>
      <c r="G26" s="1468" t="s">
        <v>411</v>
      </c>
      <c r="H26" s="1469"/>
    </row>
    <row r="27" spans="1:9" s="680" customFormat="1">
      <c r="A27" s="1444"/>
      <c r="B27" s="708">
        <v>200</v>
      </c>
      <c r="C27" s="709">
        <v>400</v>
      </c>
      <c r="D27" s="710">
        <v>480</v>
      </c>
      <c r="E27" s="708">
        <v>400</v>
      </c>
      <c r="F27" s="711">
        <v>800</v>
      </c>
      <c r="G27" s="712">
        <v>500</v>
      </c>
      <c r="H27" s="713">
        <v>1000</v>
      </c>
    </row>
    <row r="28" spans="1:9" s="680" customFormat="1">
      <c r="A28" s="1444"/>
      <c r="B28" s="1426" t="s">
        <v>921</v>
      </c>
      <c r="C28" s="1427"/>
      <c r="D28" s="1427"/>
      <c r="E28" s="1453" t="s">
        <v>416</v>
      </c>
      <c r="F28" s="1454"/>
      <c r="G28" s="1427" t="s">
        <v>416</v>
      </c>
      <c r="H28" s="1455"/>
    </row>
    <row r="29" spans="1:9" s="680" customFormat="1" ht="12.75" thickBot="1">
      <c r="A29" s="1444"/>
      <c r="B29" s="714">
        <v>300</v>
      </c>
      <c r="C29" s="715">
        <v>600</v>
      </c>
      <c r="D29" s="716">
        <v>750</v>
      </c>
      <c r="E29" s="714">
        <v>600</v>
      </c>
      <c r="F29" s="717">
        <v>1200</v>
      </c>
      <c r="G29" s="718">
        <v>700</v>
      </c>
      <c r="H29" s="719">
        <v>1400</v>
      </c>
    </row>
    <row r="30" spans="1:9" s="680" customFormat="1" ht="14.25" customHeight="1">
      <c r="A30" s="1446" t="s">
        <v>405</v>
      </c>
      <c r="B30" s="1456" t="s">
        <v>83</v>
      </c>
      <c r="C30" s="1457"/>
      <c r="D30" s="1458"/>
      <c r="E30" s="1459" t="s">
        <v>406</v>
      </c>
      <c r="F30" s="1460"/>
      <c r="G30" s="1507" t="s">
        <v>1285</v>
      </c>
      <c r="H30" s="1508"/>
      <c r="I30" s="1509" t="s">
        <v>1284</v>
      </c>
    </row>
    <row r="31" spans="1:9" s="680" customFormat="1" ht="22.5" customHeight="1">
      <c r="A31" s="1447"/>
      <c r="B31" s="696" t="s">
        <v>88</v>
      </c>
      <c r="C31" s="697" t="s">
        <v>91</v>
      </c>
      <c r="D31" s="697" t="s">
        <v>408</v>
      </c>
      <c r="E31" s="698" t="s">
        <v>88</v>
      </c>
      <c r="F31" s="699" t="s">
        <v>91</v>
      </c>
      <c r="G31" s="700" t="s">
        <v>88</v>
      </c>
      <c r="H31" s="701" t="s">
        <v>91</v>
      </c>
      <c r="I31" s="1509"/>
    </row>
    <row r="32" spans="1:9" s="680" customFormat="1">
      <c r="A32" s="1448" t="s">
        <v>1221</v>
      </c>
      <c r="B32" s="1438" t="s">
        <v>247</v>
      </c>
      <c r="C32" s="1439"/>
      <c r="D32" s="1439"/>
      <c r="E32" s="1438" t="s">
        <v>132</v>
      </c>
      <c r="F32" s="1440"/>
      <c r="G32" s="1503" t="s">
        <v>1279</v>
      </c>
      <c r="H32" s="1504"/>
      <c r="I32" s="1509"/>
    </row>
    <row r="33" spans="1:9" s="680" customFormat="1">
      <c r="A33" s="1444"/>
      <c r="B33" s="703" t="s">
        <v>123</v>
      </c>
      <c r="C33" s="702" t="s">
        <v>123</v>
      </c>
      <c r="D33" s="704" t="s">
        <v>123</v>
      </c>
      <c r="E33" s="703" t="s">
        <v>418</v>
      </c>
      <c r="F33" s="705" t="s">
        <v>418</v>
      </c>
      <c r="G33" s="706" t="s">
        <v>123</v>
      </c>
      <c r="H33" s="707" t="s">
        <v>123</v>
      </c>
      <c r="I33" s="1509"/>
    </row>
    <row r="34" spans="1:9" s="680" customFormat="1">
      <c r="A34" s="1444"/>
      <c r="B34" s="1426" t="s">
        <v>419</v>
      </c>
      <c r="C34" s="1427"/>
      <c r="D34" s="1427"/>
      <c r="E34" s="1426" t="s">
        <v>409</v>
      </c>
      <c r="F34" s="1463" t="s">
        <v>420</v>
      </c>
      <c r="G34" s="1505" t="s">
        <v>1280</v>
      </c>
      <c r="H34" s="1506" t="s">
        <v>420</v>
      </c>
    </row>
    <row r="35" spans="1:9" s="680" customFormat="1">
      <c r="A35" s="1444"/>
      <c r="B35" s="708">
        <v>100</v>
      </c>
      <c r="C35" s="709">
        <v>200</v>
      </c>
      <c r="D35" s="710">
        <v>260</v>
      </c>
      <c r="E35" s="708">
        <v>650</v>
      </c>
      <c r="F35" s="711">
        <v>650</v>
      </c>
      <c r="G35" s="712">
        <v>400</v>
      </c>
      <c r="H35" s="713">
        <v>800</v>
      </c>
    </row>
    <row r="36" spans="1:9" s="680" customFormat="1">
      <c r="A36" s="1444"/>
      <c r="B36" s="1426" t="s">
        <v>414</v>
      </c>
      <c r="C36" s="1427"/>
      <c r="D36" s="1427"/>
      <c r="E36" s="1426" t="s">
        <v>421</v>
      </c>
      <c r="F36" s="1463"/>
      <c r="G36" s="1427" t="s">
        <v>416</v>
      </c>
      <c r="H36" s="1455"/>
    </row>
    <row r="37" spans="1:9" s="680" customFormat="1" ht="12.75" thickBot="1">
      <c r="A37" s="1444"/>
      <c r="B37" s="714">
        <v>200</v>
      </c>
      <c r="C37" s="715">
        <v>400</v>
      </c>
      <c r="D37" s="716">
        <v>520</v>
      </c>
      <c r="E37" s="720">
        <v>1200</v>
      </c>
      <c r="F37" s="721">
        <v>1200</v>
      </c>
      <c r="G37" s="718">
        <v>700</v>
      </c>
      <c r="H37" s="719">
        <v>1400</v>
      </c>
    </row>
    <row r="38" spans="1:9" s="680" customFormat="1" ht="13.5" customHeight="1" thickTop="1">
      <c r="A38" s="1476" t="s">
        <v>1235</v>
      </c>
      <c r="B38" s="1428" t="s">
        <v>1167</v>
      </c>
      <c r="C38" s="1429"/>
      <c r="D38" s="1429"/>
      <c r="E38" s="1428" t="s">
        <v>1169</v>
      </c>
      <c r="F38" s="1479"/>
      <c r="G38" s="1429" t="s">
        <v>1170</v>
      </c>
      <c r="H38" s="1480"/>
    </row>
    <row r="39" spans="1:9" s="680" customFormat="1" ht="15.75" customHeight="1">
      <c r="A39" s="1477"/>
      <c r="B39" s="714">
        <v>100</v>
      </c>
      <c r="C39" s="715">
        <v>200</v>
      </c>
      <c r="D39" s="716">
        <v>260</v>
      </c>
      <c r="E39" s="714">
        <v>650</v>
      </c>
      <c r="F39" s="717">
        <v>650</v>
      </c>
      <c r="G39" s="718">
        <v>400</v>
      </c>
      <c r="H39" s="719">
        <v>800</v>
      </c>
    </row>
    <row r="40" spans="1:9" s="680" customFormat="1" ht="13.5" customHeight="1">
      <c r="A40" s="1477"/>
      <c r="B40" s="1426" t="s">
        <v>1168</v>
      </c>
      <c r="C40" s="1427"/>
      <c r="D40" s="1427"/>
      <c r="E40" s="1426" t="s">
        <v>1171</v>
      </c>
      <c r="F40" s="1463"/>
      <c r="G40" s="1427" t="s">
        <v>1171</v>
      </c>
      <c r="H40" s="1455"/>
    </row>
    <row r="41" spans="1:9" s="680" customFormat="1" ht="15.75" customHeight="1" thickBot="1">
      <c r="A41" s="1478"/>
      <c r="B41" s="720">
        <v>200</v>
      </c>
      <c r="C41" s="722">
        <v>400</v>
      </c>
      <c r="D41" s="723">
        <v>520</v>
      </c>
      <c r="E41" s="720">
        <v>1200</v>
      </c>
      <c r="F41" s="721">
        <v>1200</v>
      </c>
      <c r="G41" s="724">
        <v>700</v>
      </c>
      <c r="H41" s="725">
        <v>1400</v>
      </c>
    </row>
    <row r="42" spans="1:9" s="686" customFormat="1" ht="38.25" customHeight="1" thickTop="1">
      <c r="A42" s="1449" t="s">
        <v>1222</v>
      </c>
      <c r="B42" s="1435" t="s">
        <v>1223</v>
      </c>
      <c r="C42" s="1435"/>
      <c r="D42" s="1436"/>
      <c r="E42" s="1436"/>
      <c r="F42" s="1436"/>
      <c r="G42" s="1436"/>
      <c r="H42" s="1437"/>
    </row>
    <row r="43" spans="1:9" s="686" customFormat="1" ht="38.25" customHeight="1">
      <c r="A43" s="1450"/>
      <c r="B43" s="1417" t="s">
        <v>1224</v>
      </c>
      <c r="C43" s="1417"/>
      <c r="D43" s="1418"/>
      <c r="E43" s="1418"/>
      <c r="F43" s="1418"/>
      <c r="G43" s="1418"/>
      <c r="H43" s="1419"/>
    </row>
    <row r="44" spans="1:9" s="686" customFormat="1" ht="38.25" customHeight="1">
      <c r="A44" s="1450"/>
      <c r="B44" s="1416" t="s">
        <v>1225</v>
      </c>
      <c r="C44" s="1417"/>
      <c r="D44" s="1417"/>
      <c r="E44" s="1417"/>
      <c r="F44" s="1417"/>
      <c r="G44" s="1417"/>
      <c r="H44" s="1421"/>
    </row>
    <row r="45" spans="1:9" s="686" customFormat="1" ht="38.25" customHeight="1">
      <c r="A45" s="1450"/>
      <c r="B45" s="1433" t="s">
        <v>1236</v>
      </c>
      <c r="C45" s="1430"/>
      <c r="D45" s="1430"/>
      <c r="E45" s="1430"/>
      <c r="F45" s="1430"/>
      <c r="G45" s="1430"/>
      <c r="H45" s="1434"/>
    </row>
    <row r="46" spans="1:9" s="686" customFormat="1" ht="38.25" customHeight="1">
      <c r="A46" s="1450"/>
      <c r="B46" s="1430" t="s">
        <v>1226</v>
      </c>
      <c r="C46" s="1430"/>
      <c r="D46" s="1431"/>
      <c r="E46" s="1431"/>
      <c r="F46" s="1431"/>
      <c r="G46" s="1431"/>
      <c r="H46" s="1432"/>
    </row>
    <row r="47" spans="1:9" s="686" customFormat="1" ht="38.25" customHeight="1">
      <c r="A47" s="1450"/>
      <c r="B47" s="1430" t="s">
        <v>1227</v>
      </c>
      <c r="C47" s="1430"/>
      <c r="D47" s="1431"/>
      <c r="E47" s="1431"/>
      <c r="F47" s="1431"/>
      <c r="G47" s="1431"/>
      <c r="H47" s="1432"/>
    </row>
    <row r="48" spans="1:9" s="686" customFormat="1" ht="38.25" customHeight="1">
      <c r="A48" s="1451"/>
      <c r="B48" s="1433" t="s">
        <v>1237</v>
      </c>
      <c r="C48" s="1430"/>
      <c r="D48" s="1430"/>
      <c r="E48" s="1430"/>
      <c r="F48" s="1430"/>
      <c r="G48" s="1430"/>
      <c r="H48" s="1434"/>
    </row>
    <row r="49" spans="1:8" s="686" customFormat="1" ht="38.25" customHeight="1">
      <c r="A49" s="1451"/>
      <c r="B49" s="1433" t="s">
        <v>1238</v>
      </c>
      <c r="C49" s="1430"/>
      <c r="D49" s="1430"/>
      <c r="E49" s="1430"/>
      <c r="F49" s="1430"/>
      <c r="G49" s="1430"/>
      <c r="H49" s="1434"/>
    </row>
    <row r="50" spans="1:8" s="686" customFormat="1" ht="38.25" customHeight="1">
      <c r="A50" s="1451"/>
      <c r="B50" s="1416" t="s">
        <v>1228</v>
      </c>
      <c r="C50" s="1417"/>
      <c r="D50" s="1418"/>
      <c r="E50" s="1418"/>
      <c r="F50" s="1418"/>
      <c r="G50" s="1418"/>
      <c r="H50" s="1419"/>
    </row>
    <row r="51" spans="1:8" s="686" customFormat="1" ht="38.25" customHeight="1">
      <c r="A51" s="1451"/>
      <c r="B51" s="1416" t="s">
        <v>1229</v>
      </c>
      <c r="C51" s="1417"/>
      <c r="D51" s="1417"/>
      <c r="E51" s="1417"/>
      <c r="F51" s="1417"/>
      <c r="G51" s="1417"/>
      <c r="H51" s="1421"/>
    </row>
    <row r="52" spans="1:8" s="686" customFormat="1" ht="38.25" customHeight="1">
      <c r="A52" s="1451"/>
      <c r="B52" s="1416" t="s">
        <v>1230</v>
      </c>
      <c r="C52" s="1417"/>
      <c r="D52" s="1417"/>
      <c r="E52" s="1417"/>
      <c r="F52" s="1417"/>
      <c r="G52" s="1417"/>
      <c r="H52" s="1421"/>
    </row>
    <row r="53" spans="1:8" s="686" customFormat="1" ht="38.25" customHeight="1">
      <c r="A53" s="1451"/>
      <c r="B53" s="1416" t="s">
        <v>1231</v>
      </c>
      <c r="C53" s="1417"/>
      <c r="D53" s="1417"/>
      <c r="E53" s="1417"/>
      <c r="F53" s="1417"/>
      <c r="G53" s="1417"/>
      <c r="H53" s="1421"/>
    </row>
    <row r="54" spans="1:8" s="686" customFormat="1" ht="38.25" customHeight="1">
      <c r="A54" s="1451"/>
      <c r="B54" s="1416" t="s">
        <v>426</v>
      </c>
      <c r="C54" s="1417"/>
      <c r="D54" s="1417"/>
      <c r="E54" s="1417"/>
      <c r="F54" s="1417"/>
      <c r="G54" s="1417"/>
      <c r="H54" s="1421"/>
    </row>
    <row r="55" spans="1:8" s="686" customFormat="1" ht="38.25" customHeight="1">
      <c r="A55" s="1451"/>
      <c r="B55" s="1416" t="s">
        <v>1232</v>
      </c>
      <c r="C55" s="1417"/>
      <c r="D55" s="1418"/>
      <c r="E55" s="1418"/>
      <c r="F55" s="1418"/>
      <c r="G55" s="1418"/>
      <c r="H55" s="1419"/>
    </row>
    <row r="56" spans="1:8" s="686" customFormat="1" ht="38.25" customHeight="1">
      <c r="A56" s="1451"/>
      <c r="B56" s="1420" t="s">
        <v>1233</v>
      </c>
      <c r="C56" s="1417"/>
      <c r="D56" s="1417"/>
      <c r="E56" s="1417"/>
      <c r="F56" s="1417"/>
      <c r="G56" s="1417"/>
      <c r="H56" s="1421"/>
    </row>
    <row r="57" spans="1:8" s="686" customFormat="1" ht="38.25" customHeight="1" thickBot="1">
      <c r="A57" s="1452"/>
      <c r="B57" s="1422" t="s">
        <v>427</v>
      </c>
      <c r="C57" s="1423"/>
      <c r="D57" s="1424"/>
      <c r="E57" s="1424"/>
      <c r="F57" s="1424"/>
      <c r="G57" s="1424"/>
      <c r="H57" s="1425"/>
    </row>
    <row r="58" spans="1:8" ht="12.75" thickTop="1"/>
  </sheetData>
  <mergeCells count="80">
    <mergeCell ref="I30:I33"/>
    <mergeCell ref="A3:J3"/>
    <mergeCell ref="C4:E4"/>
    <mergeCell ref="F4:G4"/>
    <mergeCell ref="H4:I4"/>
    <mergeCell ref="C7:I7"/>
    <mergeCell ref="B4:B5"/>
    <mergeCell ref="J4:J5"/>
    <mergeCell ref="C8:I8"/>
    <mergeCell ref="C9:I9"/>
    <mergeCell ref="C10:I10"/>
    <mergeCell ref="C11:I11"/>
    <mergeCell ref="C12:I12"/>
    <mergeCell ref="B14:D14"/>
    <mergeCell ref="E14:F14"/>
    <mergeCell ref="G14:H14"/>
    <mergeCell ref="B16:D16"/>
    <mergeCell ref="E16:F16"/>
    <mergeCell ref="G16:H16"/>
    <mergeCell ref="G24:H24"/>
    <mergeCell ref="B18:D18"/>
    <mergeCell ref="E18:F18"/>
    <mergeCell ref="G18:H18"/>
    <mergeCell ref="B20:D20"/>
    <mergeCell ref="E20:F20"/>
    <mergeCell ref="G20:H20"/>
    <mergeCell ref="B53:H53"/>
    <mergeCell ref="B54:H54"/>
    <mergeCell ref="B55:H55"/>
    <mergeCell ref="B36:D36"/>
    <mergeCell ref="E36:F36"/>
    <mergeCell ref="G36:H36"/>
    <mergeCell ref="B42:H42"/>
    <mergeCell ref="B43:H43"/>
    <mergeCell ref="B45:H45"/>
    <mergeCell ref="B51:H51"/>
    <mergeCell ref="B52:H52"/>
    <mergeCell ref="A30:A31"/>
    <mergeCell ref="A32:A37"/>
    <mergeCell ref="B32:D32"/>
    <mergeCell ref="E32:F32"/>
    <mergeCell ref="G32:H32"/>
    <mergeCell ref="B34:D34"/>
    <mergeCell ref="E34:F34"/>
    <mergeCell ref="G34:H34"/>
    <mergeCell ref="B30:D30"/>
    <mergeCell ref="E30:F30"/>
    <mergeCell ref="G30:H30"/>
    <mergeCell ref="A1:J2"/>
    <mergeCell ref="A4:A5"/>
    <mergeCell ref="A14:A15"/>
    <mergeCell ref="A16:A23"/>
    <mergeCell ref="A24:A29"/>
    <mergeCell ref="B26:D26"/>
    <mergeCell ref="E26:F26"/>
    <mergeCell ref="G26:H26"/>
    <mergeCell ref="B28:D28"/>
    <mergeCell ref="E28:F28"/>
    <mergeCell ref="G28:H28"/>
    <mergeCell ref="B22:D22"/>
    <mergeCell ref="E22:F22"/>
    <mergeCell ref="G22:H22"/>
    <mergeCell ref="B24:D24"/>
    <mergeCell ref="E24:F24"/>
    <mergeCell ref="B56:H56"/>
    <mergeCell ref="B57:H57"/>
    <mergeCell ref="A38:A41"/>
    <mergeCell ref="B38:D38"/>
    <mergeCell ref="E38:F38"/>
    <mergeCell ref="G38:H38"/>
    <mergeCell ref="B40:D40"/>
    <mergeCell ref="E40:F40"/>
    <mergeCell ref="G40:H40"/>
    <mergeCell ref="B47:H47"/>
    <mergeCell ref="B48:H48"/>
    <mergeCell ref="B49:H49"/>
    <mergeCell ref="B50:H50"/>
    <mergeCell ref="B44:H44"/>
    <mergeCell ref="B46:H46"/>
    <mergeCell ref="A42:A57"/>
  </mergeCells>
  <phoneticPr fontId="45"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3FFD9-8057-42DB-A885-A2D961C4AFE5}">
  <sheetPr codeName="Sheet32"/>
  <dimension ref="A1:K65"/>
  <sheetViews>
    <sheetView workbookViewId="0">
      <selection activeCell="J29" sqref="J29"/>
    </sheetView>
  </sheetViews>
  <sheetFormatPr defaultColWidth="8.75" defaultRowHeight="12.75"/>
  <cols>
    <col min="1" max="1" width="32.125" style="22" bestFit="1" customWidth="1"/>
    <col min="2" max="2" width="6.375" style="22" bestFit="1" customWidth="1"/>
    <col min="3" max="3" width="10.375" style="22" bestFit="1" customWidth="1"/>
    <col min="4" max="5" width="12.125" style="22" bestFit="1" customWidth="1"/>
    <col min="6" max="6" width="10.5" style="22" bestFit="1" customWidth="1"/>
    <col min="7" max="7" width="12.125" style="22" bestFit="1" customWidth="1"/>
    <col min="8" max="8" width="10.5" style="22" bestFit="1" customWidth="1"/>
    <col min="9" max="9" width="15.125" style="22" customWidth="1"/>
    <col min="10" max="10" width="57.375" style="22" customWidth="1"/>
    <col min="11" max="12" width="10.25" style="22" bestFit="1" customWidth="1"/>
    <col min="13" max="16384" width="8.75" style="22"/>
  </cols>
  <sheetData>
    <row r="1" spans="1:10" ht="13.15" customHeight="1">
      <c r="A1" s="1125" t="s">
        <v>453</v>
      </c>
      <c r="B1" s="1125"/>
      <c r="C1" s="1125"/>
      <c r="D1" s="1125"/>
      <c r="E1" s="1125"/>
      <c r="F1" s="1125"/>
      <c r="G1" s="1125"/>
      <c r="H1" s="1125"/>
      <c r="I1" s="1125"/>
      <c r="J1" s="1125"/>
    </row>
    <row r="2" spans="1:10" ht="13.15" customHeight="1" thickBot="1">
      <c r="A2" s="1125"/>
      <c r="B2" s="1125"/>
      <c r="C2" s="1125"/>
      <c r="D2" s="1125"/>
      <c r="E2" s="1125"/>
      <c r="F2" s="1125"/>
      <c r="G2" s="1125"/>
      <c r="H2" s="1125"/>
      <c r="I2" s="1125"/>
      <c r="J2" s="1125"/>
    </row>
    <row r="3" spans="1:10" s="155" customFormat="1" ht="12">
      <c r="A3" s="1179" t="s">
        <v>454</v>
      </c>
      <c r="B3" s="1180"/>
      <c r="C3" s="1180"/>
      <c r="D3" s="1180"/>
      <c r="E3" s="1180"/>
      <c r="F3" s="1180"/>
      <c r="G3" s="1180"/>
      <c r="H3" s="1180"/>
      <c r="I3" s="1180"/>
      <c r="J3" s="1181"/>
    </row>
    <row r="4" spans="1:10" s="155" customFormat="1" ht="12">
      <c r="A4" s="1145" t="s">
        <v>80</v>
      </c>
      <c r="B4" s="1140" t="s">
        <v>82</v>
      </c>
      <c r="C4" s="1140" t="s">
        <v>83</v>
      </c>
      <c r="D4" s="1140"/>
      <c r="E4" s="1189"/>
      <c r="F4" s="1140" t="s">
        <v>148</v>
      </c>
      <c r="G4" s="1140"/>
      <c r="H4" s="1140" t="s">
        <v>86</v>
      </c>
      <c r="I4" s="1140"/>
      <c r="J4" s="1132" t="s">
        <v>87</v>
      </c>
    </row>
    <row r="5" spans="1:10" s="155" customFormat="1" ht="12">
      <c r="A5" s="1145"/>
      <c r="B5" s="1140"/>
      <c r="C5" s="190" t="s">
        <v>88</v>
      </c>
      <c r="D5" s="190" t="s">
        <v>91</v>
      </c>
      <c r="E5" s="190" t="s">
        <v>119</v>
      </c>
      <c r="F5" s="190" t="s">
        <v>88</v>
      </c>
      <c r="G5" s="190" t="s">
        <v>91</v>
      </c>
      <c r="H5" s="190" t="s">
        <v>88</v>
      </c>
      <c r="I5" s="190" t="s">
        <v>91</v>
      </c>
      <c r="J5" s="1132"/>
    </row>
    <row r="6" spans="1:10" s="155" customFormat="1" ht="12">
      <c r="A6" s="152" t="s">
        <v>455</v>
      </c>
      <c r="B6" s="151" t="s">
        <v>94</v>
      </c>
      <c r="C6" s="138">
        <v>825</v>
      </c>
      <c r="D6" s="138">
        <v>1225</v>
      </c>
      <c r="E6" s="138">
        <v>1225</v>
      </c>
      <c r="F6" s="138">
        <v>925</v>
      </c>
      <c r="G6" s="138">
        <v>1400</v>
      </c>
      <c r="H6" s="138">
        <v>925</v>
      </c>
      <c r="I6" s="138">
        <v>1400</v>
      </c>
      <c r="J6" s="694" t="s">
        <v>315</v>
      </c>
    </row>
    <row r="7" spans="1:10" s="155" customFormat="1" ht="12">
      <c r="A7" s="152" t="s">
        <v>455</v>
      </c>
      <c r="B7" s="151" t="s">
        <v>94</v>
      </c>
      <c r="C7" s="138">
        <v>775</v>
      </c>
      <c r="D7" s="138">
        <v>1162</v>
      </c>
      <c r="E7" s="138">
        <v>1162</v>
      </c>
      <c r="F7" s="138">
        <v>878</v>
      </c>
      <c r="G7" s="138">
        <v>1320</v>
      </c>
      <c r="H7" s="138">
        <v>878</v>
      </c>
      <c r="I7" s="138">
        <v>1320</v>
      </c>
      <c r="J7" s="694" t="s">
        <v>456</v>
      </c>
    </row>
    <row r="8" spans="1:10" s="155" customFormat="1" ht="12">
      <c r="A8" s="152" t="s">
        <v>97</v>
      </c>
      <c r="B8" s="151" t="s">
        <v>94</v>
      </c>
      <c r="C8" s="260" t="s">
        <v>457</v>
      </c>
      <c r="D8" s="260" t="s">
        <v>457</v>
      </c>
      <c r="E8" s="260" t="s">
        <v>457</v>
      </c>
      <c r="F8" s="260" t="s">
        <v>457</v>
      </c>
      <c r="G8" s="260" t="s">
        <v>457</v>
      </c>
      <c r="H8" s="260" t="s">
        <v>457</v>
      </c>
      <c r="I8" s="260" t="s">
        <v>457</v>
      </c>
      <c r="J8" s="154"/>
    </row>
    <row r="9" spans="1:10" s="155" customFormat="1" ht="12">
      <c r="A9" s="152" t="s">
        <v>391</v>
      </c>
      <c r="B9" s="151" t="s">
        <v>94</v>
      </c>
      <c r="C9" s="260" t="s">
        <v>457</v>
      </c>
      <c r="D9" s="260" t="s">
        <v>457</v>
      </c>
      <c r="E9" s="260" t="s">
        <v>457</v>
      </c>
      <c r="F9" s="260" t="s">
        <v>457</v>
      </c>
      <c r="G9" s="260" t="s">
        <v>457</v>
      </c>
      <c r="H9" s="260" t="s">
        <v>457</v>
      </c>
      <c r="I9" s="260" t="s">
        <v>457</v>
      </c>
      <c r="J9" s="154"/>
    </row>
    <row r="10" spans="1:10" s="155" customFormat="1" ht="12">
      <c r="A10" s="152" t="s">
        <v>336</v>
      </c>
      <c r="B10" s="151" t="s">
        <v>94</v>
      </c>
      <c r="C10" s="260" t="s">
        <v>457</v>
      </c>
      <c r="D10" s="260" t="s">
        <v>457</v>
      </c>
      <c r="E10" s="260" t="s">
        <v>457</v>
      </c>
      <c r="F10" s="260" t="s">
        <v>457</v>
      </c>
      <c r="G10" s="260" t="s">
        <v>457</v>
      </c>
      <c r="H10" s="260" t="s">
        <v>457</v>
      </c>
      <c r="I10" s="260" t="s">
        <v>457</v>
      </c>
      <c r="J10" s="154"/>
    </row>
    <row r="11" spans="1:10" s="155" customFormat="1" ht="12">
      <c r="A11" s="152" t="s">
        <v>236</v>
      </c>
      <c r="B11" s="151" t="s">
        <v>94</v>
      </c>
      <c r="C11" s="260" t="s">
        <v>457</v>
      </c>
      <c r="D11" s="260" t="s">
        <v>457</v>
      </c>
      <c r="E11" s="260" t="s">
        <v>457</v>
      </c>
      <c r="F11" s="260" t="s">
        <v>457</v>
      </c>
      <c r="G11" s="260" t="s">
        <v>457</v>
      </c>
      <c r="H11" s="260" t="s">
        <v>457</v>
      </c>
      <c r="I11" s="260" t="s">
        <v>457</v>
      </c>
      <c r="J11" s="154"/>
    </row>
    <row r="12" spans="1:10" s="155" customFormat="1" ht="12">
      <c r="A12" s="152" t="s">
        <v>99</v>
      </c>
      <c r="B12" s="151" t="s">
        <v>94</v>
      </c>
      <c r="C12" s="1186" t="s">
        <v>169</v>
      </c>
      <c r="D12" s="1186"/>
      <c r="E12" s="1186"/>
      <c r="F12" s="1186"/>
      <c r="G12" s="1186"/>
      <c r="H12" s="1186"/>
      <c r="I12" s="1186"/>
      <c r="J12" s="154"/>
    </row>
    <row r="13" spans="1:10" s="155" customFormat="1" ht="12">
      <c r="A13" s="152" t="s">
        <v>458</v>
      </c>
      <c r="B13" s="151" t="s">
        <v>94</v>
      </c>
      <c r="C13" s="1186" t="s">
        <v>457</v>
      </c>
      <c r="D13" s="1186"/>
      <c r="E13" s="1186"/>
      <c r="F13" s="1186"/>
      <c r="G13" s="1186"/>
      <c r="H13" s="1186"/>
      <c r="I13" s="1186"/>
      <c r="J13" s="154"/>
    </row>
    <row r="14" spans="1:10" s="155" customFormat="1" ht="12">
      <c r="A14" s="152" t="s">
        <v>103</v>
      </c>
      <c r="B14" s="151" t="s">
        <v>94</v>
      </c>
      <c r="C14" s="1186" t="s">
        <v>457</v>
      </c>
      <c r="D14" s="1186"/>
      <c r="E14" s="1186"/>
      <c r="F14" s="1186"/>
      <c r="G14" s="1186"/>
      <c r="H14" s="1186"/>
      <c r="I14" s="1186"/>
      <c r="J14" s="154"/>
    </row>
    <row r="15" spans="1:10" s="155" customFormat="1" ht="12">
      <c r="A15" s="152" t="s">
        <v>108</v>
      </c>
      <c r="B15" s="151" t="s">
        <v>94</v>
      </c>
      <c r="C15" s="1186" t="s">
        <v>169</v>
      </c>
      <c r="D15" s="1186"/>
      <c r="E15" s="1186"/>
      <c r="F15" s="1186"/>
      <c r="G15" s="1186"/>
      <c r="H15" s="1186"/>
      <c r="I15" s="1186"/>
      <c r="J15" s="154"/>
    </row>
    <row r="16" spans="1:10" s="155" customFormat="1" ht="12">
      <c r="A16" s="152" t="s">
        <v>110</v>
      </c>
      <c r="B16" s="151" t="s">
        <v>94</v>
      </c>
      <c r="C16" s="1186" t="s">
        <v>169</v>
      </c>
      <c r="D16" s="1186"/>
      <c r="E16" s="1186"/>
      <c r="F16" s="1186"/>
      <c r="G16" s="1186"/>
      <c r="H16" s="1186"/>
      <c r="I16" s="1186"/>
      <c r="J16" s="154" t="s">
        <v>459</v>
      </c>
    </row>
    <row r="17" spans="1:11" s="155" customFormat="1" ht="12">
      <c r="A17" s="152" t="s">
        <v>154</v>
      </c>
      <c r="B17" s="137" t="s">
        <v>94</v>
      </c>
      <c r="C17" s="117">
        <f>VLOOKUP(K17,AJUSTMENT!B:C,2,0)</f>
        <v>100</v>
      </c>
      <c r="D17" s="117">
        <f>C17*2</f>
        <v>200</v>
      </c>
      <c r="E17" s="117">
        <f>C17*2</f>
        <v>200</v>
      </c>
      <c r="F17" s="117">
        <f>C17</f>
        <v>100</v>
      </c>
      <c r="G17" s="117">
        <f>C17*2</f>
        <v>200</v>
      </c>
      <c r="H17" s="117">
        <f t="shared" ref="H17:I20" si="0">C17*1.5</f>
        <v>150</v>
      </c>
      <c r="I17" s="117">
        <f t="shared" si="0"/>
        <v>300</v>
      </c>
      <c r="J17" s="154" t="s">
        <v>1198</v>
      </c>
      <c r="K17" s="155" t="s">
        <v>1191</v>
      </c>
    </row>
    <row r="18" spans="1:11" s="155" customFormat="1" ht="12">
      <c r="A18" s="152" t="s">
        <v>154</v>
      </c>
      <c r="B18" s="137" t="s">
        <v>94</v>
      </c>
      <c r="C18" s="117">
        <f>VLOOKUP(K18,AJUSTMENT!B:C,2,0)</f>
        <v>105</v>
      </c>
      <c r="D18" s="117">
        <f>C18*2</f>
        <v>210</v>
      </c>
      <c r="E18" s="117">
        <f>C18*2</f>
        <v>210</v>
      </c>
      <c r="F18" s="117">
        <f t="shared" ref="F18:F20" si="1">C18</f>
        <v>105</v>
      </c>
      <c r="G18" s="117">
        <f>C18*2</f>
        <v>210</v>
      </c>
      <c r="H18" s="117">
        <f t="shared" si="0"/>
        <v>157.5</v>
      </c>
      <c r="I18" s="117">
        <f t="shared" si="0"/>
        <v>315</v>
      </c>
      <c r="J18" s="154" t="s">
        <v>1197</v>
      </c>
      <c r="K18" s="155" t="s">
        <v>75</v>
      </c>
    </row>
    <row r="19" spans="1:11" s="155" customFormat="1" ht="12">
      <c r="A19" s="152" t="s">
        <v>923</v>
      </c>
      <c r="B19" s="137" t="s">
        <v>94</v>
      </c>
      <c r="C19" s="117">
        <f>VLOOKUP(K19,AJUSTMENT!B:C,2,0)</f>
        <v>130</v>
      </c>
      <c r="D19" s="117">
        <f>2*C19</f>
        <v>260</v>
      </c>
      <c r="E19" s="117">
        <f>D19</f>
        <v>260</v>
      </c>
      <c r="F19" s="117">
        <f t="shared" si="1"/>
        <v>130</v>
      </c>
      <c r="G19" s="117">
        <f>C19*2</f>
        <v>260</v>
      </c>
      <c r="H19" s="117">
        <f t="shared" si="0"/>
        <v>195</v>
      </c>
      <c r="I19" s="117">
        <f t="shared" si="0"/>
        <v>390</v>
      </c>
      <c r="J19" s="154" t="s">
        <v>1199</v>
      </c>
      <c r="K19" s="155" t="s">
        <v>76</v>
      </c>
    </row>
    <row r="20" spans="1:11" s="155" customFormat="1" thickBot="1">
      <c r="A20" s="156" t="s">
        <v>923</v>
      </c>
      <c r="B20" s="160" t="s">
        <v>94</v>
      </c>
      <c r="C20" s="304">
        <f>VLOOKUP(K20,AJUSTMENT!B:C,2,0)</f>
        <v>145</v>
      </c>
      <c r="D20" s="304">
        <f>2*C20</f>
        <v>290</v>
      </c>
      <c r="E20" s="304">
        <f>D20</f>
        <v>290</v>
      </c>
      <c r="F20" s="304">
        <f t="shared" si="1"/>
        <v>145</v>
      </c>
      <c r="G20" s="304">
        <f>C20*2</f>
        <v>290</v>
      </c>
      <c r="H20" s="304">
        <f t="shared" si="0"/>
        <v>217.5</v>
      </c>
      <c r="I20" s="304">
        <f t="shared" si="0"/>
        <v>435</v>
      </c>
      <c r="J20" s="158" t="s">
        <v>1246</v>
      </c>
      <c r="K20" s="155" t="s">
        <v>77</v>
      </c>
    </row>
    <row r="21" spans="1:11" s="680" customFormat="1" thickTop="1">
      <c r="A21" s="1442" t="s">
        <v>405</v>
      </c>
      <c r="B21" s="1472" t="s">
        <v>1281</v>
      </c>
      <c r="C21" s="1473"/>
      <c r="D21" s="1474"/>
      <c r="E21" s="1174" t="s">
        <v>406</v>
      </c>
      <c r="F21" s="1175"/>
      <c r="G21" s="1176" t="s">
        <v>407</v>
      </c>
      <c r="H21" s="1177"/>
    </row>
    <row r="22" spans="1:11" s="680" customFormat="1" ht="12">
      <c r="A22" s="1442"/>
      <c r="B22" s="696" t="s">
        <v>88</v>
      </c>
      <c r="C22" s="697" t="s">
        <v>91</v>
      </c>
      <c r="D22" s="697" t="s">
        <v>408</v>
      </c>
      <c r="E22" s="698" t="s">
        <v>88</v>
      </c>
      <c r="F22" s="699" t="s">
        <v>91</v>
      </c>
      <c r="G22" s="700" t="s">
        <v>88</v>
      </c>
      <c r="H22" s="701" t="s">
        <v>91</v>
      </c>
    </row>
    <row r="23" spans="1:11" s="680" customFormat="1" ht="12">
      <c r="A23" s="1443" t="s">
        <v>1220</v>
      </c>
      <c r="B23" s="1426" t="s">
        <v>247</v>
      </c>
      <c r="C23" s="1427"/>
      <c r="D23" s="1427"/>
      <c r="E23" s="1453" t="s">
        <v>409</v>
      </c>
      <c r="F23" s="1454"/>
      <c r="G23" s="1470" t="s">
        <v>409</v>
      </c>
      <c r="H23" s="1471"/>
    </row>
    <row r="24" spans="1:11" s="680" customFormat="1" ht="12">
      <c r="A24" s="1444"/>
      <c r="B24" s="703" t="s">
        <v>123</v>
      </c>
      <c r="C24" s="702" t="s">
        <v>123</v>
      </c>
      <c r="D24" s="704" t="s">
        <v>123</v>
      </c>
      <c r="E24" s="703" t="s">
        <v>123</v>
      </c>
      <c r="F24" s="705" t="s">
        <v>123</v>
      </c>
      <c r="G24" s="706" t="s">
        <v>123</v>
      </c>
      <c r="H24" s="707" t="s">
        <v>123</v>
      </c>
    </row>
    <row r="25" spans="1:11" s="680" customFormat="1" ht="12">
      <c r="A25" s="1444"/>
      <c r="B25" s="1426" t="s">
        <v>1175</v>
      </c>
      <c r="C25" s="1427"/>
      <c r="D25" s="1427"/>
      <c r="E25" s="1453" t="s">
        <v>411</v>
      </c>
      <c r="F25" s="1454"/>
      <c r="G25" s="1468" t="s">
        <v>411</v>
      </c>
      <c r="H25" s="1469"/>
    </row>
    <row r="26" spans="1:11" s="680" customFormat="1" ht="12">
      <c r="A26" s="1444"/>
      <c r="B26" s="708">
        <v>120</v>
      </c>
      <c r="C26" s="709">
        <v>240</v>
      </c>
      <c r="D26" s="710">
        <v>280</v>
      </c>
      <c r="E26" s="708">
        <v>200</v>
      </c>
      <c r="F26" s="711">
        <v>400</v>
      </c>
      <c r="G26" s="712">
        <v>300</v>
      </c>
      <c r="H26" s="713">
        <v>600</v>
      </c>
    </row>
    <row r="27" spans="1:11" s="680" customFormat="1" ht="12">
      <c r="A27" s="1444"/>
      <c r="B27" s="1426" t="s">
        <v>412</v>
      </c>
      <c r="C27" s="1427"/>
      <c r="D27" s="1427"/>
      <c r="E27" s="1453" t="s">
        <v>410</v>
      </c>
      <c r="F27" s="1454"/>
      <c r="G27" s="1470" t="s">
        <v>1175</v>
      </c>
      <c r="H27" s="1471"/>
    </row>
    <row r="28" spans="1:11" s="680" customFormat="1" ht="12">
      <c r="A28" s="1444"/>
      <c r="B28" s="708">
        <v>200</v>
      </c>
      <c r="C28" s="709">
        <v>400</v>
      </c>
      <c r="D28" s="710">
        <v>480</v>
      </c>
      <c r="E28" s="708">
        <v>400</v>
      </c>
      <c r="F28" s="711">
        <v>800</v>
      </c>
      <c r="G28" s="712">
        <v>500</v>
      </c>
      <c r="H28" s="713">
        <v>1000</v>
      </c>
    </row>
    <row r="29" spans="1:11" s="680" customFormat="1" ht="12">
      <c r="A29" s="1444"/>
      <c r="B29" s="1426" t="s">
        <v>413</v>
      </c>
      <c r="C29" s="1427"/>
      <c r="D29" s="1427"/>
      <c r="E29" s="1453" t="s">
        <v>414</v>
      </c>
      <c r="F29" s="1454"/>
      <c r="G29" s="1427" t="s">
        <v>414</v>
      </c>
      <c r="H29" s="1455"/>
    </row>
    <row r="30" spans="1:11" s="680" customFormat="1" thickBot="1">
      <c r="A30" s="1444"/>
      <c r="B30" s="714">
        <v>300</v>
      </c>
      <c r="C30" s="715">
        <v>600</v>
      </c>
      <c r="D30" s="716">
        <v>750</v>
      </c>
      <c r="E30" s="714">
        <v>600</v>
      </c>
      <c r="F30" s="717">
        <v>1200</v>
      </c>
      <c r="G30" s="718">
        <v>700</v>
      </c>
      <c r="H30" s="719">
        <v>1400</v>
      </c>
    </row>
    <row r="31" spans="1:11" s="680" customFormat="1" thickTop="1">
      <c r="A31" s="1445" t="s">
        <v>1234</v>
      </c>
      <c r="B31" s="1428" t="s">
        <v>247</v>
      </c>
      <c r="C31" s="1429"/>
      <c r="D31" s="1429"/>
      <c r="E31" s="1464" t="s">
        <v>409</v>
      </c>
      <c r="F31" s="1465"/>
      <c r="G31" s="1466" t="s">
        <v>409</v>
      </c>
      <c r="H31" s="1467"/>
    </row>
    <row r="32" spans="1:11" s="680" customFormat="1" ht="12">
      <c r="A32" s="1444"/>
      <c r="B32" s="708">
        <v>120</v>
      </c>
      <c r="C32" s="709">
        <v>240</v>
      </c>
      <c r="D32" s="710">
        <v>280</v>
      </c>
      <c r="E32" s="703">
        <v>200</v>
      </c>
      <c r="F32" s="705">
        <v>400</v>
      </c>
      <c r="G32" s="706">
        <v>300</v>
      </c>
      <c r="H32" s="707">
        <v>600</v>
      </c>
    </row>
    <row r="33" spans="1:9" s="680" customFormat="1" ht="12">
      <c r="A33" s="1444"/>
      <c r="B33" s="1426" t="s">
        <v>1174</v>
      </c>
      <c r="C33" s="1427"/>
      <c r="D33" s="1427"/>
      <c r="E33" s="1453" t="s">
        <v>411</v>
      </c>
      <c r="F33" s="1454"/>
      <c r="G33" s="1468" t="s">
        <v>411</v>
      </c>
      <c r="H33" s="1469"/>
    </row>
    <row r="34" spans="1:9" s="680" customFormat="1" ht="12">
      <c r="A34" s="1444"/>
      <c r="B34" s="708">
        <v>200</v>
      </c>
      <c r="C34" s="709">
        <v>400</v>
      </c>
      <c r="D34" s="710">
        <v>480</v>
      </c>
      <c r="E34" s="708">
        <v>400</v>
      </c>
      <c r="F34" s="711">
        <v>800</v>
      </c>
      <c r="G34" s="712">
        <v>500</v>
      </c>
      <c r="H34" s="713">
        <v>1000</v>
      </c>
    </row>
    <row r="35" spans="1:9" s="680" customFormat="1" ht="12">
      <c r="A35" s="1444"/>
      <c r="B35" s="1426" t="s">
        <v>921</v>
      </c>
      <c r="C35" s="1427"/>
      <c r="D35" s="1427"/>
      <c r="E35" s="1453" t="s">
        <v>416</v>
      </c>
      <c r="F35" s="1454"/>
      <c r="G35" s="1427" t="s">
        <v>416</v>
      </c>
      <c r="H35" s="1455"/>
    </row>
    <row r="36" spans="1:9" s="680" customFormat="1" ht="12">
      <c r="A36" s="1444"/>
      <c r="B36" s="714">
        <v>300</v>
      </c>
      <c r="C36" s="715">
        <v>600</v>
      </c>
      <c r="D36" s="716">
        <v>750</v>
      </c>
      <c r="E36" s="714">
        <v>600</v>
      </c>
      <c r="F36" s="717">
        <v>1200</v>
      </c>
      <c r="G36" s="718">
        <v>700</v>
      </c>
      <c r="H36" s="719">
        <v>1400</v>
      </c>
    </row>
    <row r="37" spans="1:9" s="680" customFormat="1" ht="12">
      <c r="A37" s="1446" t="s">
        <v>405</v>
      </c>
      <c r="B37" s="1456" t="s">
        <v>83</v>
      </c>
      <c r="C37" s="1457"/>
      <c r="D37" s="1458"/>
      <c r="E37" s="1459" t="s">
        <v>406</v>
      </c>
      <c r="F37" s="1460"/>
      <c r="G37" s="1461" t="s">
        <v>417</v>
      </c>
      <c r="H37" s="1462"/>
      <c r="I37" s="1509" t="s">
        <v>1284</v>
      </c>
    </row>
    <row r="38" spans="1:9" s="680" customFormat="1" ht="12">
      <c r="A38" s="1447"/>
      <c r="B38" s="696" t="s">
        <v>88</v>
      </c>
      <c r="C38" s="697" t="s">
        <v>91</v>
      </c>
      <c r="D38" s="697" t="s">
        <v>408</v>
      </c>
      <c r="E38" s="698" t="s">
        <v>88</v>
      </c>
      <c r="F38" s="699" t="s">
        <v>91</v>
      </c>
      <c r="G38" s="700" t="s">
        <v>88</v>
      </c>
      <c r="H38" s="701" t="s">
        <v>91</v>
      </c>
      <c r="I38" s="1509"/>
    </row>
    <row r="39" spans="1:9" s="680" customFormat="1" ht="12">
      <c r="A39" s="1448" t="s">
        <v>1221</v>
      </c>
      <c r="B39" s="1438" t="s">
        <v>247</v>
      </c>
      <c r="C39" s="1439"/>
      <c r="D39" s="1439"/>
      <c r="E39" s="1438" t="s">
        <v>132</v>
      </c>
      <c r="F39" s="1440"/>
      <c r="G39" s="1503" t="s">
        <v>1279</v>
      </c>
      <c r="H39" s="1504"/>
      <c r="I39" s="1509"/>
    </row>
    <row r="40" spans="1:9" s="680" customFormat="1" ht="12">
      <c r="A40" s="1444"/>
      <c r="B40" s="703" t="s">
        <v>123</v>
      </c>
      <c r="C40" s="702" t="s">
        <v>123</v>
      </c>
      <c r="D40" s="704" t="s">
        <v>123</v>
      </c>
      <c r="E40" s="703" t="s">
        <v>418</v>
      </c>
      <c r="F40" s="705" t="s">
        <v>418</v>
      </c>
      <c r="G40" s="706" t="s">
        <v>123</v>
      </c>
      <c r="H40" s="707" t="s">
        <v>123</v>
      </c>
      <c r="I40" s="1509"/>
    </row>
    <row r="41" spans="1:9" s="680" customFormat="1" ht="12">
      <c r="A41" s="1444"/>
      <c r="B41" s="1426" t="s">
        <v>419</v>
      </c>
      <c r="C41" s="1427"/>
      <c r="D41" s="1427"/>
      <c r="E41" s="1426" t="s">
        <v>409</v>
      </c>
      <c r="F41" s="1463" t="s">
        <v>420</v>
      </c>
      <c r="G41" s="1505" t="s">
        <v>1280</v>
      </c>
      <c r="H41" s="1506" t="s">
        <v>420</v>
      </c>
      <c r="I41" s="1509"/>
    </row>
    <row r="42" spans="1:9" s="680" customFormat="1" ht="12">
      <c r="A42" s="1444"/>
      <c r="B42" s="708">
        <v>100</v>
      </c>
      <c r="C42" s="709">
        <v>200</v>
      </c>
      <c r="D42" s="710">
        <v>260</v>
      </c>
      <c r="E42" s="708">
        <v>650</v>
      </c>
      <c r="F42" s="711">
        <v>650</v>
      </c>
      <c r="G42" s="712">
        <v>400</v>
      </c>
      <c r="H42" s="713">
        <v>800</v>
      </c>
    </row>
    <row r="43" spans="1:9" s="680" customFormat="1" ht="12">
      <c r="A43" s="1444"/>
      <c r="B43" s="1426" t="s">
        <v>414</v>
      </c>
      <c r="C43" s="1427"/>
      <c r="D43" s="1427"/>
      <c r="E43" s="1426" t="s">
        <v>421</v>
      </c>
      <c r="F43" s="1463"/>
      <c r="G43" s="1427" t="s">
        <v>416</v>
      </c>
      <c r="H43" s="1455"/>
    </row>
    <row r="44" spans="1:9" s="680" customFormat="1" thickBot="1">
      <c r="A44" s="1444"/>
      <c r="B44" s="714">
        <v>200</v>
      </c>
      <c r="C44" s="715">
        <v>400</v>
      </c>
      <c r="D44" s="716">
        <v>520</v>
      </c>
      <c r="E44" s="720">
        <v>1200</v>
      </c>
      <c r="F44" s="721">
        <v>1200</v>
      </c>
      <c r="G44" s="718">
        <v>700</v>
      </c>
      <c r="H44" s="719">
        <v>1400</v>
      </c>
    </row>
    <row r="45" spans="1:9" s="680" customFormat="1" ht="13.5" customHeight="1" thickTop="1">
      <c r="A45" s="1476" t="s">
        <v>1235</v>
      </c>
      <c r="B45" s="1428" t="s">
        <v>1167</v>
      </c>
      <c r="C45" s="1429"/>
      <c r="D45" s="1429"/>
      <c r="E45" s="1428" t="s">
        <v>1169</v>
      </c>
      <c r="F45" s="1479"/>
      <c r="G45" s="1429" t="s">
        <v>1170</v>
      </c>
      <c r="H45" s="1480"/>
    </row>
    <row r="46" spans="1:9" s="680" customFormat="1" ht="15.75" customHeight="1">
      <c r="A46" s="1477"/>
      <c r="B46" s="714">
        <v>100</v>
      </c>
      <c r="C46" s="715">
        <v>200</v>
      </c>
      <c r="D46" s="716">
        <v>260</v>
      </c>
      <c r="E46" s="714">
        <v>650</v>
      </c>
      <c r="F46" s="717">
        <v>650</v>
      </c>
      <c r="G46" s="718">
        <v>400</v>
      </c>
      <c r="H46" s="719">
        <v>800</v>
      </c>
    </row>
    <row r="47" spans="1:9" s="680" customFormat="1" ht="13.5" customHeight="1">
      <c r="A47" s="1477"/>
      <c r="B47" s="1426" t="s">
        <v>1168</v>
      </c>
      <c r="C47" s="1427"/>
      <c r="D47" s="1427"/>
      <c r="E47" s="1426" t="s">
        <v>1171</v>
      </c>
      <c r="F47" s="1463"/>
      <c r="G47" s="1427" t="s">
        <v>1171</v>
      </c>
      <c r="H47" s="1455"/>
    </row>
    <row r="48" spans="1:9" s="680" customFormat="1" ht="15.75" customHeight="1" thickBot="1">
      <c r="A48" s="1478"/>
      <c r="B48" s="720">
        <v>200</v>
      </c>
      <c r="C48" s="722">
        <v>400</v>
      </c>
      <c r="D48" s="723">
        <v>520</v>
      </c>
      <c r="E48" s="720">
        <v>1200</v>
      </c>
      <c r="F48" s="721">
        <v>1200</v>
      </c>
      <c r="G48" s="724">
        <v>700</v>
      </c>
      <c r="H48" s="725">
        <v>1400</v>
      </c>
    </row>
    <row r="49" spans="1:8" s="155" customFormat="1" ht="39.75" customHeight="1" thickTop="1">
      <c r="A49" s="1449" t="s">
        <v>1222</v>
      </c>
      <c r="B49" s="1435" t="s">
        <v>1223</v>
      </c>
      <c r="C49" s="1435"/>
      <c r="D49" s="1436"/>
      <c r="E49" s="1436"/>
      <c r="F49" s="1436"/>
      <c r="G49" s="1436"/>
      <c r="H49" s="1437"/>
    </row>
    <row r="50" spans="1:8" s="155" customFormat="1" ht="39.75" customHeight="1">
      <c r="A50" s="1450"/>
      <c r="B50" s="1417" t="s">
        <v>1224</v>
      </c>
      <c r="C50" s="1417"/>
      <c r="D50" s="1418"/>
      <c r="E50" s="1418"/>
      <c r="F50" s="1418"/>
      <c r="G50" s="1418"/>
      <c r="H50" s="1419"/>
    </row>
    <row r="51" spans="1:8" s="155" customFormat="1" ht="39.75" customHeight="1">
      <c r="A51" s="1450"/>
      <c r="B51" s="1416" t="s">
        <v>1225</v>
      </c>
      <c r="C51" s="1417"/>
      <c r="D51" s="1417"/>
      <c r="E51" s="1417"/>
      <c r="F51" s="1417"/>
      <c r="G51" s="1417"/>
      <c r="H51" s="1421"/>
    </row>
    <row r="52" spans="1:8" s="155" customFormat="1" ht="39.75" customHeight="1">
      <c r="A52" s="1450"/>
      <c r="B52" s="1433" t="s">
        <v>1236</v>
      </c>
      <c r="C52" s="1430"/>
      <c r="D52" s="1430"/>
      <c r="E52" s="1430"/>
      <c r="F52" s="1430"/>
      <c r="G52" s="1430"/>
      <c r="H52" s="1434"/>
    </row>
    <row r="53" spans="1:8" s="155" customFormat="1" ht="39.75" customHeight="1">
      <c r="A53" s="1450"/>
      <c r="B53" s="1430" t="s">
        <v>1226</v>
      </c>
      <c r="C53" s="1430"/>
      <c r="D53" s="1431"/>
      <c r="E53" s="1431"/>
      <c r="F53" s="1431"/>
      <c r="G53" s="1431"/>
      <c r="H53" s="1432"/>
    </row>
    <row r="54" spans="1:8" s="155" customFormat="1" ht="39.75" customHeight="1">
      <c r="A54" s="1450"/>
      <c r="B54" s="1430" t="s">
        <v>1227</v>
      </c>
      <c r="C54" s="1430"/>
      <c r="D54" s="1431"/>
      <c r="E54" s="1431"/>
      <c r="F54" s="1431"/>
      <c r="G54" s="1431"/>
      <c r="H54" s="1432"/>
    </row>
    <row r="55" spans="1:8" s="155" customFormat="1" ht="39.75" customHeight="1">
      <c r="A55" s="1451"/>
      <c r="B55" s="1433" t="s">
        <v>1237</v>
      </c>
      <c r="C55" s="1430"/>
      <c r="D55" s="1430"/>
      <c r="E55" s="1430"/>
      <c r="F55" s="1430"/>
      <c r="G55" s="1430"/>
      <c r="H55" s="1434"/>
    </row>
    <row r="56" spans="1:8" s="155" customFormat="1" ht="39.75" customHeight="1">
      <c r="A56" s="1451"/>
      <c r="B56" s="1433" t="s">
        <v>1238</v>
      </c>
      <c r="C56" s="1430"/>
      <c r="D56" s="1430"/>
      <c r="E56" s="1430"/>
      <c r="F56" s="1430"/>
      <c r="G56" s="1430"/>
      <c r="H56" s="1434"/>
    </row>
    <row r="57" spans="1:8" s="155" customFormat="1" ht="39.75" customHeight="1">
      <c r="A57" s="1451"/>
      <c r="B57" s="1416" t="s">
        <v>1228</v>
      </c>
      <c r="C57" s="1417"/>
      <c r="D57" s="1418"/>
      <c r="E57" s="1418"/>
      <c r="F57" s="1418"/>
      <c r="G57" s="1418"/>
      <c r="H57" s="1419"/>
    </row>
    <row r="58" spans="1:8" s="155" customFormat="1" ht="39.75" customHeight="1">
      <c r="A58" s="1451"/>
      <c r="B58" s="1416" t="s">
        <v>1229</v>
      </c>
      <c r="C58" s="1417"/>
      <c r="D58" s="1417"/>
      <c r="E58" s="1417"/>
      <c r="F58" s="1417"/>
      <c r="G58" s="1417"/>
      <c r="H58" s="1421"/>
    </row>
    <row r="59" spans="1:8" s="155" customFormat="1" ht="39.75" customHeight="1">
      <c r="A59" s="1451"/>
      <c r="B59" s="1416" t="s">
        <v>1230</v>
      </c>
      <c r="C59" s="1417"/>
      <c r="D59" s="1417"/>
      <c r="E59" s="1417"/>
      <c r="F59" s="1417"/>
      <c r="G59" s="1417"/>
      <c r="H59" s="1421"/>
    </row>
    <row r="60" spans="1:8" s="155" customFormat="1" ht="39.75" customHeight="1">
      <c r="A60" s="1451"/>
      <c r="B60" s="1416" t="s">
        <v>1231</v>
      </c>
      <c r="C60" s="1417"/>
      <c r="D60" s="1417"/>
      <c r="E60" s="1417"/>
      <c r="F60" s="1417"/>
      <c r="G60" s="1417"/>
      <c r="H60" s="1421"/>
    </row>
    <row r="61" spans="1:8" s="155" customFormat="1" ht="39.75" customHeight="1">
      <c r="A61" s="1451"/>
      <c r="B61" s="1416" t="s">
        <v>426</v>
      </c>
      <c r="C61" s="1417"/>
      <c r="D61" s="1417"/>
      <c r="E61" s="1417"/>
      <c r="F61" s="1417"/>
      <c r="G61" s="1417"/>
      <c r="H61" s="1421"/>
    </row>
    <row r="62" spans="1:8" s="155" customFormat="1" ht="39.75" customHeight="1">
      <c r="A62" s="1451"/>
      <c r="B62" s="1416" t="s">
        <v>1232</v>
      </c>
      <c r="C62" s="1417"/>
      <c r="D62" s="1418"/>
      <c r="E62" s="1418"/>
      <c r="F62" s="1418"/>
      <c r="G62" s="1418"/>
      <c r="H62" s="1419"/>
    </row>
    <row r="63" spans="1:8" s="155" customFormat="1" ht="39.75" customHeight="1">
      <c r="A63" s="1451"/>
      <c r="B63" s="1420" t="s">
        <v>1233</v>
      </c>
      <c r="C63" s="1417"/>
      <c r="D63" s="1417"/>
      <c r="E63" s="1417"/>
      <c r="F63" s="1417"/>
      <c r="G63" s="1417"/>
      <c r="H63" s="1421"/>
    </row>
    <row r="64" spans="1:8" s="155" customFormat="1" ht="39.75" customHeight="1" thickBot="1">
      <c r="A64" s="1452"/>
      <c r="B64" s="1422" t="s">
        <v>427</v>
      </c>
      <c r="C64" s="1423"/>
      <c r="D64" s="1424"/>
      <c r="E64" s="1424"/>
      <c r="F64" s="1424"/>
      <c r="G64" s="1424"/>
      <c r="H64" s="1425"/>
    </row>
    <row r="65" ht="13.5" thickTop="1"/>
  </sheetData>
  <mergeCells count="79">
    <mergeCell ref="I37:I41"/>
    <mergeCell ref="A3:J3"/>
    <mergeCell ref="C4:E4"/>
    <mergeCell ref="F4:G4"/>
    <mergeCell ref="H4:I4"/>
    <mergeCell ref="C12:I12"/>
    <mergeCell ref="B4:B5"/>
    <mergeCell ref="J4:J5"/>
    <mergeCell ref="C13:I13"/>
    <mergeCell ref="C14:I14"/>
    <mergeCell ref="C15:I15"/>
    <mergeCell ref="C16:I16"/>
    <mergeCell ref="B21:D21"/>
    <mergeCell ref="E21:F21"/>
    <mergeCell ref="G21:H21"/>
    <mergeCell ref="G27:H27"/>
    <mergeCell ref="B29:D29"/>
    <mergeCell ref="E29:F29"/>
    <mergeCell ref="G29:H29"/>
    <mergeCell ref="B23:D23"/>
    <mergeCell ref="E23:F23"/>
    <mergeCell ref="G23:H23"/>
    <mergeCell ref="B25:D25"/>
    <mergeCell ref="E25:F25"/>
    <mergeCell ref="G25:H25"/>
    <mergeCell ref="B60:H60"/>
    <mergeCell ref="B61:H61"/>
    <mergeCell ref="B62:H62"/>
    <mergeCell ref="B43:D43"/>
    <mergeCell ref="E43:F43"/>
    <mergeCell ref="G43:H43"/>
    <mergeCell ref="B49:H49"/>
    <mergeCell ref="B50:H50"/>
    <mergeCell ref="B52:H52"/>
    <mergeCell ref="B58:H58"/>
    <mergeCell ref="B59:H59"/>
    <mergeCell ref="A37:A38"/>
    <mergeCell ref="A39:A44"/>
    <mergeCell ref="B39:D39"/>
    <mergeCell ref="E39:F39"/>
    <mergeCell ref="G39:H39"/>
    <mergeCell ref="B41:D41"/>
    <mergeCell ref="E41:F41"/>
    <mergeCell ref="G41:H41"/>
    <mergeCell ref="B37:D37"/>
    <mergeCell ref="E37:F37"/>
    <mergeCell ref="G37:H37"/>
    <mergeCell ref="A1:J2"/>
    <mergeCell ref="A4:A5"/>
    <mergeCell ref="A21:A22"/>
    <mergeCell ref="A23:A30"/>
    <mergeCell ref="A31:A36"/>
    <mergeCell ref="B35:D35"/>
    <mergeCell ref="E35:F35"/>
    <mergeCell ref="G35:H35"/>
    <mergeCell ref="B31:D31"/>
    <mergeCell ref="E31:F31"/>
    <mergeCell ref="G31:H31"/>
    <mergeCell ref="B33:D33"/>
    <mergeCell ref="E33:F33"/>
    <mergeCell ref="G33:H33"/>
    <mergeCell ref="B27:D27"/>
    <mergeCell ref="E27:F27"/>
    <mergeCell ref="B63:H63"/>
    <mergeCell ref="B64:H64"/>
    <mergeCell ref="A45:A48"/>
    <mergeCell ref="B45:D45"/>
    <mergeCell ref="E45:F45"/>
    <mergeCell ref="G45:H45"/>
    <mergeCell ref="B47:D47"/>
    <mergeCell ref="E47:F47"/>
    <mergeCell ref="G47:H47"/>
    <mergeCell ref="B54:H54"/>
    <mergeCell ref="B55:H55"/>
    <mergeCell ref="B56:H56"/>
    <mergeCell ref="B57:H57"/>
    <mergeCell ref="B51:H51"/>
    <mergeCell ref="B53:H53"/>
    <mergeCell ref="A49:A64"/>
  </mergeCells>
  <phoneticPr fontId="45" type="noConversion"/>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189B-500B-46E1-83E7-1B09FDCE298D}">
  <sheetPr codeName="Sheet33"/>
  <dimension ref="A1:K53"/>
  <sheetViews>
    <sheetView workbookViewId="0">
      <selection activeCell="J30" sqref="J30"/>
    </sheetView>
  </sheetViews>
  <sheetFormatPr defaultColWidth="8.75" defaultRowHeight="12.75"/>
  <cols>
    <col min="1" max="1" width="30.75" style="22" bestFit="1" customWidth="1"/>
    <col min="2" max="2" width="6.5" style="22" bestFit="1" customWidth="1"/>
    <col min="3" max="3" width="10.5" style="22" bestFit="1" customWidth="1"/>
    <col min="4" max="5" width="12.25" style="22" bestFit="1" customWidth="1"/>
    <col min="6" max="6" width="10.5" style="22" bestFit="1" customWidth="1"/>
    <col min="7" max="7" width="12.25" style="22" bestFit="1" customWidth="1"/>
    <col min="8" max="8" width="10.5" style="22" bestFit="1" customWidth="1"/>
    <col min="9" max="9" width="16.75" style="22" customWidth="1"/>
    <col min="10" max="10" width="41.375" style="22" bestFit="1" customWidth="1"/>
    <col min="11" max="16384" width="8.75" style="22"/>
  </cols>
  <sheetData>
    <row r="1" spans="1:11" ht="18">
      <c r="A1" s="1125" t="s">
        <v>460</v>
      </c>
      <c r="B1" s="1125"/>
      <c r="C1" s="1125"/>
      <c r="D1" s="1125"/>
      <c r="E1" s="1125"/>
      <c r="F1" s="1125"/>
      <c r="G1" s="1125"/>
      <c r="H1" s="1125"/>
      <c r="I1" s="1125"/>
      <c r="J1" s="1125"/>
    </row>
    <row r="2" spans="1:11" s="155" customFormat="1" thickBot="1">
      <c r="A2" s="692" t="s">
        <v>461</v>
      </c>
      <c r="B2" s="692"/>
      <c r="C2" s="692"/>
      <c r="D2" s="692"/>
      <c r="E2" s="692"/>
    </row>
    <row r="3" spans="1:11" s="155" customFormat="1" thickBot="1">
      <c r="A3" s="1515" t="s">
        <v>462</v>
      </c>
      <c r="B3" s="1516"/>
      <c r="C3" s="1516"/>
      <c r="D3" s="1516"/>
      <c r="E3" s="1516"/>
      <c r="F3" s="1516"/>
      <c r="G3" s="1516"/>
      <c r="H3" s="1516"/>
      <c r="I3" s="1516"/>
      <c r="J3" s="1517"/>
    </row>
    <row r="4" spans="1:11" s="155" customFormat="1" ht="12">
      <c r="A4" s="1144" t="s">
        <v>80</v>
      </c>
      <c r="B4" s="1139" t="s">
        <v>82</v>
      </c>
      <c r="C4" s="1136" t="s">
        <v>83</v>
      </c>
      <c r="D4" s="1137"/>
      <c r="E4" s="1138"/>
      <c r="F4" s="1139" t="s">
        <v>148</v>
      </c>
      <c r="G4" s="1139"/>
      <c r="H4" s="1139" t="s">
        <v>86</v>
      </c>
      <c r="I4" s="1139"/>
      <c r="J4" s="1131" t="s">
        <v>87</v>
      </c>
    </row>
    <row r="5" spans="1:11" s="155" customFormat="1" ht="12">
      <c r="A5" s="1145"/>
      <c r="B5" s="1140"/>
      <c r="C5" s="190" t="s">
        <v>88</v>
      </c>
      <c r="D5" s="190" t="s">
        <v>91</v>
      </c>
      <c r="E5" s="190" t="s">
        <v>119</v>
      </c>
      <c r="F5" s="190" t="s">
        <v>88</v>
      </c>
      <c r="G5" s="190" t="s">
        <v>91</v>
      </c>
      <c r="H5" s="190" t="s">
        <v>88</v>
      </c>
      <c r="I5" s="190" t="s">
        <v>91</v>
      </c>
      <c r="J5" s="1132"/>
    </row>
    <row r="6" spans="1:11" s="221" customFormat="1" ht="12">
      <c r="A6" s="141" t="s">
        <v>463</v>
      </c>
      <c r="B6" s="142" t="s">
        <v>151</v>
      </c>
      <c r="C6" s="138">
        <v>825</v>
      </c>
      <c r="D6" s="138">
        <v>1225</v>
      </c>
      <c r="E6" s="138">
        <v>1225</v>
      </c>
      <c r="F6" s="138">
        <v>925</v>
      </c>
      <c r="G6" s="138">
        <v>1400</v>
      </c>
      <c r="H6" s="138">
        <v>925</v>
      </c>
      <c r="I6" s="138">
        <v>1400</v>
      </c>
      <c r="J6" s="143"/>
      <c r="K6" s="693"/>
    </row>
    <row r="7" spans="1:11" s="155" customFormat="1" ht="12">
      <c r="A7" s="152" t="s">
        <v>159</v>
      </c>
      <c r="B7" s="151" t="s">
        <v>151</v>
      </c>
      <c r="C7" s="1518" t="s">
        <v>169</v>
      </c>
      <c r="D7" s="1186"/>
      <c r="E7" s="1186"/>
      <c r="F7" s="1186"/>
      <c r="G7" s="1186"/>
      <c r="H7" s="1186"/>
      <c r="I7" s="1519"/>
      <c r="J7" s="694"/>
    </row>
    <row r="8" spans="1:11" s="155" customFormat="1" thickBot="1">
      <c r="A8" s="156" t="s">
        <v>344</v>
      </c>
      <c r="B8" s="945" t="s">
        <v>151</v>
      </c>
      <c r="C8" s="1178" t="s">
        <v>464</v>
      </c>
      <c r="D8" s="1178"/>
      <c r="E8" s="1178"/>
      <c r="F8" s="1178"/>
      <c r="G8" s="1178"/>
      <c r="H8" s="1178"/>
      <c r="I8" s="1178"/>
      <c r="J8" s="946"/>
    </row>
    <row r="9" spans="1:11" s="680" customFormat="1" thickTop="1">
      <c r="A9" s="1442" t="s">
        <v>405</v>
      </c>
      <c r="B9" s="1472" t="s">
        <v>1281</v>
      </c>
      <c r="C9" s="1473"/>
      <c r="D9" s="1474"/>
      <c r="E9" s="1174" t="s">
        <v>406</v>
      </c>
      <c r="F9" s="1175"/>
      <c r="G9" s="1176" t="s">
        <v>407</v>
      </c>
      <c r="H9" s="1177"/>
    </row>
    <row r="10" spans="1:11" s="680" customFormat="1" ht="12">
      <c r="A10" s="1442"/>
      <c r="B10" s="696" t="s">
        <v>88</v>
      </c>
      <c r="C10" s="697" t="s">
        <v>91</v>
      </c>
      <c r="D10" s="697" t="s">
        <v>408</v>
      </c>
      <c r="E10" s="698" t="s">
        <v>88</v>
      </c>
      <c r="F10" s="699" t="s">
        <v>91</v>
      </c>
      <c r="G10" s="700" t="s">
        <v>88</v>
      </c>
      <c r="H10" s="701" t="s">
        <v>91</v>
      </c>
    </row>
    <row r="11" spans="1:11" s="680" customFormat="1" ht="12">
      <c r="A11" s="1443" t="s">
        <v>1220</v>
      </c>
      <c r="B11" s="1426" t="s">
        <v>247</v>
      </c>
      <c r="C11" s="1427"/>
      <c r="D11" s="1427"/>
      <c r="E11" s="1453" t="s">
        <v>409</v>
      </c>
      <c r="F11" s="1454"/>
      <c r="G11" s="1470" t="s">
        <v>409</v>
      </c>
      <c r="H11" s="1471"/>
    </row>
    <row r="12" spans="1:11" s="680" customFormat="1" ht="12">
      <c r="A12" s="1444"/>
      <c r="B12" s="703" t="s">
        <v>123</v>
      </c>
      <c r="C12" s="702" t="s">
        <v>123</v>
      </c>
      <c r="D12" s="704" t="s">
        <v>123</v>
      </c>
      <c r="E12" s="703" t="s">
        <v>123</v>
      </c>
      <c r="F12" s="705" t="s">
        <v>123</v>
      </c>
      <c r="G12" s="706" t="s">
        <v>123</v>
      </c>
      <c r="H12" s="707" t="s">
        <v>123</v>
      </c>
    </row>
    <row r="13" spans="1:11" s="680" customFormat="1" ht="12">
      <c r="A13" s="1444"/>
      <c r="B13" s="1426" t="s">
        <v>1175</v>
      </c>
      <c r="C13" s="1427"/>
      <c r="D13" s="1427"/>
      <c r="E13" s="1453" t="s">
        <v>411</v>
      </c>
      <c r="F13" s="1454"/>
      <c r="G13" s="1468" t="s">
        <v>411</v>
      </c>
      <c r="H13" s="1469"/>
    </row>
    <row r="14" spans="1:11" s="680" customFormat="1" ht="12">
      <c r="A14" s="1444"/>
      <c r="B14" s="708">
        <v>120</v>
      </c>
      <c r="C14" s="709">
        <v>240</v>
      </c>
      <c r="D14" s="710">
        <v>280</v>
      </c>
      <c r="E14" s="708">
        <v>200</v>
      </c>
      <c r="F14" s="711">
        <v>400</v>
      </c>
      <c r="G14" s="712">
        <v>300</v>
      </c>
      <c r="H14" s="713">
        <v>600</v>
      </c>
    </row>
    <row r="15" spans="1:11" s="680" customFormat="1" ht="12">
      <c r="A15" s="1444"/>
      <c r="B15" s="1426" t="s">
        <v>412</v>
      </c>
      <c r="C15" s="1427"/>
      <c r="D15" s="1427"/>
      <c r="E15" s="1453" t="s">
        <v>410</v>
      </c>
      <c r="F15" s="1454"/>
      <c r="G15" s="1470" t="s">
        <v>1175</v>
      </c>
      <c r="H15" s="1471"/>
    </row>
    <row r="16" spans="1:11" s="680" customFormat="1" ht="12">
      <c r="A16" s="1444"/>
      <c r="B16" s="708">
        <v>200</v>
      </c>
      <c r="C16" s="709">
        <v>400</v>
      </c>
      <c r="D16" s="710">
        <v>480</v>
      </c>
      <c r="E16" s="708">
        <v>400</v>
      </c>
      <c r="F16" s="711">
        <v>800</v>
      </c>
      <c r="G16" s="712">
        <v>500</v>
      </c>
      <c r="H16" s="713">
        <v>1000</v>
      </c>
    </row>
    <row r="17" spans="1:9" s="680" customFormat="1" ht="12">
      <c r="A17" s="1444"/>
      <c r="B17" s="1426" t="s">
        <v>413</v>
      </c>
      <c r="C17" s="1427"/>
      <c r="D17" s="1427"/>
      <c r="E17" s="1453" t="s">
        <v>414</v>
      </c>
      <c r="F17" s="1454"/>
      <c r="G17" s="1427" t="s">
        <v>414</v>
      </c>
      <c r="H17" s="1455"/>
    </row>
    <row r="18" spans="1:9" s="680" customFormat="1" ht="12">
      <c r="A18" s="1444"/>
      <c r="B18" s="714">
        <v>300</v>
      </c>
      <c r="C18" s="715">
        <v>600</v>
      </c>
      <c r="D18" s="716">
        <v>750</v>
      </c>
      <c r="E18" s="714">
        <v>600</v>
      </c>
      <c r="F18" s="717">
        <v>1200</v>
      </c>
      <c r="G18" s="718">
        <v>700</v>
      </c>
      <c r="H18" s="719">
        <v>1400</v>
      </c>
    </row>
    <row r="19" spans="1:9" s="680" customFormat="1" ht="12">
      <c r="A19" s="1445" t="s">
        <v>1234</v>
      </c>
      <c r="B19" s="1428" t="s">
        <v>247</v>
      </c>
      <c r="C19" s="1429"/>
      <c r="D19" s="1429"/>
      <c r="E19" s="1464" t="s">
        <v>409</v>
      </c>
      <c r="F19" s="1465"/>
      <c r="G19" s="1466" t="s">
        <v>409</v>
      </c>
      <c r="H19" s="1467"/>
    </row>
    <row r="20" spans="1:9" s="680" customFormat="1" ht="12">
      <c r="A20" s="1444"/>
      <c r="B20" s="708">
        <v>120</v>
      </c>
      <c r="C20" s="709">
        <v>240</v>
      </c>
      <c r="D20" s="710">
        <v>280</v>
      </c>
      <c r="E20" s="703">
        <v>200</v>
      </c>
      <c r="F20" s="705">
        <v>400</v>
      </c>
      <c r="G20" s="706">
        <v>300</v>
      </c>
      <c r="H20" s="707">
        <v>600</v>
      </c>
    </row>
    <row r="21" spans="1:9" s="680" customFormat="1" ht="12">
      <c r="A21" s="1444"/>
      <c r="B21" s="1426" t="s">
        <v>1174</v>
      </c>
      <c r="C21" s="1427"/>
      <c r="D21" s="1427"/>
      <c r="E21" s="1453" t="s">
        <v>411</v>
      </c>
      <c r="F21" s="1454"/>
      <c r="G21" s="1468" t="s">
        <v>411</v>
      </c>
      <c r="H21" s="1469"/>
    </row>
    <row r="22" spans="1:9" s="680" customFormat="1" ht="12">
      <c r="A22" s="1444"/>
      <c r="B22" s="708">
        <v>200</v>
      </c>
      <c r="C22" s="709">
        <v>400</v>
      </c>
      <c r="D22" s="710">
        <v>480</v>
      </c>
      <c r="E22" s="708">
        <v>400</v>
      </c>
      <c r="F22" s="711">
        <v>800</v>
      </c>
      <c r="G22" s="712">
        <v>500</v>
      </c>
      <c r="H22" s="713">
        <v>1000</v>
      </c>
    </row>
    <row r="23" spans="1:9" s="680" customFormat="1" ht="12">
      <c r="A23" s="1444"/>
      <c r="B23" s="1426" t="s">
        <v>921</v>
      </c>
      <c r="C23" s="1427"/>
      <c r="D23" s="1427"/>
      <c r="E23" s="1453" t="s">
        <v>416</v>
      </c>
      <c r="F23" s="1454"/>
      <c r="G23" s="1427" t="s">
        <v>416</v>
      </c>
      <c r="H23" s="1455"/>
    </row>
    <row r="24" spans="1:9" s="680" customFormat="1" ht="12">
      <c r="A24" s="1444"/>
      <c r="B24" s="714">
        <v>300</v>
      </c>
      <c r="C24" s="715">
        <v>600</v>
      </c>
      <c r="D24" s="716">
        <v>750</v>
      </c>
      <c r="E24" s="714">
        <v>600</v>
      </c>
      <c r="F24" s="717">
        <v>1200</v>
      </c>
      <c r="G24" s="718">
        <v>700</v>
      </c>
      <c r="H24" s="719">
        <v>1400</v>
      </c>
    </row>
    <row r="25" spans="1:9" s="680" customFormat="1" ht="12">
      <c r="A25" s="1446" t="s">
        <v>405</v>
      </c>
      <c r="B25" s="1456" t="s">
        <v>83</v>
      </c>
      <c r="C25" s="1457"/>
      <c r="D25" s="1458"/>
      <c r="E25" s="1459" t="s">
        <v>406</v>
      </c>
      <c r="F25" s="1460"/>
      <c r="G25" s="1461" t="s">
        <v>417</v>
      </c>
      <c r="H25" s="1462"/>
      <c r="I25" s="1509" t="s">
        <v>1284</v>
      </c>
    </row>
    <row r="26" spans="1:9" s="680" customFormat="1" ht="12">
      <c r="A26" s="1447"/>
      <c r="B26" s="696" t="s">
        <v>88</v>
      </c>
      <c r="C26" s="697" t="s">
        <v>91</v>
      </c>
      <c r="D26" s="697" t="s">
        <v>408</v>
      </c>
      <c r="E26" s="698" t="s">
        <v>88</v>
      </c>
      <c r="F26" s="699" t="s">
        <v>91</v>
      </c>
      <c r="G26" s="700" t="s">
        <v>88</v>
      </c>
      <c r="H26" s="701" t="s">
        <v>91</v>
      </c>
      <c r="I26" s="1509"/>
    </row>
    <row r="27" spans="1:9" s="680" customFormat="1" ht="12">
      <c r="A27" s="1448" t="s">
        <v>1221</v>
      </c>
      <c r="B27" s="1438" t="s">
        <v>247</v>
      </c>
      <c r="C27" s="1439"/>
      <c r="D27" s="1439"/>
      <c r="E27" s="1438" t="s">
        <v>132</v>
      </c>
      <c r="F27" s="1440"/>
      <c r="G27" s="1503" t="s">
        <v>1279</v>
      </c>
      <c r="H27" s="1504"/>
      <c r="I27" s="1509"/>
    </row>
    <row r="28" spans="1:9" s="680" customFormat="1" ht="12">
      <c r="A28" s="1444"/>
      <c r="B28" s="703" t="s">
        <v>123</v>
      </c>
      <c r="C28" s="702" t="s">
        <v>123</v>
      </c>
      <c r="D28" s="704" t="s">
        <v>123</v>
      </c>
      <c r="E28" s="703" t="s">
        <v>418</v>
      </c>
      <c r="F28" s="705" t="s">
        <v>418</v>
      </c>
      <c r="G28" s="706" t="s">
        <v>123</v>
      </c>
      <c r="H28" s="707" t="s">
        <v>123</v>
      </c>
      <c r="I28" s="1509"/>
    </row>
    <row r="29" spans="1:9" s="680" customFormat="1" ht="12">
      <c r="A29" s="1444"/>
      <c r="B29" s="1426" t="s">
        <v>419</v>
      </c>
      <c r="C29" s="1427"/>
      <c r="D29" s="1427"/>
      <c r="E29" s="1426" t="s">
        <v>409</v>
      </c>
      <c r="F29" s="1463" t="s">
        <v>420</v>
      </c>
      <c r="G29" s="1505" t="s">
        <v>1280</v>
      </c>
      <c r="H29" s="1506" t="s">
        <v>420</v>
      </c>
      <c r="I29" s="1509"/>
    </row>
    <row r="30" spans="1:9" s="680" customFormat="1" ht="12">
      <c r="A30" s="1444"/>
      <c r="B30" s="708">
        <v>100</v>
      </c>
      <c r="C30" s="709">
        <v>200</v>
      </c>
      <c r="D30" s="710">
        <v>260</v>
      </c>
      <c r="E30" s="708">
        <v>650</v>
      </c>
      <c r="F30" s="711">
        <v>650</v>
      </c>
      <c r="G30" s="712">
        <v>400</v>
      </c>
      <c r="H30" s="713">
        <v>800</v>
      </c>
    </row>
    <row r="31" spans="1:9" s="680" customFormat="1" ht="12">
      <c r="A31" s="1444"/>
      <c r="B31" s="1426" t="s">
        <v>414</v>
      </c>
      <c r="C31" s="1427"/>
      <c r="D31" s="1427"/>
      <c r="E31" s="1426" t="s">
        <v>421</v>
      </c>
      <c r="F31" s="1463"/>
      <c r="G31" s="1427" t="s">
        <v>416</v>
      </c>
      <c r="H31" s="1455"/>
    </row>
    <row r="32" spans="1:9" s="680" customFormat="1" thickBot="1">
      <c r="A32" s="1444"/>
      <c r="B32" s="714">
        <v>200</v>
      </c>
      <c r="C32" s="715">
        <v>400</v>
      </c>
      <c r="D32" s="716">
        <v>520</v>
      </c>
      <c r="E32" s="720">
        <v>1200</v>
      </c>
      <c r="F32" s="721">
        <v>1200</v>
      </c>
      <c r="G32" s="718">
        <v>700</v>
      </c>
      <c r="H32" s="719">
        <v>1400</v>
      </c>
    </row>
    <row r="33" spans="1:8" s="680" customFormat="1" ht="13.5" customHeight="1" thickTop="1">
      <c r="A33" s="1476" t="s">
        <v>1235</v>
      </c>
      <c r="B33" s="1428" t="s">
        <v>1167</v>
      </c>
      <c r="C33" s="1429"/>
      <c r="D33" s="1429"/>
      <c r="E33" s="1428" t="s">
        <v>1169</v>
      </c>
      <c r="F33" s="1479"/>
      <c r="G33" s="1429" t="s">
        <v>1170</v>
      </c>
      <c r="H33" s="1480"/>
    </row>
    <row r="34" spans="1:8" s="680" customFormat="1" ht="15.75" customHeight="1">
      <c r="A34" s="1477"/>
      <c r="B34" s="714">
        <v>100</v>
      </c>
      <c r="C34" s="715">
        <v>200</v>
      </c>
      <c r="D34" s="716">
        <v>260</v>
      </c>
      <c r="E34" s="714">
        <v>650</v>
      </c>
      <c r="F34" s="717">
        <v>650</v>
      </c>
      <c r="G34" s="718">
        <v>400</v>
      </c>
      <c r="H34" s="719">
        <v>800</v>
      </c>
    </row>
    <row r="35" spans="1:8" s="680" customFormat="1" ht="13.5" customHeight="1">
      <c r="A35" s="1477"/>
      <c r="B35" s="1426" t="s">
        <v>1168</v>
      </c>
      <c r="C35" s="1427"/>
      <c r="D35" s="1427"/>
      <c r="E35" s="1426" t="s">
        <v>1171</v>
      </c>
      <c r="F35" s="1463"/>
      <c r="G35" s="1427" t="s">
        <v>1171</v>
      </c>
      <c r="H35" s="1455"/>
    </row>
    <row r="36" spans="1:8" s="680" customFormat="1" ht="15.75" customHeight="1" thickBot="1">
      <c r="A36" s="1478"/>
      <c r="B36" s="720">
        <v>200</v>
      </c>
      <c r="C36" s="722">
        <v>400</v>
      </c>
      <c r="D36" s="723">
        <v>520</v>
      </c>
      <c r="E36" s="720">
        <v>1200</v>
      </c>
      <c r="F36" s="721">
        <v>1200</v>
      </c>
      <c r="G36" s="724">
        <v>700</v>
      </c>
      <c r="H36" s="725">
        <v>1400</v>
      </c>
    </row>
    <row r="37" spans="1:8" s="155" customFormat="1" ht="40.5" customHeight="1" thickTop="1">
      <c r="A37" s="1449" t="s">
        <v>1222</v>
      </c>
      <c r="B37" s="1435" t="s">
        <v>1223</v>
      </c>
      <c r="C37" s="1435"/>
      <c r="D37" s="1436"/>
      <c r="E37" s="1436"/>
      <c r="F37" s="1436"/>
      <c r="G37" s="1436"/>
      <c r="H37" s="1437"/>
    </row>
    <row r="38" spans="1:8" s="155" customFormat="1" ht="40.5" customHeight="1">
      <c r="A38" s="1450"/>
      <c r="B38" s="1417" t="s">
        <v>1224</v>
      </c>
      <c r="C38" s="1417"/>
      <c r="D38" s="1418"/>
      <c r="E38" s="1418"/>
      <c r="F38" s="1418"/>
      <c r="G38" s="1418"/>
      <c r="H38" s="1419"/>
    </row>
    <row r="39" spans="1:8" s="155" customFormat="1" ht="40.5" customHeight="1">
      <c r="A39" s="1450"/>
      <c r="B39" s="1416" t="s">
        <v>1225</v>
      </c>
      <c r="C39" s="1417"/>
      <c r="D39" s="1417"/>
      <c r="E39" s="1417"/>
      <c r="F39" s="1417"/>
      <c r="G39" s="1417"/>
      <c r="H39" s="1421"/>
    </row>
    <row r="40" spans="1:8" s="155" customFormat="1" ht="40.5" customHeight="1">
      <c r="A40" s="1450"/>
      <c r="B40" s="1433" t="s">
        <v>1236</v>
      </c>
      <c r="C40" s="1430"/>
      <c r="D40" s="1430"/>
      <c r="E40" s="1430"/>
      <c r="F40" s="1430"/>
      <c r="G40" s="1430"/>
      <c r="H40" s="1434"/>
    </row>
    <row r="41" spans="1:8" s="155" customFormat="1" ht="40.5" customHeight="1">
      <c r="A41" s="1450"/>
      <c r="B41" s="1430" t="s">
        <v>1226</v>
      </c>
      <c r="C41" s="1430"/>
      <c r="D41" s="1431"/>
      <c r="E41" s="1431"/>
      <c r="F41" s="1431"/>
      <c r="G41" s="1431"/>
      <c r="H41" s="1432"/>
    </row>
    <row r="42" spans="1:8" s="155" customFormat="1" ht="40.5" customHeight="1">
      <c r="A42" s="1450"/>
      <c r="B42" s="1430" t="s">
        <v>1227</v>
      </c>
      <c r="C42" s="1430"/>
      <c r="D42" s="1431"/>
      <c r="E42" s="1431"/>
      <c r="F42" s="1431"/>
      <c r="G42" s="1431"/>
      <c r="H42" s="1432"/>
    </row>
    <row r="43" spans="1:8" s="155" customFormat="1" ht="40.5" customHeight="1">
      <c r="A43" s="1451"/>
      <c r="B43" s="1433" t="s">
        <v>1237</v>
      </c>
      <c r="C43" s="1430"/>
      <c r="D43" s="1430"/>
      <c r="E43" s="1430"/>
      <c r="F43" s="1430"/>
      <c r="G43" s="1430"/>
      <c r="H43" s="1434"/>
    </row>
    <row r="44" spans="1:8" s="155" customFormat="1" ht="40.5" customHeight="1">
      <c r="A44" s="1451"/>
      <c r="B44" s="1433" t="s">
        <v>1238</v>
      </c>
      <c r="C44" s="1430"/>
      <c r="D44" s="1430"/>
      <c r="E44" s="1430"/>
      <c r="F44" s="1430"/>
      <c r="G44" s="1430"/>
      <c r="H44" s="1434"/>
    </row>
    <row r="45" spans="1:8" s="155" customFormat="1" ht="40.5" customHeight="1">
      <c r="A45" s="1451"/>
      <c r="B45" s="1416" t="s">
        <v>1228</v>
      </c>
      <c r="C45" s="1417"/>
      <c r="D45" s="1418"/>
      <c r="E45" s="1418"/>
      <c r="F45" s="1418"/>
      <c r="G45" s="1418"/>
      <c r="H45" s="1419"/>
    </row>
    <row r="46" spans="1:8" s="155" customFormat="1" ht="40.5" customHeight="1">
      <c r="A46" s="1451"/>
      <c r="B46" s="1416" t="s">
        <v>1229</v>
      </c>
      <c r="C46" s="1417"/>
      <c r="D46" s="1417"/>
      <c r="E46" s="1417"/>
      <c r="F46" s="1417"/>
      <c r="G46" s="1417"/>
      <c r="H46" s="1421"/>
    </row>
    <row r="47" spans="1:8" s="155" customFormat="1" ht="40.5" customHeight="1">
      <c r="A47" s="1451"/>
      <c r="B47" s="1416" t="s">
        <v>1230</v>
      </c>
      <c r="C47" s="1417"/>
      <c r="D47" s="1417"/>
      <c r="E47" s="1417"/>
      <c r="F47" s="1417"/>
      <c r="G47" s="1417"/>
      <c r="H47" s="1421"/>
    </row>
    <row r="48" spans="1:8" s="155" customFormat="1" ht="40.5" customHeight="1">
      <c r="A48" s="1451"/>
      <c r="B48" s="1416" t="s">
        <v>1231</v>
      </c>
      <c r="C48" s="1417"/>
      <c r="D48" s="1417"/>
      <c r="E48" s="1417"/>
      <c r="F48" s="1417"/>
      <c r="G48" s="1417"/>
      <c r="H48" s="1421"/>
    </row>
    <row r="49" spans="1:8" s="155" customFormat="1" ht="40.5" customHeight="1">
      <c r="A49" s="1451"/>
      <c r="B49" s="1416" t="s">
        <v>426</v>
      </c>
      <c r="C49" s="1417"/>
      <c r="D49" s="1417"/>
      <c r="E49" s="1417"/>
      <c r="F49" s="1417"/>
      <c r="G49" s="1417"/>
      <c r="H49" s="1421"/>
    </row>
    <row r="50" spans="1:8" s="155" customFormat="1" ht="40.5" customHeight="1">
      <c r="A50" s="1451"/>
      <c r="B50" s="1416" t="s">
        <v>1232</v>
      </c>
      <c r="C50" s="1417"/>
      <c r="D50" s="1418"/>
      <c r="E50" s="1418"/>
      <c r="F50" s="1418"/>
      <c r="G50" s="1418"/>
      <c r="H50" s="1419"/>
    </row>
    <row r="51" spans="1:8" s="155" customFormat="1" ht="40.5" customHeight="1">
      <c r="A51" s="1451"/>
      <c r="B51" s="1420" t="s">
        <v>1233</v>
      </c>
      <c r="C51" s="1417"/>
      <c r="D51" s="1417"/>
      <c r="E51" s="1417"/>
      <c r="F51" s="1417"/>
      <c r="G51" s="1417"/>
      <c r="H51" s="1421"/>
    </row>
    <row r="52" spans="1:8" s="155" customFormat="1" ht="40.5" customHeight="1" thickBot="1">
      <c r="A52" s="1452"/>
      <c r="B52" s="1422" t="s">
        <v>427</v>
      </c>
      <c r="C52" s="1423"/>
      <c r="D52" s="1424"/>
      <c r="E52" s="1424"/>
      <c r="F52" s="1424"/>
      <c r="G52" s="1424"/>
      <c r="H52" s="1425"/>
    </row>
    <row r="53" spans="1:8" ht="13.5" thickTop="1"/>
  </sheetData>
  <mergeCells count="76">
    <mergeCell ref="I25:I29"/>
    <mergeCell ref="A1:J1"/>
    <mergeCell ref="A3:J3"/>
    <mergeCell ref="C4:E4"/>
    <mergeCell ref="F4:G4"/>
    <mergeCell ref="H4:I4"/>
    <mergeCell ref="A4:A5"/>
    <mergeCell ref="C7:I7"/>
    <mergeCell ref="J4:J5"/>
    <mergeCell ref="C8:I8"/>
    <mergeCell ref="B9:D9"/>
    <mergeCell ref="E9:F9"/>
    <mergeCell ref="G9:H9"/>
    <mergeCell ref="B4:B5"/>
    <mergeCell ref="B11:D11"/>
    <mergeCell ref="E11:F11"/>
    <mergeCell ref="G11:H11"/>
    <mergeCell ref="B13:D13"/>
    <mergeCell ref="E13:F13"/>
    <mergeCell ref="G13:H13"/>
    <mergeCell ref="B15:D15"/>
    <mergeCell ref="E15:F15"/>
    <mergeCell ref="G15:H15"/>
    <mergeCell ref="B17:D17"/>
    <mergeCell ref="E17:F17"/>
    <mergeCell ref="G17:H17"/>
    <mergeCell ref="B25:D25"/>
    <mergeCell ref="E25:F25"/>
    <mergeCell ref="G25:H25"/>
    <mergeCell ref="B19:D19"/>
    <mergeCell ref="E19:F19"/>
    <mergeCell ref="G19:H19"/>
    <mergeCell ref="B21:D21"/>
    <mergeCell ref="E21:F21"/>
    <mergeCell ref="G21:H21"/>
    <mergeCell ref="B23:D23"/>
    <mergeCell ref="E23:F23"/>
    <mergeCell ref="G23:H23"/>
    <mergeCell ref="B43:H43"/>
    <mergeCell ref="B44:H44"/>
    <mergeCell ref="B45:H45"/>
    <mergeCell ref="B27:D27"/>
    <mergeCell ref="E27:F27"/>
    <mergeCell ref="G27:H27"/>
    <mergeCell ref="B29:D29"/>
    <mergeCell ref="E29:F29"/>
    <mergeCell ref="G29:H29"/>
    <mergeCell ref="B31:D31"/>
    <mergeCell ref="E31:F31"/>
    <mergeCell ref="G31:H31"/>
    <mergeCell ref="B33:D33"/>
    <mergeCell ref="E33:F33"/>
    <mergeCell ref="G33:H33"/>
    <mergeCell ref="B35:D35"/>
    <mergeCell ref="A9:A10"/>
    <mergeCell ref="A11:A18"/>
    <mergeCell ref="A19:A24"/>
    <mergeCell ref="A25:A26"/>
    <mergeCell ref="A33:A36"/>
    <mergeCell ref="A27:A32"/>
    <mergeCell ref="E35:F35"/>
    <mergeCell ref="G35:H35"/>
    <mergeCell ref="A37:A52"/>
    <mergeCell ref="B37:H37"/>
    <mergeCell ref="B38:H38"/>
    <mergeCell ref="B39:H39"/>
    <mergeCell ref="B40:H40"/>
    <mergeCell ref="B41:H41"/>
    <mergeCell ref="B42:H42"/>
    <mergeCell ref="B50:H50"/>
    <mergeCell ref="B51:H51"/>
    <mergeCell ref="B52:H52"/>
    <mergeCell ref="B49:H49"/>
    <mergeCell ref="B46:H46"/>
    <mergeCell ref="B47:H47"/>
    <mergeCell ref="B48:H48"/>
  </mergeCells>
  <phoneticPr fontId="45"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07F0-9A69-4D80-9231-2121DC1D2F2E}">
  <sheetPr codeName="Sheet34"/>
  <dimension ref="A1:K47"/>
  <sheetViews>
    <sheetView workbookViewId="0">
      <selection activeCell="J31" sqref="J31"/>
    </sheetView>
  </sheetViews>
  <sheetFormatPr defaultColWidth="9" defaultRowHeight="12"/>
  <cols>
    <col min="1" max="1" width="23.875" style="73" bestFit="1" customWidth="1"/>
    <col min="2" max="9" width="12.375" style="74" bestFit="1" customWidth="1"/>
    <col min="10" max="10" width="62.375" style="74" customWidth="1"/>
    <col min="11" max="11" width="9" style="74" bestFit="1"/>
    <col min="12" max="16384" width="9" style="74"/>
  </cols>
  <sheetData>
    <row r="1" spans="1:10" ht="12.6" customHeight="1">
      <c r="A1" s="1520" t="s">
        <v>451</v>
      </c>
      <c r="B1" s="1520"/>
      <c r="C1" s="1520"/>
      <c r="D1" s="1520"/>
      <c r="E1" s="1520"/>
      <c r="F1" s="1520"/>
      <c r="G1" s="1520"/>
      <c r="H1" s="1520"/>
      <c r="I1" s="1520"/>
      <c r="J1" s="1520"/>
    </row>
    <row r="2" spans="1:10" ht="12.6" customHeight="1" thickBot="1">
      <c r="A2" s="1520"/>
      <c r="B2" s="1520"/>
      <c r="C2" s="1520"/>
      <c r="D2" s="1520"/>
      <c r="E2" s="1520"/>
      <c r="F2" s="1520"/>
      <c r="G2" s="1520"/>
      <c r="H2" s="1520"/>
      <c r="I2" s="1520"/>
      <c r="J2" s="1520"/>
    </row>
    <row r="3" spans="1:10" s="686" customFormat="1">
      <c r="A3" s="1260" t="s">
        <v>452</v>
      </c>
      <c r="B3" s="1261"/>
      <c r="C3" s="1261"/>
      <c r="D3" s="1261"/>
      <c r="E3" s="1261"/>
      <c r="F3" s="1261"/>
      <c r="G3" s="1261"/>
      <c r="H3" s="1261"/>
      <c r="I3" s="1261"/>
      <c r="J3" s="1262"/>
    </row>
    <row r="4" spans="1:10" s="686" customFormat="1">
      <c r="A4" s="1240" t="s">
        <v>80</v>
      </c>
      <c r="B4" s="1248" t="s">
        <v>82</v>
      </c>
      <c r="C4" s="1248" t="s">
        <v>83</v>
      </c>
      <c r="D4" s="1248"/>
      <c r="E4" s="1248"/>
      <c r="F4" s="1248" t="s">
        <v>389</v>
      </c>
      <c r="G4" s="1248"/>
      <c r="H4" s="1248" t="s">
        <v>86</v>
      </c>
      <c r="I4" s="1248"/>
      <c r="J4" s="1475" t="s">
        <v>87</v>
      </c>
    </row>
    <row r="5" spans="1:10" s="686" customFormat="1">
      <c r="A5" s="1240"/>
      <c r="B5" s="1248"/>
      <c r="C5" s="134" t="s">
        <v>88</v>
      </c>
      <c r="D5" s="134" t="s">
        <v>89</v>
      </c>
      <c r="E5" s="134" t="s">
        <v>90</v>
      </c>
      <c r="F5" s="134" t="s">
        <v>88</v>
      </c>
      <c r="G5" s="134" t="s">
        <v>91</v>
      </c>
      <c r="H5" s="134" t="s">
        <v>88</v>
      </c>
      <c r="I5" s="134" t="s">
        <v>91</v>
      </c>
      <c r="J5" s="1475"/>
    </row>
    <row r="6" spans="1:10" s="686" customFormat="1">
      <c r="A6" s="145" t="s">
        <v>449</v>
      </c>
      <c r="B6" s="134" t="s">
        <v>94</v>
      </c>
      <c r="C6" s="138">
        <v>775</v>
      </c>
      <c r="D6" s="138">
        <v>1162</v>
      </c>
      <c r="E6" s="138">
        <v>1450</v>
      </c>
      <c r="F6" s="138">
        <v>878</v>
      </c>
      <c r="G6" s="138">
        <v>1320</v>
      </c>
      <c r="H6" s="138">
        <v>878</v>
      </c>
      <c r="I6" s="138">
        <v>1320</v>
      </c>
      <c r="J6" s="146"/>
    </row>
    <row r="7" spans="1:10" s="686" customFormat="1">
      <c r="A7" s="132" t="s">
        <v>391</v>
      </c>
      <c r="B7" s="133" t="s">
        <v>94</v>
      </c>
      <c r="C7" s="687"/>
      <c r="D7" s="687"/>
      <c r="E7" s="687"/>
      <c r="F7" s="687"/>
      <c r="G7" s="688"/>
      <c r="H7" s="688"/>
      <c r="I7" s="688"/>
      <c r="J7" s="689"/>
    </row>
    <row r="8" spans="1:10" s="686" customFormat="1">
      <c r="A8" s="132" t="s">
        <v>336</v>
      </c>
      <c r="B8" s="133" t="s">
        <v>94</v>
      </c>
      <c r="C8" s="687"/>
      <c r="D8" s="687"/>
      <c r="E8" s="687"/>
      <c r="F8" s="687"/>
      <c r="G8" s="688"/>
      <c r="H8" s="688"/>
      <c r="I8" s="688"/>
      <c r="J8" s="689"/>
    </row>
    <row r="9" spans="1:10" s="686" customFormat="1">
      <c r="A9" s="132" t="s">
        <v>236</v>
      </c>
      <c r="B9" s="133" t="s">
        <v>94</v>
      </c>
      <c r="C9" s="150"/>
      <c r="D9" s="150"/>
      <c r="E9" s="150"/>
      <c r="F9" s="150"/>
      <c r="G9" s="150"/>
      <c r="H9" s="688"/>
      <c r="I9" s="688"/>
      <c r="J9" s="689"/>
    </row>
    <row r="10" spans="1:10" s="1015" customFormat="1">
      <c r="A10" s="1070" t="s">
        <v>175</v>
      </c>
      <c r="B10" s="1017" t="s">
        <v>94</v>
      </c>
      <c r="C10" s="1032">
        <v>50</v>
      </c>
      <c r="D10" s="1032">
        <v>50</v>
      </c>
      <c r="E10" s="1032">
        <v>50</v>
      </c>
      <c r="F10" s="1032">
        <v>50</v>
      </c>
      <c r="G10" s="1032">
        <v>50</v>
      </c>
      <c r="H10" s="1032">
        <v>50</v>
      </c>
      <c r="I10" s="1032">
        <v>50</v>
      </c>
      <c r="J10" s="1071" t="s">
        <v>1325</v>
      </c>
    </row>
    <row r="11" spans="1:10" s="686" customFormat="1">
      <c r="A11" s="132" t="s">
        <v>214</v>
      </c>
      <c r="B11" s="133" t="s">
        <v>94</v>
      </c>
      <c r="C11" s="150" t="s">
        <v>213</v>
      </c>
      <c r="D11" s="150" t="s">
        <v>213</v>
      </c>
      <c r="E11" s="150" t="s">
        <v>213</v>
      </c>
      <c r="F11" s="150" t="s">
        <v>213</v>
      </c>
      <c r="G11" s="150" t="s">
        <v>213</v>
      </c>
      <c r="H11" s="150"/>
      <c r="I11" s="150"/>
      <c r="J11" s="148"/>
    </row>
    <row r="12" spans="1:10" s="686" customFormat="1">
      <c r="A12" s="132" t="s">
        <v>110</v>
      </c>
      <c r="B12" s="133" t="s">
        <v>94</v>
      </c>
      <c r="C12" s="1494"/>
      <c r="D12" s="1494"/>
      <c r="E12" s="1494"/>
      <c r="F12" s="1494"/>
      <c r="G12" s="1494"/>
      <c r="H12" s="1494"/>
      <c r="I12" s="1494"/>
      <c r="J12" s="148"/>
    </row>
    <row r="13" spans="1:10" s="686" customFormat="1">
      <c r="A13" s="132" t="s">
        <v>99</v>
      </c>
      <c r="B13" s="133" t="s">
        <v>94</v>
      </c>
      <c r="C13" s="1251" t="s">
        <v>424</v>
      </c>
      <c r="D13" s="1251"/>
      <c r="E13" s="1251"/>
      <c r="F13" s="1251"/>
      <c r="G13" s="1251"/>
      <c r="H13" s="1251"/>
      <c r="I13" s="1251"/>
      <c r="J13" s="148"/>
    </row>
    <row r="14" spans="1:10" s="686" customFormat="1">
      <c r="A14" s="132" t="s">
        <v>433</v>
      </c>
      <c r="B14" s="133" t="s">
        <v>94</v>
      </c>
      <c r="C14" s="1251" t="s">
        <v>434</v>
      </c>
      <c r="D14" s="1251"/>
      <c r="E14" s="1251"/>
      <c r="F14" s="1251"/>
      <c r="G14" s="1251"/>
      <c r="H14" s="1251"/>
      <c r="I14" s="1251"/>
      <c r="J14" s="148"/>
    </row>
    <row r="15" spans="1:10" s="686" customFormat="1">
      <c r="A15" s="132" t="s">
        <v>435</v>
      </c>
      <c r="B15" s="133" t="s">
        <v>94</v>
      </c>
      <c r="C15" s="1257" t="s">
        <v>434</v>
      </c>
      <c r="D15" s="1257"/>
      <c r="E15" s="1257"/>
      <c r="F15" s="1257"/>
      <c r="G15" s="1257"/>
      <c r="H15" s="1257"/>
      <c r="I15" s="1257"/>
      <c r="J15" s="690"/>
    </row>
    <row r="16" spans="1:10" s="686" customFormat="1">
      <c r="A16" s="132" t="s">
        <v>108</v>
      </c>
      <c r="B16" s="133" t="s">
        <v>94</v>
      </c>
      <c r="C16" s="1251" t="s">
        <v>424</v>
      </c>
      <c r="D16" s="1251"/>
      <c r="E16" s="1251"/>
      <c r="F16" s="1251"/>
      <c r="G16" s="1251"/>
      <c r="H16" s="1251"/>
      <c r="I16" s="1251"/>
      <c r="J16" s="691"/>
    </row>
    <row r="17" spans="1:11" s="1034" customFormat="1">
      <c r="A17" s="1070" t="s">
        <v>178</v>
      </c>
      <c r="B17" s="1017" t="s">
        <v>94</v>
      </c>
      <c r="C17" s="1521" t="s">
        <v>1327</v>
      </c>
      <c r="D17" s="1521"/>
      <c r="E17" s="1521"/>
      <c r="F17" s="1521"/>
      <c r="G17" s="1521"/>
      <c r="H17" s="1521"/>
      <c r="I17" s="1521"/>
      <c r="J17" s="1033" t="s">
        <v>1325</v>
      </c>
    </row>
    <row r="18" spans="1:11" s="155" customFormat="1">
      <c r="A18" s="132" t="s">
        <v>1326</v>
      </c>
      <c r="B18" s="133"/>
      <c r="C18" s="1251" t="s">
        <v>424</v>
      </c>
      <c r="D18" s="1251"/>
      <c r="E18" s="1251"/>
      <c r="F18" s="1251"/>
      <c r="G18" s="1251"/>
      <c r="H18" s="1251"/>
      <c r="I18" s="1251"/>
      <c r="J18" s="154"/>
    </row>
    <row r="19" spans="1:11" s="155" customFormat="1">
      <c r="A19" s="152" t="s">
        <v>154</v>
      </c>
      <c r="B19" s="133" t="s">
        <v>94</v>
      </c>
      <c r="C19" s="117">
        <f>VLOOKUP(K19,AJUSTMENT!B:C,2,0)</f>
        <v>100</v>
      </c>
      <c r="D19" s="117">
        <f>C19*2</f>
        <v>200</v>
      </c>
      <c r="E19" s="117">
        <f>C19*2</f>
        <v>200</v>
      </c>
      <c r="F19" s="117">
        <f>C19</f>
        <v>100</v>
      </c>
      <c r="G19" s="117">
        <f>C19*2</f>
        <v>200</v>
      </c>
      <c r="H19" s="117">
        <f t="shared" ref="H19:I22" si="0">C19*1.5</f>
        <v>150</v>
      </c>
      <c r="I19" s="117">
        <f t="shared" si="0"/>
        <v>300</v>
      </c>
      <c r="J19" s="154" t="s">
        <v>1198</v>
      </c>
      <c r="K19" s="155" t="s">
        <v>1191</v>
      </c>
    </row>
    <row r="20" spans="1:11" s="155" customFormat="1">
      <c r="A20" s="152" t="s">
        <v>154</v>
      </c>
      <c r="B20" s="133" t="s">
        <v>94</v>
      </c>
      <c r="C20" s="117">
        <f>VLOOKUP(K20,AJUSTMENT!B:C,2,0)</f>
        <v>105</v>
      </c>
      <c r="D20" s="117">
        <f>C20*2</f>
        <v>210</v>
      </c>
      <c r="E20" s="117">
        <f>C20*2</f>
        <v>210</v>
      </c>
      <c r="F20" s="117">
        <f t="shared" ref="F20:F22" si="1">C20</f>
        <v>105</v>
      </c>
      <c r="G20" s="117">
        <f>C20*2</f>
        <v>210</v>
      </c>
      <c r="H20" s="117">
        <f t="shared" si="0"/>
        <v>157.5</v>
      </c>
      <c r="I20" s="117">
        <f t="shared" si="0"/>
        <v>315</v>
      </c>
      <c r="J20" s="154" t="s">
        <v>1197</v>
      </c>
      <c r="K20" s="155" t="s">
        <v>75</v>
      </c>
    </row>
    <row r="21" spans="1:11" s="155" customFormat="1">
      <c r="A21" s="152" t="s">
        <v>923</v>
      </c>
      <c r="B21" s="133" t="s">
        <v>94</v>
      </c>
      <c r="C21" s="117">
        <f>VLOOKUP(K21,AJUSTMENT!B:C,2,0)</f>
        <v>130</v>
      </c>
      <c r="D21" s="117">
        <f>2*C21</f>
        <v>260</v>
      </c>
      <c r="E21" s="117">
        <f>D21</f>
        <v>260</v>
      </c>
      <c r="F21" s="117">
        <f t="shared" si="1"/>
        <v>130</v>
      </c>
      <c r="G21" s="117">
        <f>C21*2</f>
        <v>260</v>
      </c>
      <c r="H21" s="117">
        <f t="shared" si="0"/>
        <v>195</v>
      </c>
      <c r="I21" s="117">
        <f t="shared" si="0"/>
        <v>390</v>
      </c>
      <c r="J21" s="154" t="s">
        <v>1199</v>
      </c>
      <c r="K21" s="155" t="s">
        <v>76</v>
      </c>
    </row>
    <row r="22" spans="1:11" s="155" customFormat="1" ht="12.75" thickBot="1">
      <c r="A22" s="156" t="s">
        <v>923</v>
      </c>
      <c r="B22" s="160" t="s">
        <v>94</v>
      </c>
      <c r="C22" s="304">
        <f>VLOOKUP(K22,AJUSTMENT!B:C,2,0)</f>
        <v>145</v>
      </c>
      <c r="D22" s="304">
        <f>2*C22</f>
        <v>290</v>
      </c>
      <c r="E22" s="304">
        <f>D22</f>
        <v>290</v>
      </c>
      <c r="F22" s="304">
        <f t="shared" si="1"/>
        <v>145</v>
      </c>
      <c r="G22" s="304">
        <f>C22*2</f>
        <v>290</v>
      </c>
      <c r="H22" s="304">
        <f t="shared" si="0"/>
        <v>217.5</v>
      </c>
      <c r="I22" s="304">
        <f t="shared" si="0"/>
        <v>435</v>
      </c>
      <c r="J22" s="158" t="s">
        <v>1246</v>
      </c>
      <c r="K22" s="155" t="s">
        <v>77</v>
      </c>
    </row>
    <row r="23" spans="1:11" s="680" customFormat="1">
      <c r="A23" s="1146" t="s">
        <v>115</v>
      </c>
      <c r="B23" s="1172" t="s">
        <v>83</v>
      </c>
      <c r="C23" s="1172"/>
      <c r="D23" s="1173"/>
      <c r="E23" s="1173"/>
      <c r="F23" s="1174" t="s">
        <v>116</v>
      </c>
      <c r="G23" s="1175"/>
      <c r="H23" s="1176" t="s">
        <v>86</v>
      </c>
      <c r="I23" s="1177"/>
    </row>
    <row r="24" spans="1:11" s="680" customFormat="1">
      <c r="A24" s="1147"/>
      <c r="B24" s="225" t="s">
        <v>117</v>
      </c>
      <c r="C24" s="225" t="s">
        <v>118</v>
      </c>
      <c r="D24" s="226" t="s">
        <v>119</v>
      </c>
      <c r="E24" s="226" t="s">
        <v>90</v>
      </c>
      <c r="F24" s="227" t="s">
        <v>88</v>
      </c>
      <c r="G24" s="228" t="s">
        <v>91</v>
      </c>
      <c r="H24" s="229" t="s">
        <v>88</v>
      </c>
      <c r="I24" s="230" t="s">
        <v>91</v>
      </c>
    </row>
    <row r="25" spans="1:11" s="680" customFormat="1">
      <c r="A25" s="1148" t="s">
        <v>120</v>
      </c>
      <c r="B25" s="231" t="s">
        <v>121</v>
      </c>
      <c r="C25" s="231" t="s">
        <v>121</v>
      </c>
      <c r="D25" s="232" t="s">
        <v>121</v>
      </c>
      <c r="E25" s="232" t="s">
        <v>121</v>
      </c>
      <c r="F25" s="233" t="s">
        <v>121</v>
      </c>
      <c r="G25" s="234" t="s">
        <v>121</v>
      </c>
      <c r="H25" s="235" t="s">
        <v>122</v>
      </c>
      <c r="I25" s="236" t="s">
        <v>122</v>
      </c>
    </row>
    <row r="26" spans="1:11" s="680" customFormat="1">
      <c r="A26" s="1149"/>
      <c r="B26" s="237" t="s">
        <v>123</v>
      </c>
      <c r="C26" s="237" t="s">
        <v>123</v>
      </c>
      <c r="D26" s="238" t="s">
        <v>123</v>
      </c>
      <c r="E26" s="238" t="s">
        <v>123</v>
      </c>
      <c r="F26" s="239" t="s">
        <v>123</v>
      </c>
      <c r="G26" s="240" t="s">
        <v>123</v>
      </c>
      <c r="H26" s="241" t="s">
        <v>123</v>
      </c>
      <c r="I26" s="242" t="s">
        <v>123</v>
      </c>
    </row>
    <row r="27" spans="1:11" s="680" customFormat="1">
      <c r="A27" s="1149"/>
      <c r="B27" s="243" t="s">
        <v>124</v>
      </c>
      <c r="C27" s="243" t="s">
        <v>124</v>
      </c>
      <c r="D27" s="244" t="s">
        <v>124</v>
      </c>
      <c r="E27" s="244" t="s">
        <v>124</v>
      </c>
      <c r="F27" s="245" t="s">
        <v>124</v>
      </c>
      <c r="G27" s="246" t="s">
        <v>124</v>
      </c>
      <c r="H27" s="247" t="s">
        <v>125</v>
      </c>
      <c r="I27" s="248" t="s">
        <v>125</v>
      </c>
    </row>
    <row r="28" spans="1:11" s="680" customFormat="1">
      <c r="A28" s="1149"/>
      <c r="B28" s="219">
        <v>150</v>
      </c>
      <c r="C28" s="219">
        <v>300</v>
      </c>
      <c r="D28" s="249">
        <v>320</v>
      </c>
      <c r="E28" s="249">
        <v>350</v>
      </c>
      <c r="F28" s="250">
        <v>400</v>
      </c>
      <c r="G28" s="251">
        <v>800</v>
      </c>
      <c r="H28" s="252">
        <v>400</v>
      </c>
      <c r="I28" s="253">
        <v>800</v>
      </c>
    </row>
    <row r="29" spans="1:11" s="680" customFormat="1">
      <c r="A29" s="1149"/>
      <c r="B29" s="243" t="s">
        <v>126</v>
      </c>
      <c r="C29" s="243" t="s">
        <v>126</v>
      </c>
      <c r="D29" s="244" t="s">
        <v>126</v>
      </c>
      <c r="E29" s="244" t="s">
        <v>126</v>
      </c>
      <c r="F29" s="245" t="s">
        <v>127</v>
      </c>
      <c r="G29" s="246" t="s">
        <v>127</v>
      </c>
      <c r="H29" s="247" t="s">
        <v>128</v>
      </c>
      <c r="I29" s="248" t="s">
        <v>128</v>
      </c>
    </row>
    <row r="30" spans="1:11" s="680" customFormat="1">
      <c r="A30" s="1149"/>
      <c r="B30" s="219">
        <f t="shared" ref="B30:I30" si="2">B28*2</f>
        <v>300</v>
      </c>
      <c r="C30" s="219">
        <f t="shared" si="2"/>
        <v>600</v>
      </c>
      <c r="D30" s="249">
        <f t="shared" si="2"/>
        <v>640</v>
      </c>
      <c r="E30" s="249">
        <f t="shared" si="2"/>
        <v>700</v>
      </c>
      <c r="F30" s="250">
        <f t="shared" si="2"/>
        <v>800</v>
      </c>
      <c r="G30" s="251">
        <f t="shared" si="2"/>
        <v>1600</v>
      </c>
      <c r="H30" s="252">
        <f t="shared" si="2"/>
        <v>800</v>
      </c>
      <c r="I30" s="253">
        <f t="shared" si="2"/>
        <v>1600</v>
      </c>
    </row>
    <row r="31" spans="1:11" s="680" customFormat="1">
      <c r="A31" s="1149"/>
      <c r="B31" s="1157" t="s">
        <v>129</v>
      </c>
      <c r="C31" s="1158"/>
      <c r="D31" s="1158"/>
      <c r="E31" s="1159"/>
      <c r="F31" s="1160" t="s">
        <v>130</v>
      </c>
      <c r="G31" s="1159"/>
      <c r="H31" s="1165" t="s">
        <v>130</v>
      </c>
      <c r="I31" s="1166"/>
    </row>
    <row r="32" spans="1:11" s="680" customFormat="1">
      <c r="A32" s="1150"/>
      <c r="B32" s="254">
        <f t="shared" ref="B32:I32" si="3">B30*2</f>
        <v>600</v>
      </c>
      <c r="C32" s="254">
        <f t="shared" si="3"/>
        <v>1200</v>
      </c>
      <c r="D32" s="255">
        <f t="shared" si="3"/>
        <v>1280</v>
      </c>
      <c r="E32" s="255">
        <f t="shared" si="3"/>
        <v>1400</v>
      </c>
      <c r="F32" s="256">
        <f t="shared" si="3"/>
        <v>1600</v>
      </c>
      <c r="G32" s="257">
        <f t="shared" si="3"/>
        <v>3200</v>
      </c>
      <c r="H32" s="258">
        <f t="shared" si="3"/>
        <v>1600</v>
      </c>
      <c r="I32" s="259">
        <f t="shared" si="3"/>
        <v>3200</v>
      </c>
    </row>
    <row r="33" spans="1:9" s="680" customFormat="1">
      <c r="A33" s="1148" t="s">
        <v>131</v>
      </c>
      <c r="B33" s="1167" t="s">
        <v>132</v>
      </c>
      <c r="C33" s="1168"/>
      <c r="D33" s="1168"/>
      <c r="E33" s="1169"/>
      <c r="F33" s="1170" t="s">
        <v>132</v>
      </c>
      <c r="G33" s="1169"/>
      <c r="H33" s="1170" t="s">
        <v>132</v>
      </c>
      <c r="I33" s="1171"/>
    </row>
    <row r="34" spans="1:9" s="680" customFormat="1">
      <c r="A34" s="1149"/>
      <c r="B34" s="243" t="s">
        <v>121</v>
      </c>
      <c r="C34" s="243" t="s">
        <v>121</v>
      </c>
      <c r="D34" s="244" t="s">
        <v>121</v>
      </c>
      <c r="E34" s="244" t="s">
        <v>121</v>
      </c>
      <c r="F34" s="245" t="s">
        <v>121</v>
      </c>
      <c r="G34" s="246" t="s">
        <v>121</v>
      </c>
      <c r="H34" s="247" t="s">
        <v>122</v>
      </c>
      <c r="I34" s="248" t="s">
        <v>122</v>
      </c>
    </row>
    <row r="35" spans="1:9" s="680" customFormat="1">
      <c r="A35" s="1149"/>
      <c r="B35" s="260">
        <v>150</v>
      </c>
      <c r="C35" s="260">
        <v>300</v>
      </c>
      <c r="D35" s="261">
        <v>320</v>
      </c>
      <c r="E35" s="261">
        <v>350</v>
      </c>
      <c r="F35" s="262">
        <v>400</v>
      </c>
      <c r="G35" s="263">
        <v>800</v>
      </c>
      <c r="H35" s="264">
        <v>400</v>
      </c>
      <c r="I35" s="265">
        <v>800</v>
      </c>
    </row>
    <row r="36" spans="1:9" s="680" customFormat="1">
      <c r="A36" s="1149"/>
      <c r="B36" s="243" t="s">
        <v>133</v>
      </c>
      <c r="C36" s="243" t="s">
        <v>133</v>
      </c>
      <c r="D36" s="244" t="s">
        <v>133</v>
      </c>
      <c r="E36" s="244" t="s">
        <v>133</v>
      </c>
      <c r="F36" s="245" t="s">
        <v>124</v>
      </c>
      <c r="G36" s="246" t="s">
        <v>124</v>
      </c>
      <c r="H36" s="247" t="s">
        <v>125</v>
      </c>
      <c r="I36" s="248" t="s">
        <v>125</v>
      </c>
    </row>
    <row r="37" spans="1:9" s="680" customFormat="1">
      <c r="A37" s="1149"/>
      <c r="B37" s="219">
        <f t="shared" ref="B37:I37" si="4">B35*2</f>
        <v>300</v>
      </c>
      <c r="C37" s="219">
        <f t="shared" si="4"/>
        <v>600</v>
      </c>
      <c r="D37" s="249">
        <f t="shared" si="4"/>
        <v>640</v>
      </c>
      <c r="E37" s="249">
        <f t="shared" si="4"/>
        <v>700</v>
      </c>
      <c r="F37" s="250">
        <f t="shared" si="4"/>
        <v>800</v>
      </c>
      <c r="G37" s="251">
        <f t="shared" si="4"/>
        <v>1600</v>
      </c>
      <c r="H37" s="252">
        <f t="shared" si="4"/>
        <v>800</v>
      </c>
      <c r="I37" s="253">
        <f t="shared" si="4"/>
        <v>1600</v>
      </c>
    </row>
    <row r="38" spans="1:9" s="680" customFormat="1">
      <c r="A38" s="1149"/>
      <c r="B38" s="1157" t="s">
        <v>134</v>
      </c>
      <c r="C38" s="1158"/>
      <c r="D38" s="1158"/>
      <c r="E38" s="1159"/>
      <c r="F38" s="1160" t="s">
        <v>135</v>
      </c>
      <c r="G38" s="1159"/>
      <c r="H38" s="1160" t="s">
        <v>136</v>
      </c>
      <c r="I38" s="1161"/>
    </row>
    <row r="39" spans="1:9" s="680" customFormat="1">
      <c r="A39" s="1150"/>
      <c r="B39" s="254">
        <f t="shared" ref="B39:I39" si="5">B37*2</f>
        <v>600</v>
      </c>
      <c r="C39" s="254">
        <f t="shared" si="5"/>
        <v>1200</v>
      </c>
      <c r="D39" s="255">
        <f t="shared" si="5"/>
        <v>1280</v>
      </c>
      <c r="E39" s="255">
        <f t="shared" si="5"/>
        <v>1400</v>
      </c>
      <c r="F39" s="256">
        <f t="shared" si="5"/>
        <v>1600</v>
      </c>
      <c r="G39" s="257">
        <f t="shared" si="5"/>
        <v>3200</v>
      </c>
      <c r="H39" s="258">
        <f t="shared" si="5"/>
        <v>1600</v>
      </c>
      <c r="I39" s="259">
        <f t="shared" si="5"/>
        <v>3200</v>
      </c>
    </row>
    <row r="40" spans="1:9" s="680" customFormat="1">
      <c r="A40" s="1151" t="s">
        <v>137</v>
      </c>
      <c r="B40" s="1162" t="s">
        <v>138</v>
      </c>
      <c r="C40" s="1163"/>
      <c r="D40" s="1163"/>
      <c r="E40" s="1163"/>
      <c r="F40" s="1163"/>
      <c r="G40" s="1163"/>
      <c r="H40" s="1163"/>
      <c r="I40" s="1164"/>
    </row>
    <row r="41" spans="1:9" s="680" customFormat="1">
      <c r="A41" s="1152"/>
      <c r="B41" s="1154" t="s">
        <v>139</v>
      </c>
      <c r="C41" s="1155"/>
      <c r="D41" s="1155"/>
      <c r="E41" s="1155"/>
      <c r="F41" s="1155"/>
      <c r="G41" s="1155"/>
      <c r="H41" s="1155"/>
      <c r="I41" s="1156"/>
    </row>
    <row r="42" spans="1:9" s="680" customFormat="1">
      <c r="A42" s="1152"/>
      <c r="B42" s="1154" t="s">
        <v>140</v>
      </c>
      <c r="C42" s="1155"/>
      <c r="D42" s="1155"/>
      <c r="E42" s="1155"/>
      <c r="F42" s="1155"/>
      <c r="G42" s="1155"/>
      <c r="H42" s="1155"/>
      <c r="I42" s="1156"/>
    </row>
    <row r="43" spans="1:9" s="680" customFormat="1">
      <c r="A43" s="1152"/>
      <c r="B43" s="1154" t="s">
        <v>141</v>
      </c>
      <c r="C43" s="1155"/>
      <c r="D43" s="1155"/>
      <c r="E43" s="1155"/>
      <c r="F43" s="1155"/>
      <c r="G43" s="1155"/>
      <c r="H43" s="1155"/>
      <c r="I43" s="1156"/>
    </row>
    <row r="44" spans="1:9" s="680" customFormat="1">
      <c r="A44" s="1152"/>
      <c r="B44" s="1154" t="s">
        <v>142</v>
      </c>
      <c r="C44" s="1155"/>
      <c r="D44" s="1155"/>
      <c r="E44" s="1155"/>
      <c r="F44" s="1155"/>
      <c r="G44" s="1155"/>
      <c r="H44" s="1155"/>
      <c r="I44" s="1156"/>
    </row>
    <row r="45" spans="1:9" s="680" customFormat="1">
      <c r="A45" s="1152"/>
      <c r="B45" s="1154" t="s">
        <v>143</v>
      </c>
      <c r="C45" s="1155"/>
      <c r="D45" s="1155"/>
      <c r="E45" s="1155"/>
      <c r="F45" s="1155"/>
      <c r="G45" s="1155"/>
      <c r="H45" s="1155"/>
      <c r="I45" s="1156"/>
    </row>
    <row r="46" spans="1:9" s="680" customFormat="1">
      <c r="A46" s="1152"/>
      <c r="B46" s="1154" t="s">
        <v>144</v>
      </c>
      <c r="C46" s="1155"/>
      <c r="D46" s="1155"/>
      <c r="E46" s="1155"/>
      <c r="F46" s="1155"/>
      <c r="G46" s="1155"/>
      <c r="H46" s="1155"/>
      <c r="I46" s="1156"/>
    </row>
    <row r="47" spans="1:9" s="680" customFormat="1">
      <c r="A47" s="1153"/>
      <c r="B47" s="1141" t="s">
        <v>450</v>
      </c>
      <c r="C47" s="1142"/>
      <c r="D47" s="1142"/>
      <c r="E47" s="1142"/>
      <c r="F47" s="1142"/>
      <c r="G47" s="1142"/>
      <c r="H47" s="1142"/>
      <c r="I47" s="1143"/>
    </row>
  </sheetData>
  <mergeCells count="39">
    <mergeCell ref="A3:J3"/>
    <mergeCell ref="C4:E4"/>
    <mergeCell ref="F4:G4"/>
    <mergeCell ref="H4:I4"/>
    <mergeCell ref="C12:I12"/>
    <mergeCell ref="C13:I13"/>
    <mergeCell ref="B4:B5"/>
    <mergeCell ref="J4:J5"/>
    <mergeCell ref="C14:I14"/>
    <mergeCell ref="C15:I15"/>
    <mergeCell ref="C16:I16"/>
    <mergeCell ref="C17:I17"/>
    <mergeCell ref="B23:E23"/>
    <mergeCell ref="F23:G23"/>
    <mergeCell ref="H23:I23"/>
    <mergeCell ref="C18:I18"/>
    <mergeCell ref="B47:I47"/>
    <mergeCell ref="B31:E31"/>
    <mergeCell ref="F31:G31"/>
    <mergeCell ref="H31:I31"/>
    <mergeCell ref="B33:E33"/>
    <mergeCell ref="F33:G33"/>
    <mergeCell ref="H33:I33"/>
    <mergeCell ref="A1:J2"/>
    <mergeCell ref="B43:I43"/>
    <mergeCell ref="B44:I44"/>
    <mergeCell ref="B45:I45"/>
    <mergeCell ref="B46:I46"/>
    <mergeCell ref="A4:A5"/>
    <mergeCell ref="A23:A24"/>
    <mergeCell ref="A25:A32"/>
    <mergeCell ref="A33:A39"/>
    <mergeCell ref="A40:A47"/>
    <mergeCell ref="B38:E38"/>
    <mergeCell ref="F38:G38"/>
    <mergeCell ref="H38:I38"/>
    <mergeCell ref="B40:I40"/>
    <mergeCell ref="B41:I41"/>
    <mergeCell ref="B42:I42"/>
  </mergeCells>
  <phoneticPr fontId="45"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C5D68-CDAA-4D11-8D17-12C0A59CC484}">
  <sheetPr codeName="Sheet35"/>
  <dimension ref="A1:J39"/>
  <sheetViews>
    <sheetView workbookViewId="0">
      <selection activeCell="L21" sqref="L21"/>
    </sheetView>
  </sheetViews>
  <sheetFormatPr defaultColWidth="9" defaultRowHeight="12.75"/>
  <cols>
    <col min="1" max="1" width="15.875" style="72" customWidth="1"/>
    <col min="2" max="9" width="12.375" style="72" bestFit="1" customWidth="1"/>
    <col min="10" max="10" width="9.5" style="72" customWidth="1"/>
    <col min="11" max="11" width="9" style="72" bestFit="1"/>
    <col min="12" max="16384" width="9" style="72"/>
  </cols>
  <sheetData>
    <row r="1" spans="1:10">
      <c r="A1" s="1520" t="s">
        <v>447</v>
      </c>
      <c r="B1" s="1520"/>
      <c r="C1" s="1520"/>
      <c r="D1" s="1520"/>
      <c r="E1" s="1520"/>
      <c r="F1" s="1520"/>
      <c r="G1" s="1520"/>
      <c r="H1" s="1520"/>
      <c r="I1" s="1520"/>
      <c r="J1" s="1520"/>
    </row>
    <row r="2" spans="1:10" ht="13.5" thickBot="1">
      <c r="A2" s="1520"/>
      <c r="B2" s="1520"/>
      <c r="C2" s="1520"/>
      <c r="D2" s="1520"/>
      <c r="E2" s="1520"/>
      <c r="F2" s="1520"/>
      <c r="G2" s="1520"/>
      <c r="H2" s="1520"/>
      <c r="I2" s="1520"/>
      <c r="J2" s="1520"/>
    </row>
    <row r="3" spans="1:10" s="680" customFormat="1" ht="12">
      <c r="A3" s="1260" t="s">
        <v>448</v>
      </c>
      <c r="B3" s="1261"/>
      <c r="C3" s="1261"/>
      <c r="D3" s="1261"/>
      <c r="E3" s="1261"/>
      <c r="F3" s="1261"/>
      <c r="G3" s="1261"/>
      <c r="H3" s="1261"/>
      <c r="I3" s="1261"/>
      <c r="J3" s="1262"/>
    </row>
    <row r="4" spans="1:10" s="680" customFormat="1" ht="12">
      <c r="A4" s="1495" t="s">
        <v>80</v>
      </c>
      <c r="B4" s="1496" t="s">
        <v>82</v>
      </c>
      <c r="C4" s="1498" t="s">
        <v>83</v>
      </c>
      <c r="D4" s="1499"/>
      <c r="E4" s="1305"/>
      <c r="F4" s="1496" t="s">
        <v>389</v>
      </c>
      <c r="G4" s="1496"/>
      <c r="H4" s="1496" t="s">
        <v>86</v>
      </c>
      <c r="I4" s="1496"/>
      <c r="J4" s="1501" t="s">
        <v>87</v>
      </c>
    </row>
    <row r="5" spans="1:10" s="680" customFormat="1" ht="12">
      <c r="A5" s="1495"/>
      <c r="B5" s="1496"/>
      <c r="C5" s="681" t="s">
        <v>88</v>
      </c>
      <c r="D5" s="681" t="s">
        <v>89</v>
      </c>
      <c r="E5" s="681" t="s">
        <v>90</v>
      </c>
      <c r="F5" s="681" t="s">
        <v>88</v>
      </c>
      <c r="G5" s="681" t="s">
        <v>91</v>
      </c>
      <c r="H5" s="681" t="s">
        <v>88</v>
      </c>
      <c r="I5" s="681" t="s">
        <v>91</v>
      </c>
      <c r="J5" s="1501"/>
    </row>
    <row r="6" spans="1:10" s="680" customFormat="1" ht="12">
      <c r="A6" s="132" t="s">
        <v>449</v>
      </c>
      <c r="B6" s="133" t="s">
        <v>151</v>
      </c>
      <c r="C6" s="138">
        <v>825</v>
      </c>
      <c r="D6" s="138">
        <v>1225</v>
      </c>
      <c r="E6" s="138">
        <v>1400</v>
      </c>
      <c r="F6" s="138">
        <v>925</v>
      </c>
      <c r="G6" s="138">
        <v>1400</v>
      </c>
      <c r="H6" s="138">
        <v>925</v>
      </c>
      <c r="I6" s="138">
        <v>1400</v>
      </c>
      <c r="J6" s="148"/>
    </row>
    <row r="7" spans="1:10" s="680" customFormat="1" ht="12">
      <c r="A7" s="132" t="s">
        <v>222</v>
      </c>
      <c r="B7" s="133" t="s">
        <v>151</v>
      </c>
      <c r="C7" s="682"/>
      <c r="D7" s="682"/>
      <c r="E7" s="682"/>
      <c r="F7" s="682"/>
      <c r="G7" s="682"/>
      <c r="H7" s="682"/>
      <c r="I7" s="682"/>
      <c r="J7" s="148"/>
    </row>
    <row r="8" spans="1:10" s="680" customFormat="1" ht="12">
      <c r="A8" s="683" t="s">
        <v>224</v>
      </c>
      <c r="B8" s="133" t="s">
        <v>151</v>
      </c>
      <c r="C8" s="682"/>
      <c r="D8" s="682"/>
      <c r="E8" s="682"/>
      <c r="F8" s="682"/>
      <c r="G8" s="682"/>
      <c r="H8" s="682"/>
      <c r="I8" s="682"/>
      <c r="J8" s="148"/>
    </row>
    <row r="9" spans="1:10" s="680" customFormat="1" ht="12">
      <c r="A9" s="132" t="s">
        <v>226</v>
      </c>
      <c r="B9" s="133" t="s">
        <v>151</v>
      </c>
      <c r="C9" s="682"/>
      <c r="D9" s="682"/>
      <c r="E9" s="682"/>
      <c r="F9" s="682"/>
      <c r="G9" s="682"/>
      <c r="H9" s="682"/>
      <c r="I9" s="682"/>
      <c r="J9" s="148"/>
    </row>
    <row r="10" spans="1:10" s="1072" customFormat="1" ht="12">
      <c r="A10" s="1070" t="s">
        <v>178</v>
      </c>
      <c r="B10" s="1017" t="s">
        <v>151</v>
      </c>
      <c r="C10" s="1521" t="s">
        <v>1327</v>
      </c>
      <c r="D10" s="1521"/>
      <c r="E10" s="1521"/>
      <c r="F10" s="1521"/>
      <c r="G10" s="1521"/>
      <c r="H10" s="1521"/>
      <c r="I10" s="1521"/>
      <c r="J10" s="1071" t="s">
        <v>1325</v>
      </c>
    </row>
    <row r="11" spans="1:10" s="1072" customFormat="1" ht="12">
      <c r="A11" s="1070" t="s">
        <v>159</v>
      </c>
      <c r="B11" s="1017" t="s">
        <v>151</v>
      </c>
      <c r="C11" s="1500" t="s">
        <v>228</v>
      </c>
      <c r="D11" s="1500"/>
      <c r="E11" s="1500"/>
      <c r="F11" s="1500"/>
      <c r="G11" s="1500"/>
      <c r="H11" s="1500"/>
      <c r="I11" s="1500"/>
      <c r="J11" s="1071" t="s">
        <v>1325</v>
      </c>
    </row>
    <row r="12" spans="1:10" s="1072" customFormat="1" ht="12">
      <c r="A12" s="1070" t="s">
        <v>1311</v>
      </c>
      <c r="B12" s="1017" t="s">
        <v>151</v>
      </c>
      <c r="C12" s="1500" t="s">
        <v>228</v>
      </c>
      <c r="D12" s="1500"/>
      <c r="E12" s="1500"/>
      <c r="F12" s="1500"/>
      <c r="G12" s="1500"/>
      <c r="H12" s="1500"/>
      <c r="I12" s="1500"/>
      <c r="J12" s="1078"/>
    </row>
    <row r="13" spans="1:10" s="680" customFormat="1" ht="12">
      <c r="A13" s="132" t="s">
        <v>431</v>
      </c>
      <c r="B13" s="133" t="s">
        <v>151</v>
      </c>
      <c r="C13" s="1497" t="s">
        <v>424</v>
      </c>
      <c r="D13" s="1497"/>
      <c r="E13" s="1497"/>
      <c r="F13" s="1497"/>
      <c r="G13" s="1497"/>
      <c r="H13" s="1497"/>
      <c r="I13" s="1497"/>
      <c r="J13" s="173"/>
    </row>
    <row r="14" spans="1:10" s="685" customFormat="1" thickBot="1">
      <c r="A14" s="396" t="s">
        <v>187</v>
      </c>
      <c r="B14" s="290" t="s">
        <v>151</v>
      </c>
      <c r="C14" s="1292"/>
      <c r="D14" s="1293"/>
      <c r="E14" s="1293"/>
      <c r="F14" s="1293"/>
      <c r="G14" s="1293"/>
      <c r="H14" s="1293"/>
      <c r="I14" s="1294"/>
      <c r="J14" s="684"/>
    </row>
    <row r="15" spans="1:10" s="680" customFormat="1" ht="12">
      <c r="A15" s="1146" t="s">
        <v>115</v>
      </c>
      <c r="B15" s="1172" t="s">
        <v>83</v>
      </c>
      <c r="C15" s="1172"/>
      <c r="D15" s="1173"/>
      <c r="E15" s="1173"/>
      <c r="F15" s="1174" t="s">
        <v>116</v>
      </c>
      <c r="G15" s="1175"/>
      <c r="H15" s="1176" t="s">
        <v>86</v>
      </c>
      <c r="I15" s="1177"/>
    </row>
    <row r="16" spans="1:10" s="680" customFormat="1" ht="12">
      <c r="A16" s="1147"/>
      <c r="B16" s="225" t="s">
        <v>117</v>
      </c>
      <c r="C16" s="225" t="s">
        <v>118</v>
      </c>
      <c r="D16" s="226" t="s">
        <v>119</v>
      </c>
      <c r="E16" s="226" t="s">
        <v>90</v>
      </c>
      <c r="F16" s="227" t="s">
        <v>88</v>
      </c>
      <c r="G16" s="228" t="s">
        <v>91</v>
      </c>
      <c r="H16" s="229" t="s">
        <v>88</v>
      </c>
      <c r="I16" s="230" t="s">
        <v>91</v>
      </c>
    </row>
    <row r="17" spans="1:9" s="680" customFormat="1" ht="12">
      <c r="A17" s="1148" t="s">
        <v>120</v>
      </c>
      <c r="B17" s="231" t="s">
        <v>121</v>
      </c>
      <c r="C17" s="231" t="s">
        <v>121</v>
      </c>
      <c r="D17" s="232" t="s">
        <v>121</v>
      </c>
      <c r="E17" s="232" t="s">
        <v>121</v>
      </c>
      <c r="F17" s="233" t="s">
        <v>121</v>
      </c>
      <c r="G17" s="234" t="s">
        <v>121</v>
      </c>
      <c r="H17" s="235" t="s">
        <v>122</v>
      </c>
      <c r="I17" s="236" t="s">
        <v>122</v>
      </c>
    </row>
    <row r="18" spans="1:9" s="680" customFormat="1" ht="12">
      <c r="A18" s="1149"/>
      <c r="B18" s="237" t="s">
        <v>123</v>
      </c>
      <c r="C18" s="237" t="s">
        <v>123</v>
      </c>
      <c r="D18" s="238" t="s">
        <v>123</v>
      </c>
      <c r="E18" s="238" t="s">
        <v>123</v>
      </c>
      <c r="F18" s="239" t="s">
        <v>123</v>
      </c>
      <c r="G18" s="240" t="s">
        <v>123</v>
      </c>
      <c r="H18" s="241" t="s">
        <v>123</v>
      </c>
      <c r="I18" s="242" t="s">
        <v>123</v>
      </c>
    </row>
    <row r="19" spans="1:9" s="680" customFormat="1" ht="12">
      <c r="A19" s="1149"/>
      <c r="B19" s="243" t="s">
        <v>124</v>
      </c>
      <c r="C19" s="243" t="s">
        <v>124</v>
      </c>
      <c r="D19" s="244" t="s">
        <v>124</v>
      </c>
      <c r="E19" s="244" t="s">
        <v>124</v>
      </c>
      <c r="F19" s="245" t="s">
        <v>124</v>
      </c>
      <c r="G19" s="246" t="s">
        <v>124</v>
      </c>
      <c r="H19" s="247" t="s">
        <v>125</v>
      </c>
      <c r="I19" s="248" t="s">
        <v>125</v>
      </c>
    </row>
    <row r="20" spans="1:9" s="680" customFormat="1" ht="12">
      <c r="A20" s="1149"/>
      <c r="B20" s="219">
        <v>150</v>
      </c>
      <c r="C20" s="219">
        <v>300</v>
      </c>
      <c r="D20" s="249">
        <v>320</v>
      </c>
      <c r="E20" s="249">
        <v>350</v>
      </c>
      <c r="F20" s="250">
        <v>400</v>
      </c>
      <c r="G20" s="251">
        <v>800</v>
      </c>
      <c r="H20" s="252">
        <v>400</v>
      </c>
      <c r="I20" s="253">
        <v>800</v>
      </c>
    </row>
    <row r="21" spans="1:9" s="680" customFormat="1" ht="12">
      <c r="A21" s="1149"/>
      <c r="B21" s="243" t="s">
        <v>126</v>
      </c>
      <c r="C21" s="243" t="s">
        <v>126</v>
      </c>
      <c r="D21" s="244" t="s">
        <v>126</v>
      </c>
      <c r="E21" s="244" t="s">
        <v>126</v>
      </c>
      <c r="F21" s="245" t="s">
        <v>127</v>
      </c>
      <c r="G21" s="246" t="s">
        <v>127</v>
      </c>
      <c r="H21" s="247" t="s">
        <v>128</v>
      </c>
      <c r="I21" s="248" t="s">
        <v>128</v>
      </c>
    </row>
    <row r="22" spans="1:9" s="680" customFormat="1" ht="12">
      <c r="A22" s="1149"/>
      <c r="B22" s="219">
        <f t="shared" ref="B22:I22" si="0">B20*2</f>
        <v>300</v>
      </c>
      <c r="C22" s="219">
        <f t="shared" si="0"/>
        <v>600</v>
      </c>
      <c r="D22" s="249">
        <f t="shared" si="0"/>
        <v>640</v>
      </c>
      <c r="E22" s="249">
        <f t="shared" si="0"/>
        <v>700</v>
      </c>
      <c r="F22" s="250">
        <f t="shared" si="0"/>
        <v>800</v>
      </c>
      <c r="G22" s="251">
        <f t="shared" si="0"/>
        <v>1600</v>
      </c>
      <c r="H22" s="252">
        <f t="shared" si="0"/>
        <v>800</v>
      </c>
      <c r="I22" s="253">
        <f t="shared" si="0"/>
        <v>1600</v>
      </c>
    </row>
    <row r="23" spans="1:9" s="680" customFormat="1" ht="12">
      <c r="A23" s="1149"/>
      <c r="B23" s="1157" t="s">
        <v>129</v>
      </c>
      <c r="C23" s="1158"/>
      <c r="D23" s="1158"/>
      <c r="E23" s="1159"/>
      <c r="F23" s="1160" t="s">
        <v>130</v>
      </c>
      <c r="G23" s="1159"/>
      <c r="H23" s="1165" t="s">
        <v>130</v>
      </c>
      <c r="I23" s="1166"/>
    </row>
    <row r="24" spans="1:9" s="680" customFormat="1" ht="12">
      <c r="A24" s="1150"/>
      <c r="B24" s="254">
        <f t="shared" ref="B24:I24" si="1">B22*2</f>
        <v>600</v>
      </c>
      <c r="C24" s="254">
        <f t="shared" si="1"/>
        <v>1200</v>
      </c>
      <c r="D24" s="255">
        <f t="shared" si="1"/>
        <v>1280</v>
      </c>
      <c r="E24" s="255">
        <f t="shared" si="1"/>
        <v>1400</v>
      </c>
      <c r="F24" s="256">
        <f t="shared" si="1"/>
        <v>1600</v>
      </c>
      <c r="G24" s="257">
        <f t="shared" si="1"/>
        <v>3200</v>
      </c>
      <c r="H24" s="258">
        <f t="shared" si="1"/>
        <v>1600</v>
      </c>
      <c r="I24" s="259">
        <f t="shared" si="1"/>
        <v>3200</v>
      </c>
    </row>
    <row r="25" spans="1:9" s="680" customFormat="1" ht="12">
      <c r="A25" s="1148" t="s">
        <v>131</v>
      </c>
      <c r="B25" s="1167" t="s">
        <v>132</v>
      </c>
      <c r="C25" s="1168"/>
      <c r="D25" s="1168"/>
      <c r="E25" s="1169"/>
      <c r="F25" s="1170" t="s">
        <v>132</v>
      </c>
      <c r="G25" s="1169"/>
      <c r="H25" s="1170" t="s">
        <v>132</v>
      </c>
      <c r="I25" s="1171"/>
    </row>
    <row r="26" spans="1:9" s="680" customFormat="1" ht="12">
      <c r="A26" s="1149"/>
      <c r="B26" s="243" t="s">
        <v>121</v>
      </c>
      <c r="C26" s="243" t="s">
        <v>121</v>
      </c>
      <c r="D26" s="244" t="s">
        <v>121</v>
      </c>
      <c r="E26" s="244" t="s">
        <v>121</v>
      </c>
      <c r="F26" s="245" t="s">
        <v>121</v>
      </c>
      <c r="G26" s="246" t="s">
        <v>121</v>
      </c>
      <c r="H26" s="247" t="s">
        <v>122</v>
      </c>
      <c r="I26" s="248" t="s">
        <v>122</v>
      </c>
    </row>
    <row r="27" spans="1:9" s="680" customFormat="1" ht="12">
      <c r="A27" s="1149"/>
      <c r="B27" s="260">
        <v>150</v>
      </c>
      <c r="C27" s="260">
        <v>300</v>
      </c>
      <c r="D27" s="261">
        <v>320</v>
      </c>
      <c r="E27" s="261">
        <v>350</v>
      </c>
      <c r="F27" s="262">
        <v>400</v>
      </c>
      <c r="G27" s="263">
        <v>800</v>
      </c>
      <c r="H27" s="264">
        <v>400</v>
      </c>
      <c r="I27" s="265">
        <v>800</v>
      </c>
    </row>
    <row r="28" spans="1:9" s="680" customFormat="1" ht="12">
      <c r="A28" s="1149"/>
      <c r="B28" s="243" t="s">
        <v>133</v>
      </c>
      <c r="C28" s="243" t="s">
        <v>133</v>
      </c>
      <c r="D28" s="244" t="s">
        <v>133</v>
      </c>
      <c r="E28" s="244" t="s">
        <v>133</v>
      </c>
      <c r="F28" s="245" t="s">
        <v>124</v>
      </c>
      <c r="G28" s="246" t="s">
        <v>124</v>
      </c>
      <c r="H28" s="247" t="s">
        <v>125</v>
      </c>
      <c r="I28" s="248" t="s">
        <v>125</v>
      </c>
    </row>
    <row r="29" spans="1:9" s="680" customFormat="1" ht="12">
      <c r="A29" s="1149"/>
      <c r="B29" s="219">
        <f t="shared" ref="B29:I29" si="2">B27*2</f>
        <v>300</v>
      </c>
      <c r="C29" s="219">
        <f t="shared" si="2"/>
        <v>600</v>
      </c>
      <c r="D29" s="249">
        <f t="shared" si="2"/>
        <v>640</v>
      </c>
      <c r="E29" s="249">
        <f t="shared" si="2"/>
        <v>700</v>
      </c>
      <c r="F29" s="250">
        <f t="shared" si="2"/>
        <v>800</v>
      </c>
      <c r="G29" s="251">
        <f t="shared" si="2"/>
        <v>1600</v>
      </c>
      <c r="H29" s="252">
        <f t="shared" si="2"/>
        <v>800</v>
      </c>
      <c r="I29" s="253">
        <f t="shared" si="2"/>
        <v>1600</v>
      </c>
    </row>
    <row r="30" spans="1:9" s="680" customFormat="1" ht="12">
      <c r="A30" s="1149"/>
      <c r="B30" s="1157" t="s">
        <v>134</v>
      </c>
      <c r="C30" s="1158"/>
      <c r="D30" s="1158"/>
      <c r="E30" s="1159"/>
      <c r="F30" s="1160" t="s">
        <v>135</v>
      </c>
      <c r="G30" s="1159"/>
      <c r="H30" s="1160" t="s">
        <v>136</v>
      </c>
      <c r="I30" s="1161"/>
    </row>
    <row r="31" spans="1:9" s="680" customFormat="1" ht="12">
      <c r="A31" s="1150"/>
      <c r="B31" s="254">
        <f t="shared" ref="B31:I31" si="3">B29*2</f>
        <v>600</v>
      </c>
      <c r="C31" s="254">
        <f t="shared" si="3"/>
        <v>1200</v>
      </c>
      <c r="D31" s="255">
        <f t="shared" si="3"/>
        <v>1280</v>
      </c>
      <c r="E31" s="255">
        <f t="shared" si="3"/>
        <v>1400</v>
      </c>
      <c r="F31" s="256">
        <f t="shared" si="3"/>
        <v>1600</v>
      </c>
      <c r="G31" s="257">
        <f t="shared" si="3"/>
        <v>3200</v>
      </c>
      <c r="H31" s="258">
        <f t="shared" si="3"/>
        <v>1600</v>
      </c>
      <c r="I31" s="259">
        <f t="shared" si="3"/>
        <v>3200</v>
      </c>
    </row>
    <row r="32" spans="1:9" s="680" customFormat="1" ht="12">
      <c r="A32" s="1151" t="s">
        <v>137</v>
      </c>
      <c r="B32" s="1162" t="s">
        <v>138</v>
      </c>
      <c r="C32" s="1163"/>
      <c r="D32" s="1163"/>
      <c r="E32" s="1163"/>
      <c r="F32" s="1163"/>
      <c r="G32" s="1163"/>
      <c r="H32" s="1163"/>
      <c r="I32" s="1164"/>
    </row>
    <row r="33" spans="1:9" s="680" customFormat="1" ht="12">
      <c r="A33" s="1152"/>
      <c r="B33" s="1154" t="s">
        <v>139</v>
      </c>
      <c r="C33" s="1155"/>
      <c r="D33" s="1155"/>
      <c r="E33" s="1155"/>
      <c r="F33" s="1155"/>
      <c r="G33" s="1155"/>
      <c r="H33" s="1155"/>
      <c r="I33" s="1156"/>
    </row>
    <row r="34" spans="1:9" s="680" customFormat="1" ht="12">
      <c r="A34" s="1152"/>
      <c r="B34" s="1154" t="s">
        <v>140</v>
      </c>
      <c r="C34" s="1155"/>
      <c r="D34" s="1155"/>
      <c r="E34" s="1155"/>
      <c r="F34" s="1155"/>
      <c r="G34" s="1155"/>
      <c r="H34" s="1155"/>
      <c r="I34" s="1156"/>
    </row>
    <row r="35" spans="1:9" s="680" customFormat="1" ht="12">
      <c r="A35" s="1152"/>
      <c r="B35" s="1154" t="s">
        <v>141</v>
      </c>
      <c r="C35" s="1155"/>
      <c r="D35" s="1155"/>
      <c r="E35" s="1155"/>
      <c r="F35" s="1155"/>
      <c r="G35" s="1155"/>
      <c r="H35" s="1155"/>
      <c r="I35" s="1156"/>
    </row>
    <row r="36" spans="1:9" s="680" customFormat="1" ht="12">
      <c r="A36" s="1152"/>
      <c r="B36" s="1154" t="s">
        <v>142</v>
      </c>
      <c r="C36" s="1155"/>
      <c r="D36" s="1155"/>
      <c r="E36" s="1155"/>
      <c r="F36" s="1155"/>
      <c r="G36" s="1155"/>
      <c r="H36" s="1155"/>
      <c r="I36" s="1156"/>
    </row>
    <row r="37" spans="1:9" s="680" customFormat="1" ht="12">
      <c r="A37" s="1152"/>
      <c r="B37" s="1154" t="s">
        <v>143</v>
      </c>
      <c r="C37" s="1155"/>
      <c r="D37" s="1155"/>
      <c r="E37" s="1155"/>
      <c r="F37" s="1155"/>
      <c r="G37" s="1155"/>
      <c r="H37" s="1155"/>
      <c r="I37" s="1156"/>
    </row>
    <row r="38" spans="1:9" s="680" customFormat="1" ht="12">
      <c r="A38" s="1152"/>
      <c r="B38" s="1154" t="s">
        <v>144</v>
      </c>
      <c r="C38" s="1155"/>
      <c r="D38" s="1155"/>
      <c r="E38" s="1155"/>
      <c r="F38" s="1155"/>
      <c r="G38" s="1155"/>
      <c r="H38" s="1155"/>
      <c r="I38" s="1156"/>
    </row>
    <row r="39" spans="1:9" s="680" customFormat="1" ht="12">
      <c r="A39" s="1153"/>
      <c r="B39" s="1141" t="s">
        <v>450</v>
      </c>
      <c r="C39" s="1142"/>
      <c r="D39" s="1142"/>
      <c r="E39" s="1142"/>
      <c r="F39" s="1142"/>
      <c r="G39" s="1142"/>
      <c r="H39" s="1142"/>
      <c r="I39" s="1143"/>
    </row>
  </sheetData>
  <mergeCells count="37">
    <mergeCell ref="A3:J3"/>
    <mergeCell ref="C4:E4"/>
    <mergeCell ref="F4:G4"/>
    <mergeCell ref="H4:I4"/>
    <mergeCell ref="C11:I11"/>
    <mergeCell ref="J4:J5"/>
    <mergeCell ref="C10:I10"/>
    <mergeCell ref="C13:I13"/>
    <mergeCell ref="H30:I30"/>
    <mergeCell ref="C14:I14"/>
    <mergeCell ref="B15:E15"/>
    <mergeCell ref="F15:G15"/>
    <mergeCell ref="H15:I15"/>
    <mergeCell ref="B23:E23"/>
    <mergeCell ref="F23:G23"/>
    <mergeCell ref="H23:I23"/>
    <mergeCell ref="B25:E25"/>
    <mergeCell ref="F25:G25"/>
    <mergeCell ref="H25:I25"/>
    <mergeCell ref="B30:E30"/>
    <mergeCell ref="F30:G30"/>
    <mergeCell ref="C12:I12"/>
    <mergeCell ref="A1:J2"/>
    <mergeCell ref="B38:I38"/>
    <mergeCell ref="B39:I39"/>
    <mergeCell ref="A4:A5"/>
    <mergeCell ref="A15:A16"/>
    <mergeCell ref="A17:A24"/>
    <mergeCell ref="A25:A31"/>
    <mergeCell ref="A32:A39"/>
    <mergeCell ref="B4:B5"/>
    <mergeCell ref="B32:I32"/>
    <mergeCell ref="B33:I33"/>
    <mergeCell ref="B34:I34"/>
    <mergeCell ref="B35:I35"/>
    <mergeCell ref="B36:I36"/>
    <mergeCell ref="B37:I37"/>
  </mergeCells>
  <phoneticPr fontId="45"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0B1C4-607D-469B-B001-BFD577087480}">
  <dimension ref="A1:K47"/>
  <sheetViews>
    <sheetView workbookViewId="0">
      <selection activeCell="J25" sqref="J25"/>
    </sheetView>
  </sheetViews>
  <sheetFormatPr defaultColWidth="9" defaultRowHeight="12"/>
  <cols>
    <col min="1" max="1" width="23.875" style="73" bestFit="1" customWidth="1"/>
    <col min="2" max="9" width="12.375" style="74" bestFit="1" customWidth="1"/>
    <col min="10" max="10" width="61.625" style="74" customWidth="1"/>
    <col min="11" max="16384" width="9" style="74"/>
  </cols>
  <sheetData>
    <row r="1" spans="1:10" ht="12.6" customHeight="1">
      <c r="A1" s="1520" t="s">
        <v>1316</v>
      </c>
      <c r="B1" s="1520"/>
      <c r="C1" s="1520"/>
      <c r="D1" s="1520"/>
      <c r="E1" s="1520"/>
      <c r="F1" s="1520"/>
      <c r="G1" s="1520"/>
      <c r="H1" s="1520"/>
      <c r="I1" s="1520"/>
      <c r="J1" s="1520"/>
    </row>
    <row r="2" spans="1:10" ht="12.6" customHeight="1" thickBot="1">
      <c r="A2" s="1520"/>
      <c r="B2" s="1520"/>
      <c r="C2" s="1520"/>
      <c r="D2" s="1520"/>
      <c r="E2" s="1520"/>
      <c r="F2" s="1520"/>
      <c r="G2" s="1520"/>
      <c r="H2" s="1520"/>
      <c r="I2" s="1520"/>
      <c r="J2" s="1520"/>
    </row>
    <row r="3" spans="1:10" s="686" customFormat="1">
      <c r="A3" s="1260" t="s">
        <v>1317</v>
      </c>
      <c r="B3" s="1261"/>
      <c r="C3" s="1261"/>
      <c r="D3" s="1261"/>
      <c r="E3" s="1261"/>
      <c r="F3" s="1261"/>
      <c r="G3" s="1261"/>
      <c r="H3" s="1261"/>
      <c r="I3" s="1261"/>
      <c r="J3" s="1262"/>
    </row>
    <row r="4" spans="1:10" s="686" customFormat="1">
      <c r="A4" s="1240" t="s">
        <v>80</v>
      </c>
      <c r="B4" s="1248" t="s">
        <v>82</v>
      </c>
      <c r="C4" s="1248" t="s">
        <v>83</v>
      </c>
      <c r="D4" s="1248"/>
      <c r="E4" s="1248"/>
      <c r="F4" s="1248" t="s">
        <v>389</v>
      </c>
      <c r="G4" s="1248"/>
      <c r="H4" s="1248" t="s">
        <v>86</v>
      </c>
      <c r="I4" s="1248"/>
      <c r="J4" s="1475" t="s">
        <v>87</v>
      </c>
    </row>
    <row r="5" spans="1:10" s="686" customFormat="1">
      <c r="A5" s="1240"/>
      <c r="B5" s="1248"/>
      <c r="C5" s="134" t="s">
        <v>88</v>
      </c>
      <c r="D5" s="134" t="s">
        <v>89</v>
      </c>
      <c r="E5" s="134" t="s">
        <v>90</v>
      </c>
      <c r="F5" s="134" t="s">
        <v>88</v>
      </c>
      <c r="G5" s="134" t="s">
        <v>91</v>
      </c>
      <c r="H5" s="134" t="s">
        <v>88</v>
      </c>
      <c r="I5" s="134" t="s">
        <v>91</v>
      </c>
      <c r="J5" s="1475"/>
    </row>
    <row r="6" spans="1:10" s="686" customFormat="1">
      <c r="A6" s="145" t="s">
        <v>1315</v>
      </c>
      <c r="B6" s="134" t="s">
        <v>94</v>
      </c>
      <c r="C6" s="138">
        <v>775</v>
      </c>
      <c r="D6" s="138">
        <v>1162</v>
      </c>
      <c r="E6" s="138">
        <v>1450</v>
      </c>
      <c r="F6" s="138">
        <v>878</v>
      </c>
      <c r="G6" s="138">
        <v>1320</v>
      </c>
      <c r="H6" s="138">
        <v>878</v>
      </c>
      <c r="I6" s="138">
        <v>1320</v>
      </c>
      <c r="J6" s="146"/>
    </row>
    <row r="7" spans="1:10" s="686" customFormat="1">
      <c r="A7" s="132" t="s">
        <v>391</v>
      </c>
      <c r="B7" s="133" t="s">
        <v>94</v>
      </c>
      <c r="C7" s="687"/>
      <c r="D7" s="687"/>
      <c r="E7" s="687"/>
      <c r="F7" s="687"/>
      <c r="G7" s="688"/>
      <c r="H7" s="688"/>
      <c r="I7" s="688"/>
      <c r="J7" s="689"/>
    </row>
    <row r="8" spans="1:10" s="686" customFormat="1">
      <c r="A8" s="132" t="s">
        <v>336</v>
      </c>
      <c r="B8" s="133" t="s">
        <v>94</v>
      </c>
      <c r="C8" s="687"/>
      <c r="D8" s="687"/>
      <c r="E8" s="687"/>
      <c r="F8" s="687"/>
      <c r="G8" s="688"/>
      <c r="H8" s="688"/>
      <c r="I8" s="688"/>
      <c r="J8" s="689"/>
    </row>
    <row r="9" spans="1:10" s="686" customFormat="1">
      <c r="A9" s="132" t="s">
        <v>236</v>
      </c>
      <c r="B9" s="133" t="s">
        <v>94</v>
      </c>
      <c r="C9" s="150"/>
      <c r="D9" s="150"/>
      <c r="E9" s="150"/>
      <c r="F9" s="150"/>
      <c r="G9" s="150"/>
      <c r="H9" s="688"/>
      <c r="I9" s="688"/>
      <c r="J9" s="689"/>
    </row>
    <row r="10" spans="1:10" s="1015" customFormat="1">
      <c r="A10" s="1070" t="s">
        <v>175</v>
      </c>
      <c r="B10" s="1017" t="s">
        <v>94</v>
      </c>
      <c r="C10" s="1032">
        <v>50</v>
      </c>
      <c r="D10" s="1032">
        <v>50</v>
      </c>
      <c r="E10" s="1032">
        <v>50</v>
      </c>
      <c r="F10" s="1032">
        <v>50</v>
      </c>
      <c r="G10" s="1032">
        <v>50</v>
      </c>
      <c r="H10" s="1032">
        <v>50</v>
      </c>
      <c r="I10" s="1032">
        <v>50</v>
      </c>
      <c r="J10" s="1071" t="s">
        <v>1325</v>
      </c>
    </row>
    <row r="11" spans="1:10" s="686" customFormat="1">
      <c r="A11" s="132" t="s">
        <v>214</v>
      </c>
      <c r="B11" s="133" t="s">
        <v>94</v>
      </c>
      <c r="C11" s="150" t="s">
        <v>213</v>
      </c>
      <c r="D11" s="150" t="s">
        <v>213</v>
      </c>
      <c r="E11" s="150" t="s">
        <v>213</v>
      </c>
      <c r="F11" s="150" t="s">
        <v>213</v>
      </c>
      <c r="G11" s="150" t="s">
        <v>213</v>
      </c>
      <c r="H11" s="150"/>
      <c r="I11" s="150"/>
      <c r="J11" s="148"/>
    </row>
    <row r="12" spans="1:10" s="686" customFormat="1">
      <c r="A12" s="132" t="s">
        <v>110</v>
      </c>
      <c r="B12" s="133" t="s">
        <v>94</v>
      </c>
      <c r="C12" s="1494"/>
      <c r="D12" s="1494"/>
      <c r="E12" s="1494"/>
      <c r="F12" s="1494"/>
      <c r="G12" s="1494"/>
      <c r="H12" s="1494"/>
      <c r="I12" s="1494"/>
      <c r="J12" s="148"/>
    </row>
    <row r="13" spans="1:10" s="686" customFormat="1">
      <c r="A13" s="132" t="s">
        <v>99</v>
      </c>
      <c r="B13" s="133" t="s">
        <v>94</v>
      </c>
      <c r="C13" s="1251" t="s">
        <v>424</v>
      </c>
      <c r="D13" s="1251"/>
      <c r="E13" s="1251"/>
      <c r="F13" s="1251"/>
      <c r="G13" s="1251"/>
      <c r="H13" s="1251"/>
      <c r="I13" s="1251"/>
      <c r="J13" s="148"/>
    </row>
    <row r="14" spans="1:10" s="686" customFormat="1">
      <c r="A14" s="132" t="s">
        <v>433</v>
      </c>
      <c r="B14" s="133" t="s">
        <v>94</v>
      </c>
      <c r="C14" s="1251" t="s">
        <v>434</v>
      </c>
      <c r="D14" s="1251"/>
      <c r="E14" s="1251"/>
      <c r="F14" s="1251"/>
      <c r="G14" s="1251"/>
      <c r="H14" s="1251"/>
      <c r="I14" s="1251"/>
      <c r="J14" s="148"/>
    </row>
    <row r="15" spans="1:10" s="686" customFormat="1">
      <c r="A15" s="132" t="s">
        <v>435</v>
      </c>
      <c r="B15" s="133" t="s">
        <v>94</v>
      </c>
      <c r="C15" s="1257" t="s">
        <v>434</v>
      </c>
      <c r="D15" s="1257"/>
      <c r="E15" s="1257"/>
      <c r="F15" s="1257"/>
      <c r="G15" s="1257"/>
      <c r="H15" s="1257"/>
      <c r="I15" s="1257"/>
      <c r="J15" s="690"/>
    </row>
    <row r="16" spans="1:10" s="686" customFormat="1">
      <c r="A16" s="132" t="s">
        <v>108</v>
      </c>
      <c r="B16" s="133" t="s">
        <v>94</v>
      </c>
      <c r="C16" s="1251" t="s">
        <v>424</v>
      </c>
      <c r="D16" s="1251"/>
      <c r="E16" s="1251"/>
      <c r="F16" s="1251"/>
      <c r="G16" s="1251"/>
      <c r="H16" s="1251"/>
      <c r="I16" s="1251"/>
      <c r="J16" s="691"/>
    </row>
    <row r="17" spans="1:11" s="1034" customFormat="1">
      <c r="A17" s="1070" t="s">
        <v>178</v>
      </c>
      <c r="B17" s="1017" t="s">
        <v>94</v>
      </c>
      <c r="C17" s="1521" t="s">
        <v>1328</v>
      </c>
      <c r="D17" s="1521"/>
      <c r="E17" s="1521"/>
      <c r="F17" s="1521"/>
      <c r="G17" s="1521"/>
      <c r="H17" s="1521"/>
      <c r="I17" s="1521"/>
      <c r="J17" s="1033" t="s">
        <v>1325</v>
      </c>
    </row>
    <row r="18" spans="1:11" s="155" customFormat="1">
      <c r="A18" s="132" t="s">
        <v>1326</v>
      </c>
      <c r="B18" s="133"/>
      <c r="C18" s="1251" t="s">
        <v>424</v>
      </c>
      <c r="D18" s="1251"/>
      <c r="E18" s="1251"/>
      <c r="F18" s="1251"/>
      <c r="G18" s="1251"/>
      <c r="H18" s="1251"/>
      <c r="I18" s="1251"/>
      <c r="J18" s="154"/>
    </row>
    <row r="19" spans="1:11" s="155" customFormat="1">
      <c r="A19" s="152" t="s">
        <v>154</v>
      </c>
      <c r="B19" s="133" t="s">
        <v>94</v>
      </c>
      <c r="C19" s="117">
        <f>VLOOKUP(K19,AJUSTMENT!B:C,2,0)</f>
        <v>100</v>
      </c>
      <c r="D19" s="117">
        <f>C19*2</f>
        <v>200</v>
      </c>
      <c r="E19" s="117">
        <f>C19*2</f>
        <v>200</v>
      </c>
      <c r="F19" s="117">
        <f>C19</f>
        <v>100</v>
      </c>
      <c r="G19" s="117">
        <f>C19*2</f>
        <v>200</v>
      </c>
      <c r="H19" s="117">
        <f t="shared" ref="H19:I22" si="0">C19*1.5</f>
        <v>150</v>
      </c>
      <c r="I19" s="117">
        <f t="shared" si="0"/>
        <v>300</v>
      </c>
      <c r="J19" s="154" t="s">
        <v>1198</v>
      </c>
      <c r="K19" s="155" t="s">
        <v>1191</v>
      </c>
    </row>
    <row r="20" spans="1:11" s="155" customFormat="1">
      <c r="A20" s="152" t="s">
        <v>154</v>
      </c>
      <c r="B20" s="133" t="s">
        <v>94</v>
      </c>
      <c r="C20" s="117">
        <f>VLOOKUP(K20,AJUSTMENT!B:C,2,0)</f>
        <v>105</v>
      </c>
      <c r="D20" s="117">
        <f>C20*2</f>
        <v>210</v>
      </c>
      <c r="E20" s="117">
        <f>C20*2</f>
        <v>210</v>
      </c>
      <c r="F20" s="117">
        <f t="shared" ref="F20:F22" si="1">C20</f>
        <v>105</v>
      </c>
      <c r="G20" s="117">
        <f>C20*2</f>
        <v>210</v>
      </c>
      <c r="H20" s="117">
        <f t="shared" si="0"/>
        <v>157.5</v>
      </c>
      <c r="I20" s="117">
        <f t="shared" si="0"/>
        <v>315</v>
      </c>
      <c r="J20" s="154" t="s">
        <v>1197</v>
      </c>
      <c r="K20" s="155" t="s">
        <v>75</v>
      </c>
    </row>
    <row r="21" spans="1:11" s="155" customFormat="1">
      <c r="A21" s="152" t="s">
        <v>923</v>
      </c>
      <c r="B21" s="133" t="s">
        <v>94</v>
      </c>
      <c r="C21" s="117">
        <f>VLOOKUP(K21,AJUSTMENT!B:C,2,0)</f>
        <v>130</v>
      </c>
      <c r="D21" s="117">
        <f>2*C21</f>
        <v>260</v>
      </c>
      <c r="E21" s="117">
        <f>D21</f>
        <v>260</v>
      </c>
      <c r="F21" s="117">
        <f t="shared" si="1"/>
        <v>130</v>
      </c>
      <c r="G21" s="117">
        <f>C21*2</f>
        <v>260</v>
      </c>
      <c r="H21" s="117">
        <f t="shared" si="0"/>
        <v>195</v>
      </c>
      <c r="I21" s="117">
        <f t="shared" si="0"/>
        <v>390</v>
      </c>
      <c r="J21" s="154" t="s">
        <v>1199</v>
      </c>
      <c r="K21" s="155" t="s">
        <v>76</v>
      </c>
    </row>
    <row r="22" spans="1:11" s="155" customFormat="1" ht="12.75" thickBot="1">
      <c r="A22" s="156" t="s">
        <v>923</v>
      </c>
      <c r="B22" s="160" t="s">
        <v>94</v>
      </c>
      <c r="C22" s="304">
        <f>VLOOKUP(K22,AJUSTMENT!B:C,2,0)</f>
        <v>145</v>
      </c>
      <c r="D22" s="304">
        <f>2*C22</f>
        <v>290</v>
      </c>
      <c r="E22" s="304">
        <f>D22</f>
        <v>290</v>
      </c>
      <c r="F22" s="304">
        <f t="shared" si="1"/>
        <v>145</v>
      </c>
      <c r="G22" s="304">
        <f>C22*2</f>
        <v>290</v>
      </c>
      <c r="H22" s="304">
        <f t="shared" si="0"/>
        <v>217.5</v>
      </c>
      <c r="I22" s="304">
        <f t="shared" si="0"/>
        <v>435</v>
      </c>
      <c r="J22" s="158" t="s">
        <v>1246</v>
      </c>
      <c r="K22" s="155" t="s">
        <v>77</v>
      </c>
    </row>
    <row r="23" spans="1:11" s="680" customFormat="1">
      <c r="A23" s="1146" t="s">
        <v>115</v>
      </c>
      <c r="B23" s="1172" t="s">
        <v>83</v>
      </c>
      <c r="C23" s="1172"/>
      <c r="D23" s="1173"/>
      <c r="E23" s="1173"/>
      <c r="F23" s="1174" t="s">
        <v>116</v>
      </c>
      <c r="G23" s="1175"/>
      <c r="H23" s="1176" t="s">
        <v>86</v>
      </c>
      <c r="I23" s="1177"/>
    </row>
    <row r="24" spans="1:11" s="680" customFormat="1" ht="12.75" thickBot="1">
      <c r="A24" s="1147"/>
      <c r="B24" s="225" t="s">
        <v>117</v>
      </c>
      <c r="C24" s="225" t="s">
        <v>118</v>
      </c>
      <c r="D24" s="226" t="s">
        <v>119</v>
      </c>
      <c r="E24" s="226" t="s">
        <v>90</v>
      </c>
      <c r="F24" s="227" t="s">
        <v>88</v>
      </c>
      <c r="G24" s="228" t="s">
        <v>91</v>
      </c>
      <c r="H24" s="229" t="s">
        <v>88</v>
      </c>
      <c r="I24" s="230" t="s">
        <v>91</v>
      </c>
    </row>
    <row r="25" spans="1:11" s="680" customFormat="1" ht="12.75" thickTop="1">
      <c r="A25" s="1148" t="s">
        <v>120</v>
      </c>
      <c r="B25" s="231" t="s">
        <v>121</v>
      </c>
      <c r="C25" s="231" t="s">
        <v>121</v>
      </c>
      <c r="D25" s="232" t="s">
        <v>121</v>
      </c>
      <c r="E25" s="232" t="s">
        <v>121</v>
      </c>
      <c r="F25" s="233" t="s">
        <v>121</v>
      </c>
      <c r="G25" s="234" t="s">
        <v>121</v>
      </c>
      <c r="H25" s="235" t="s">
        <v>122</v>
      </c>
      <c r="I25" s="236" t="s">
        <v>122</v>
      </c>
    </row>
    <row r="26" spans="1:11" s="680" customFormat="1">
      <c r="A26" s="1149"/>
      <c r="B26" s="237" t="s">
        <v>123</v>
      </c>
      <c r="C26" s="237" t="s">
        <v>123</v>
      </c>
      <c r="D26" s="238" t="s">
        <v>123</v>
      </c>
      <c r="E26" s="238" t="s">
        <v>123</v>
      </c>
      <c r="F26" s="239" t="s">
        <v>123</v>
      </c>
      <c r="G26" s="240" t="s">
        <v>123</v>
      </c>
      <c r="H26" s="241" t="s">
        <v>123</v>
      </c>
      <c r="I26" s="242" t="s">
        <v>123</v>
      </c>
    </row>
    <row r="27" spans="1:11" s="680" customFormat="1">
      <c r="A27" s="1149"/>
      <c r="B27" s="243" t="s">
        <v>124</v>
      </c>
      <c r="C27" s="243" t="s">
        <v>124</v>
      </c>
      <c r="D27" s="244" t="s">
        <v>124</v>
      </c>
      <c r="E27" s="244" t="s">
        <v>124</v>
      </c>
      <c r="F27" s="245" t="s">
        <v>124</v>
      </c>
      <c r="G27" s="246" t="s">
        <v>124</v>
      </c>
      <c r="H27" s="247" t="s">
        <v>125</v>
      </c>
      <c r="I27" s="248" t="s">
        <v>125</v>
      </c>
    </row>
    <row r="28" spans="1:11" s="680" customFormat="1">
      <c r="A28" s="1149"/>
      <c r="B28" s="219">
        <v>150</v>
      </c>
      <c r="C28" s="219">
        <v>300</v>
      </c>
      <c r="D28" s="249">
        <v>320</v>
      </c>
      <c r="E28" s="249">
        <v>350</v>
      </c>
      <c r="F28" s="250">
        <v>400</v>
      </c>
      <c r="G28" s="251">
        <v>800</v>
      </c>
      <c r="H28" s="252">
        <v>400</v>
      </c>
      <c r="I28" s="253">
        <v>800</v>
      </c>
    </row>
    <row r="29" spans="1:11" s="680" customFormat="1">
      <c r="A29" s="1149"/>
      <c r="B29" s="243" t="s">
        <v>126</v>
      </c>
      <c r="C29" s="243" t="s">
        <v>126</v>
      </c>
      <c r="D29" s="244" t="s">
        <v>126</v>
      </c>
      <c r="E29" s="244" t="s">
        <v>126</v>
      </c>
      <c r="F29" s="245" t="s">
        <v>127</v>
      </c>
      <c r="G29" s="246" t="s">
        <v>127</v>
      </c>
      <c r="H29" s="247" t="s">
        <v>128</v>
      </c>
      <c r="I29" s="248" t="s">
        <v>128</v>
      </c>
    </row>
    <row r="30" spans="1:11" s="680" customFormat="1">
      <c r="A30" s="1149"/>
      <c r="B30" s="219">
        <f t="shared" ref="B30:I30" si="2">B28*2</f>
        <v>300</v>
      </c>
      <c r="C30" s="219">
        <f t="shared" si="2"/>
        <v>600</v>
      </c>
      <c r="D30" s="249">
        <f t="shared" si="2"/>
        <v>640</v>
      </c>
      <c r="E30" s="249">
        <f t="shared" si="2"/>
        <v>700</v>
      </c>
      <c r="F30" s="250">
        <f t="shared" si="2"/>
        <v>800</v>
      </c>
      <c r="G30" s="251">
        <f t="shared" si="2"/>
        <v>1600</v>
      </c>
      <c r="H30" s="252">
        <f t="shared" si="2"/>
        <v>800</v>
      </c>
      <c r="I30" s="253">
        <f t="shared" si="2"/>
        <v>1600</v>
      </c>
    </row>
    <row r="31" spans="1:11" s="680" customFormat="1">
      <c r="A31" s="1149"/>
      <c r="B31" s="1157" t="s">
        <v>129</v>
      </c>
      <c r="C31" s="1158"/>
      <c r="D31" s="1158"/>
      <c r="E31" s="1159"/>
      <c r="F31" s="1160" t="s">
        <v>130</v>
      </c>
      <c r="G31" s="1159"/>
      <c r="H31" s="1165" t="s">
        <v>130</v>
      </c>
      <c r="I31" s="1166"/>
    </row>
    <row r="32" spans="1:11" s="680" customFormat="1" ht="12.75" thickBot="1">
      <c r="A32" s="1150"/>
      <c r="B32" s="254">
        <f t="shared" ref="B32:I32" si="3">B30*2</f>
        <v>600</v>
      </c>
      <c r="C32" s="254">
        <f t="shared" si="3"/>
        <v>1200</v>
      </c>
      <c r="D32" s="255">
        <f t="shared" si="3"/>
        <v>1280</v>
      </c>
      <c r="E32" s="255">
        <f t="shared" si="3"/>
        <v>1400</v>
      </c>
      <c r="F32" s="256">
        <f t="shared" si="3"/>
        <v>1600</v>
      </c>
      <c r="G32" s="257">
        <f t="shared" si="3"/>
        <v>3200</v>
      </c>
      <c r="H32" s="258">
        <f t="shared" si="3"/>
        <v>1600</v>
      </c>
      <c r="I32" s="259">
        <f t="shared" si="3"/>
        <v>3200</v>
      </c>
    </row>
    <row r="33" spans="1:9" s="680" customFormat="1" ht="12.75" thickTop="1">
      <c r="A33" s="1148" t="s">
        <v>131</v>
      </c>
      <c r="B33" s="1167" t="s">
        <v>132</v>
      </c>
      <c r="C33" s="1168"/>
      <c r="D33" s="1168"/>
      <c r="E33" s="1169"/>
      <c r="F33" s="1170" t="s">
        <v>132</v>
      </c>
      <c r="G33" s="1169"/>
      <c r="H33" s="1170" t="s">
        <v>132</v>
      </c>
      <c r="I33" s="1171"/>
    </row>
    <row r="34" spans="1:9" s="680" customFormat="1">
      <c r="A34" s="1149"/>
      <c r="B34" s="243" t="s">
        <v>121</v>
      </c>
      <c r="C34" s="243" t="s">
        <v>121</v>
      </c>
      <c r="D34" s="244" t="s">
        <v>121</v>
      </c>
      <c r="E34" s="244" t="s">
        <v>121</v>
      </c>
      <c r="F34" s="245" t="s">
        <v>121</v>
      </c>
      <c r="G34" s="246" t="s">
        <v>121</v>
      </c>
      <c r="H34" s="247" t="s">
        <v>122</v>
      </c>
      <c r="I34" s="248" t="s">
        <v>122</v>
      </c>
    </row>
    <row r="35" spans="1:9" s="680" customFormat="1">
      <c r="A35" s="1149"/>
      <c r="B35" s="260">
        <v>150</v>
      </c>
      <c r="C35" s="260">
        <v>300</v>
      </c>
      <c r="D35" s="261">
        <v>320</v>
      </c>
      <c r="E35" s="261">
        <v>350</v>
      </c>
      <c r="F35" s="262">
        <v>400</v>
      </c>
      <c r="G35" s="263">
        <v>800</v>
      </c>
      <c r="H35" s="264">
        <v>400</v>
      </c>
      <c r="I35" s="265">
        <v>800</v>
      </c>
    </row>
    <row r="36" spans="1:9" s="680" customFormat="1">
      <c r="A36" s="1149"/>
      <c r="B36" s="243" t="s">
        <v>133</v>
      </c>
      <c r="C36" s="243" t="s">
        <v>133</v>
      </c>
      <c r="D36" s="244" t="s">
        <v>133</v>
      </c>
      <c r="E36" s="244" t="s">
        <v>133</v>
      </c>
      <c r="F36" s="245" t="s">
        <v>124</v>
      </c>
      <c r="G36" s="246" t="s">
        <v>124</v>
      </c>
      <c r="H36" s="247" t="s">
        <v>125</v>
      </c>
      <c r="I36" s="248" t="s">
        <v>125</v>
      </c>
    </row>
    <row r="37" spans="1:9" s="680" customFormat="1">
      <c r="A37" s="1149"/>
      <c r="B37" s="219">
        <f t="shared" ref="B37:I37" si="4">B35*2</f>
        <v>300</v>
      </c>
      <c r="C37" s="219">
        <f t="shared" si="4"/>
        <v>600</v>
      </c>
      <c r="D37" s="249">
        <f t="shared" si="4"/>
        <v>640</v>
      </c>
      <c r="E37" s="249">
        <f t="shared" si="4"/>
        <v>700</v>
      </c>
      <c r="F37" s="250">
        <f t="shared" si="4"/>
        <v>800</v>
      </c>
      <c r="G37" s="251">
        <f t="shared" si="4"/>
        <v>1600</v>
      </c>
      <c r="H37" s="252">
        <f t="shared" si="4"/>
        <v>800</v>
      </c>
      <c r="I37" s="253">
        <f t="shared" si="4"/>
        <v>1600</v>
      </c>
    </row>
    <row r="38" spans="1:9" s="680" customFormat="1">
      <c r="A38" s="1149"/>
      <c r="B38" s="1157" t="s">
        <v>134</v>
      </c>
      <c r="C38" s="1158"/>
      <c r="D38" s="1158"/>
      <c r="E38" s="1159"/>
      <c r="F38" s="1160" t="s">
        <v>135</v>
      </c>
      <c r="G38" s="1159"/>
      <c r="H38" s="1160" t="s">
        <v>136</v>
      </c>
      <c r="I38" s="1161"/>
    </row>
    <row r="39" spans="1:9" s="680" customFormat="1" ht="12.75" thickBot="1">
      <c r="A39" s="1150"/>
      <c r="B39" s="254">
        <f t="shared" ref="B39:I39" si="5">B37*2</f>
        <v>600</v>
      </c>
      <c r="C39" s="254">
        <f t="shared" si="5"/>
        <v>1200</v>
      </c>
      <c r="D39" s="255">
        <f t="shared" si="5"/>
        <v>1280</v>
      </c>
      <c r="E39" s="255">
        <f t="shared" si="5"/>
        <v>1400</v>
      </c>
      <c r="F39" s="256">
        <f t="shared" si="5"/>
        <v>1600</v>
      </c>
      <c r="G39" s="257">
        <f t="shared" si="5"/>
        <v>3200</v>
      </c>
      <c r="H39" s="258">
        <f t="shared" si="5"/>
        <v>1600</v>
      </c>
      <c r="I39" s="259">
        <f t="shared" si="5"/>
        <v>3200</v>
      </c>
    </row>
    <row r="40" spans="1:9" s="680" customFormat="1" ht="12.75" thickTop="1">
      <c r="A40" s="1151" t="s">
        <v>137</v>
      </c>
      <c r="B40" s="1162" t="s">
        <v>138</v>
      </c>
      <c r="C40" s="1163"/>
      <c r="D40" s="1163"/>
      <c r="E40" s="1163"/>
      <c r="F40" s="1163"/>
      <c r="G40" s="1163"/>
      <c r="H40" s="1163"/>
      <c r="I40" s="1164"/>
    </row>
    <row r="41" spans="1:9" s="680" customFormat="1">
      <c r="A41" s="1152"/>
      <c r="B41" s="1154" t="s">
        <v>139</v>
      </c>
      <c r="C41" s="1155"/>
      <c r="D41" s="1155"/>
      <c r="E41" s="1155"/>
      <c r="F41" s="1155"/>
      <c r="G41" s="1155"/>
      <c r="H41" s="1155"/>
      <c r="I41" s="1156"/>
    </row>
    <row r="42" spans="1:9" s="680" customFormat="1">
      <c r="A42" s="1152"/>
      <c r="B42" s="1154" t="s">
        <v>140</v>
      </c>
      <c r="C42" s="1155"/>
      <c r="D42" s="1155"/>
      <c r="E42" s="1155"/>
      <c r="F42" s="1155"/>
      <c r="G42" s="1155"/>
      <c r="H42" s="1155"/>
      <c r="I42" s="1156"/>
    </row>
    <row r="43" spans="1:9" s="680" customFormat="1">
      <c r="A43" s="1152"/>
      <c r="B43" s="1154" t="s">
        <v>141</v>
      </c>
      <c r="C43" s="1155"/>
      <c r="D43" s="1155"/>
      <c r="E43" s="1155"/>
      <c r="F43" s="1155"/>
      <c r="G43" s="1155"/>
      <c r="H43" s="1155"/>
      <c r="I43" s="1156"/>
    </row>
    <row r="44" spans="1:9" s="680" customFormat="1">
      <c r="A44" s="1152"/>
      <c r="B44" s="1154" t="s">
        <v>142</v>
      </c>
      <c r="C44" s="1155"/>
      <c r="D44" s="1155"/>
      <c r="E44" s="1155"/>
      <c r="F44" s="1155"/>
      <c r="G44" s="1155"/>
      <c r="H44" s="1155"/>
      <c r="I44" s="1156"/>
    </row>
    <row r="45" spans="1:9" s="680" customFormat="1">
      <c r="A45" s="1152"/>
      <c r="B45" s="1154" t="s">
        <v>143</v>
      </c>
      <c r="C45" s="1155"/>
      <c r="D45" s="1155"/>
      <c r="E45" s="1155"/>
      <c r="F45" s="1155"/>
      <c r="G45" s="1155"/>
      <c r="H45" s="1155"/>
      <c r="I45" s="1156"/>
    </row>
    <row r="46" spans="1:9" s="680" customFormat="1">
      <c r="A46" s="1152"/>
      <c r="B46" s="1154" t="s">
        <v>144</v>
      </c>
      <c r="C46" s="1155"/>
      <c r="D46" s="1155"/>
      <c r="E46" s="1155"/>
      <c r="F46" s="1155"/>
      <c r="G46" s="1155"/>
      <c r="H46" s="1155"/>
      <c r="I46" s="1156"/>
    </row>
    <row r="47" spans="1:9" s="680" customFormat="1" ht="12.75" thickBot="1">
      <c r="A47" s="1153"/>
      <c r="B47" s="1141" t="s">
        <v>450</v>
      </c>
      <c r="C47" s="1142"/>
      <c r="D47" s="1142"/>
      <c r="E47" s="1142"/>
      <c r="F47" s="1142"/>
      <c r="G47" s="1142"/>
      <c r="H47" s="1142"/>
      <c r="I47" s="1143"/>
    </row>
  </sheetData>
  <mergeCells count="39">
    <mergeCell ref="C12:I12"/>
    <mergeCell ref="C13:I13"/>
    <mergeCell ref="C14:I14"/>
    <mergeCell ref="C15:I15"/>
    <mergeCell ref="C16:I16"/>
    <mergeCell ref="A1:J2"/>
    <mergeCell ref="A3:J3"/>
    <mergeCell ref="A4:A5"/>
    <mergeCell ref="B4:B5"/>
    <mergeCell ref="C4:E4"/>
    <mergeCell ref="F4:G4"/>
    <mergeCell ref="H4:I4"/>
    <mergeCell ref="J4:J5"/>
    <mergeCell ref="A25:A32"/>
    <mergeCell ref="B31:E31"/>
    <mergeCell ref="F31:G31"/>
    <mergeCell ref="H31:I31"/>
    <mergeCell ref="C17:I17"/>
    <mergeCell ref="F33:G33"/>
    <mergeCell ref="H33:I33"/>
    <mergeCell ref="B38:E38"/>
    <mergeCell ref="F38:G38"/>
    <mergeCell ref="H38:I38"/>
    <mergeCell ref="A40:A47"/>
    <mergeCell ref="B47:I47"/>
    <mergeCell ref="C18:I18"/>
    <mergeCell ref="A23:A24"/>
    <mergeCell ref="B23:E23"/>
    <mergeCell ref="F23:G23"/>
    <mergeCell ref="H23:I23"/>
    <mergeCell ref="B40:I40"/>
    <mergeCell ref="B41:I41"/>
    <mergeCell ref="B42:I42"/>
    <mergeCell ref="B43:I43"/>
    <mergeCell ref="B44:I44"/>
    <mergeCell ref="B45:I45"/>
    <mergeCell ref="B46:I46"/>
    <mergeCell ref="A33:A39"/>
    <mergeCell ref="B33:E33"/>
  </mergeCells>
  <phoneticPr fontId="4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D494C-31DD-44C0-A002-616118D7BAFC}">
  <dimension ref="A1:J39"/>
  <sheetViews>
    <sheetView workbookViewId="0">
      <selection activeCell="J29" sqref="J29"/>
    </sheetView>
  </sheetViews>
  <sheetFormatPr defaultColWidth="9" defaultRowHeight="12.75"/>
  <cols>
    <col min="1" max="1" width="15.875" style="72" customWidth="1"/>
    <col min="2" max="9" width="12.375" style="72" bestFit="1" customWidth="1"/>
    <col min="10" max="10" width="41.375" style="72" bestFit="1" customWidth="1"/>
    <col min="11" max="16384" width="9" style="72"/>
  </cols>
  <sheetData>
    <row r="1" spans="1:10">
      <c r="A1" s="1520" t="s">
        <v>1313</v>
      </c>
      <c r="B1" s="1520"/>
      <c r="C1" s="1520"/>
      <c r="D1" s="1520"/>
      <c r="E1" s="1520"/>
      <c r="F1" s="1520"/>
      <c r="G1" s="1520"/>
      <c r="H1" s="1520"/>
      <c r="I1" s="1520"/>
      <c r="J1" s="1520"/>
    </row>
    <row r="2" spans="1:10" ht="13.5" thickBot="1">
      <c r="A2" s="1520"/>
      <c r="B2" s="1520"/>
      <c r="C2" s="1520"/>
      <c r="D2" s="1520"/>
      <c r="E2" s="1520"/>
      <c r="F2" s="1520"/>
      <c r="G2" s="1520"/>
      <c r="H2" s="1520"/>
      <c r="I2" s="1520"/>
      <c r="J2" s="1520"/>
    </row>
    <row r="3" spans="1:10" s="680" customFormat="1" ht="12">
      <c r="A3" s="1260" t="s">
        <v>1314</v>
      </c>
      <c r="B3" s="1261"/>
      <c r="C3" s="1261"/>
      <c r="D3" s="1261"/>
      <c r="E3" s="1261"/>
      <c r="F3" s="1261"/>
      <c r="G3" s="1261"/>
      <c r="H3" s="1261"/>
      <c r="I3" s="1261"/>
      <c r="J3" s="1262"/>
    </row>
    <row r="4" spans="1:10" s="680" customFormat="1" ht="12">
      <c r="A4" s="1495" t="s">
        <v>80</v>
      </c>
      <c r="B4" s="1496" t="s">
        <v>82</v>
      </c>
      <c r="C4" s="1498" t="s">
        <v>83</v>
      </c>
      <c r="D4" s="1499"/>
      <c r="E4" s="1305"/>
      <c r="F4" s="1496" t="s">
        <v>389</v>
      </c>
      <c r="G4" s="1496"/>
      <c r="H4" s="1496" t="s">
        <v>86</v>
      </c>
      <c r="I4" s="1496"/>
      <c r="J4" s="1501" t="s">
        <v>87</v>
      </c>
    </row>
    <row r="5" spans="1:10" s="680" customFormat="1" ht="12">
      <c r="A5" s="1495"/>
      <c r="B5" s="1496"/>
      <c r="C5" s="681" t="s">
        <v>88</v>
      </c>
      <c r="D5" s="681" t="s">
        <v>89</v>
      </c>
      <c r="E5" s="681" t="s">
        <v>90</v>
      </c>
      <c r="F5" s="681" t="s">
        <v>88</v>
      </c>
      <c r="G5" s="681" t="s">
        <v>91</v>
      </c>
      <c r="H5" s="681" t="s">
        <v>88</v>
      </c>
      <c r="I5" s="681" t="s">
        <v>91</v>
      </c>
      <c r="J5" s="1501"/>
    </row>
    <row r="6" spans="1:10" s="680" customFormat="1" ht="12">
      <c r="A6" s="132" t="s">
        <v>1315</v>
      </c>
      <c r="B6" s="133" t="s">
        <v>151</v>
      </c>
      <c r="C6" s="138">
        <v>825</v>
      </c>
      <c r="D6" s="138">
        <v>1225</v>
      </c>
      <c r="E6" s="138">
        <v>1400</v>
      </c>
      <c r="F6" s="138">
        <v>925</v>
      </c>
      <c r="G6" s="138">
        <v>1400</v>
      </c>
      <c r="H6" s="138">
        <v>925</v>
      </c>
      <c r="I6" s="138">
        <v>1400</v>
      </c>
      <c r="J6" s="148"/>
    </row>
    <row r="7" spans="1:10" s="680" customFormat="1" ht="12">
      <c r="A7" s="132" t="s">
        <v>222</v>
      </c>
      <c r="B7" s="133" t="s">
        <v>151</v>
      </c>
      <c r="C7" s="682"/>
      <c r="D7" s="682"/>
      <c r="E7" s="682"/>
      <c r="F7" s="682"/>
      <c r="G7" s="682"/>
      <c r="H7" s="682"/>
      <c r="I7" s="682"/>
      <c r="J7" s="148"/>
    </row>
    <row r="8" spans="1:10" s="680" customFormat="1" ht="12">
      <c r="A8" s="683" t="s">
        <v>224</v>
      </c>
      <c r="B8" s="133" t="s">
        <v>151</v>
      </c>
      <c r="C8" s="682"/>
      <c r="D8" s="682"/>
      <c r="E8" s="682"/>
      <c r="F8" s="682"/>
      <c r="G8" s="682"/>
      <c r="H8" s="682"/>
      <c r="I8" s="682"/>
      <c r="J8" s="148"/>
    </row>
    <row r="9" spans="1:10" s="680" customFormat="1" ht="12">
      <c r="A9" s="132" t="s">
        <v>226</v>
      </c>
      <c r="B9" s="133" t="s">
        <v>151</v>
      </c>
      <c r="C9" s="682"/>
      <c r="D9" s="682"/>
      <c r="E9" s="682"/>
      <c r="F9" s="682"/>
      <c r="G9" s="682"/>
      <c r="H9" s="682"/>
      <c r="I9" s="682"/>
      <c r="J9" s="148"/>
    </row>
    <row r="10" spans="1:10" s="1072" customFormat="1" ht="12">
      <c r="A10" s="1070" t="s">
        <v>178</v>
      </c>
      <c r="B10" s="1017" t="s">
        <v>151</v>
      </c>
      <c r="C10" s="1521" t="s">
        <v>1327</v>
      </c>
      <c r="D10" s="1521"/>
      <c r="E10" s="1521"/>
      <c r="F10" s="1521"/>
      <c r="G10" s="1521"/>
      <c r="H10" s="1521"/>
      <c r="I10" s="1521"/>
      <c r="J10" s="1071" t="s">
        <v>1325</v>
      </c>
    </row>
    <row r="11" spans="1:10" s="680" customFormat="1" ht="12">
      <c r="A11" s="132" t="s">
        <v>159</v>
      </c>
      <c r="B11" s="133" t="s">
        <v>151</v>
      </c>
      <c r="C11" s="1497" t="s">
        <v>228</v>
      </c>
      <c r="D11" s="1497"/>
      <c r="E11" s="1497"/>
      <c r="F11" s="1497"/>
      <c r="G11" s="1497"/>
      <c r="H11" s="1497"/>
      <c r="I11" s="1497"/>
      <c r="J11" s="148" t="s">
        <v>1325</v>
      </c>
    </row>
    <row r="12" spans="1:10" s="680" customFormat="1" ht="12">
      <c r="A12" s="132" t="s">
        <v>1311</v>
      </c>
      <c r="B12" s="133" t="s">
        <v>151</v>
      </c>
      <c r="C12" s="1497" t="s">
        <v>228</v>
      </c>
      <c r="D12" s="1497"/>
      <c r="E12" s="1497"/>
      <c r="F12" s="1497"/>
      <c r="G12" s="1497"/>
      <c r="H12" s="1497"/>
      <c r="I12" s="1497"/>
      <c r="J12" s="173"/>
    </row>
    <row r="13" spans="1:10" s="680" customFormat="1" ht="12">
      <c r="A13" s="132" t="s">
        <v>431</v>
      </c>
      <c r="B13" s="133" t="s">
        <v>151</v>
      </c>
      <c r="C13" s="1497" t="s">
        <v>424</v>
      </c>
      <c r="D13" s="1497"/>
      <c r="E13" s="1497"/>
      <c r="F13" s="1497"/>
      <c r="G13" s="1497"/>
      <c r="H13" s="1497"/>
      <c r="I13" s="1497"/>
      <c r="J13" s="173"/>
    </row>
    <row r="14" spans="1:10" s="685" customFormat="1" thickBot="1">
      <c r="A14" s="396" t="s">
        <v>187</v>
      </c>
      <c r="B14" s="290" t="s">
        <v>151</v>
      </c>
      <c r="C14" s="1292"/>
      <c r="D14" s="1293"/>
      <c r="E14" s="1293"/>
      <c r="F14" s="1293"/>
      <c r="G14" s="1293"/>
      <c r="H14" s="1293"/>
      <c r="I14" s="1294"/>
      <c r="J14" s="684"/>
    </row>
    <row r="15" spans="1:10" s="680" customFormat="1" ht="12">
      <c r="A15" s="1146" t="s">
        <v>115</v>
      </c>
      <c r="B15" s="1172" t="s">
        <v>83</v>
      </c>
      <c r="C15" s="1172"/>
      <c r="D15" s="1173"/>
      <c r="E15" s="1173"/>
      <c r="F15" s="1174" t="s">
        <v>116</v>
      </c>
      <c r="G15" s="1175"/>
      <c r="H15" s="1176" t="s">
        <v>86</v>
      </c>
      <c r="I15" s="1177"/>
    </row>
    <row r="16" spans="1:10" s="680" customFormat="1" thickBot="1">
      <c r="A16" s="1147"/>
      <c r="B16" s="225" t="s">
        <v>117</v>
      </c>
      <c r="C16" s="225" t="s">
        <v>118</v>
      </c>
      <c r="D16" s="226" t="s">
        <v>119</v>
      </c>
      <c r="E16" s="226" t="s">
        <v>90</v>
      </c>
      <c r="F16" s="227" t="s">
        <v>88</v>
      </c>
      <c r="G16" s="228" t="s">
        <v>91</v>
      </c>
      <c r="H16" s="229" t="s">
        <v>88</v>
      </c>
      <c r="I16" s="230" t="s">
        <v>91</v>
      </c>
    </row>
    <row r="17" spans="1:9" s="680" customFormat="1" thickTop="1">
      <c r="A17" s="1148" t="s">
        <v>120</v>
      </c>
      <c r="B17" s="231" t="s">
        <v>121</v>
      </c>
      <c r="C17" s="231" t="s">
        <v>121</v>
      </c>
      <c r="D17" s="232" t="s">
        <v>121</v>
      </c>
      <c r="E17" s="232" t="s">
        <v>121</v>
      </c>
      <c r="F17" s="233" t="s">
        <v>121</v>
      </c>
      <c r="G17" s="234" t="s">
        <v>121</v>
      </c>
      <c r="H17" s="235" t="s">
        <v>122</v>
      </c>
      <c r="I17" s="236" t="s">
        <v>122</v>
      </c>
    </row>
    <row r="18" spans="1:9" s="680" customFormat="1" ht="12">
      <c r="A18" s="1149"/>
      <c r="B18" s="237" t="s">
        <v>123</v>
      </c>
      <c r="C18" s="237" t="s">
        <v>123</v>
      </c>
      <c r="D18" s="238" t="s">
        <v>123</v>
      </c>
      <c r="E18" s="238" t="s">
        <v>123</v>
      </c>
      <c r="F18" s="239" t="s">
        <v>123</v>
      </c>
      <c r="G18" s="240" t="s">
        <v>123</v>
      </c>
      <c r="H18" s="241" t="s">
        <v>123</v>
      </c>
      <c r="I18" s="242" t="s">
        <v>123</v>
      </c>
    </row>
    <row r="19" spans="1:9" s="680" customFormat="1" ht="12">
      <c r="A19" s="1149"/>
      <c r="B19" s="243" t="s">
        <v>124</v>
      </c>
      <c r="C19" s="243" t="s">
        <v>124</v>
      </c>
      <c r="D19" s="244" t="s">
        <v>124</v>
      </c>
      <c r="E19" s="244" t="s">
        <v>124</v>
      </c>
      <c r="F19" s="245" t="s">
        <v>124</v>
      </c>
      <c r="G19" s="246" t="s">
        <v>124</v>
      </c>
      <c r="H19" s="247" t="s">
        <v>125</v>
      </c>
      <c r="I19" s="248" t="s">
        <v>125</v>
      </c>
    </row>
    <row r="20" spans="1:9" s="680" customFormat="1" ht="12">
      <c r="A20" s="1149"/>
      <c r="B20" s="219">
        <v>150</v>
      </c>
      <c r="C20" s="219">
        <v>300</v>
      </c>
      <c r="D20" s="249">
        <v>320</v>
      </c>
      <c r="E20" s="249">
        <v>350</v>
      </c>
      <c r="F20" s="250">
        <v>400</v>
      </c>
      <c r="G20" s="251">
        <v>800</v>
      </c>
      <c r="H20" s="252">
        <v>400</v>
      </c>
      <c r="I20" s="253">
        <v>800</v>
      </c>
    </row>
    <row r="21" spans="1:9" s="680" customFormat="1" ht="12">
      <c r="A21" s="1149"/>
      <c r="B21" s="243" t="s">
        <v>126</v>
      </c>
      <c r="C21" s="243" t="s">
        <v>126</v>
      </c>
      <c r="D21" s="244" t="s">
        <v>126</v>
      </c>
      <c r="E21" s="244" t="s">
        <v>126</v>
      </c>
      <c r="F21" s="245" t="s">
        <v>127</v>
      </c>
      <c r="G21" s="246" t="s">
        <v>127</v>
      </c>
      <c r="H21" s="247" t="s">
        <v>128</v>
      </c>
      <c r="I21" s="248" t="s">
        <v>128</v>
      </c>
    </row>
    <row r="22" spans="1:9" s="680" customFormat="1" ht="12">
      <c r="A22" s="1149"/>
      <c r="B22" s="219">
        <f t="shared" ref="B22:I22" si="0">B20*2</f>
        <v>300</v>
      </c>
      <c r="C22" s="219">
        <f t="shared" si="0"/>
        <v>600</v>
      </c>
      <c r="D22" s="249">
        <f t="shared" si="0"/>
        <v>640</v>
      </c>
      <c r="E22" s="249">
        <f t="shared" si="0"/>
        <v>700</v>
      </c>
      <c r="F22" s="250">
        <f t="shared" si="0"/>
        <v>800</v>
      </c>
      <c r="G22" s="251">
        <f t="shared" si="0"/>
        <v>1600</v>
      </c>
      <c r="H22" s="252">
        <f t="shared" si="0"/>
        <v>800</v>
      </c>
      <c r="I22" s="253">
        <f t="shared" si="0"/>
        <v>1600</v>
      </c>
    </row>
    <row r="23" spans="1:9" s="680" customFormat="1" ht="12">
      <c r="A23" s="1149"/>
      <c r="B23" s="1157" t="s">
        <v>129</v>
      </c>
      <c r="C23" s="1158"/>
      <c r="D23" s="1158"/>
      <c r="E23" s="1159"/>
      <c r="F23" s="1160" t="s">
        <v>130</v>
      </c>
      <c r="G23" s="1159"/>
      <c r="H23" s="1165" t="s">
        <v>130</v>
      </c>
      <c r="I23" s="1166"/>
    </row>
    <row r="24" spans="1:9" s="680" customFormat="1" thickBot="1">
      <c r="A24" s="1150"/>
      <c r="B24" s="254">
        <f t="shared" ref="B24:I24" si="1">B22*2</f>
        <v>600</v>
      </c>
      <c r="C24" s="254">
        <f t="shared" si="1"/>
        <v>1200</v>
      </c>
      <c r="D24" s="255">
        <f t="shared" si="1"/>
        <v>1280</v>
      </c>
      <c r="E24" s="255">
        <f t="shared" si="1"/>
        <v>1400</v>
      </c>
      <c r="F24" s="256">
        <f t="shared" si="1"/>
        <v>1600</v>
      </c>
      <c r="G24" s="257">
        <f t="shared" si="1"/>
        <v>3200</v>
      </c>
      <c r="H24" s="258">
        <f t="shared" si="1"/>
        <v>1600</v>
      </c>
      <c r="I24" s="259">
        <f t="shared" si="1"/>
        <v>3200</v>
      </c>
    </row>
    <row r="25" spans="1:9" s="680" customFormat="1" thickTop="1">
      <c r="A25" s="1148" t="s">
        <v>131</v>
      </c>
      <c r="B25" s="1167" t="s">
        <v>132</v>
      </c>
      <c r="C25" s="1168"/>
      <c r="D25" s="1168"/>
      <c r="E25" s="1169"/>
      <c r="F25" s="1170" t="s">
        <v>132</v>
      </c>
      <c r="G25" s="1169"/>
      <c r="H25" s="1170" t="s">
        <v>132</v>
      </c>
      <c r="I25" s="1171"/>
    </row>
    <row r="26" spans="1:9" s="680" customFormat="1" ht="12">
      <c r="A26" s="1149"/>
      <c r="B26" s="243" t="s">
        <v>121</v>
      </c>
      <c r="C26" s="243" t="s">
        <v>121</v>
      </c>
      <c r="D26" s="244" t="s">
        <v>121</v>
      </c>
      <c r="E26" s="244" t="s">
        <v>121</v>
      </c>
      <c r="F26" s="245" t="s">
        <v>121</v>
      </c>
      <c r="G26" s="246" t="s">
        <v>121</v>
      </c>
      <c r="H26" s="247" t="s">
        <v>122</v>
      </c>
      <c r="I26" s="248" t="s">
        <v>122</v>
      </c>
    </row>
    <row r="27" spans="1:9" s="680" customFormat="1" ht="12">
      <c r="A27" s="1149"/>
      <c r="B27" s="260">
        <v>150</v>
      </c>
      <c r="C27" s="260">
        <v>300</v>
      </c>
      <c r="D27" s="261">
        <v>320</v>
      </c>
      <c r="E27" s="261">
        <v>350</v>
      </c>
      <c r="F27" s="262">
        <v>400</v>
      </c>
      <c r="G27" s="263">
        <v>800</v>
      </c>
      <c r="H27" s="264">
        <v>400</v>
      </c>
      <c r="I27" s="265">
        <v>800</v>
      </c>
    </row>
    <row r="28" spans="1:9" s="680" customFormat="1" ht="12">
      <c r="A28" s="1149"/>
      <c r="B28" s="243" t="s">
        <v>133</v>
      </c>
      <c r="C28" s="243" t="s">
        <v>133</v>
      </c>
      <c r="D28" s="244" t="s">
        <v>133</v>
      </c>
      <c r="E28" s="244" t="s">
        <v>133</v>
      </c>
      <c r="F28" s="245" t="s">
        <v>124</v>
      </c>
      <c r="G28" s="246" t="s">
        <v>124</v>
      </c>
      <c r="H28" s="247" t="s">
        <v>125</v>
      </c>
      <c r="I28" s="248" t="s">
        <v>125</v>
      </c>
    </row>
    <row r="29" spans="1:9" s="680" customFormat="1" ht="12">
      <c r="A29" s="1149"/>
      <c r="B29" s="219">
        <f t="shared" ref="B29:I29" si="2">B27*2</f>
        <v>300</v>
      </c>
      <c r="C29" s="219">
        <f t="shared" si="2"/>
        <v>600</v>
      </c>
      <c r="D29" s="249">
        <f t="shared" si="2"/>
        <v>640</v>
      </c>
      <c r="E29" s="249">
        <f t="shared" si="2"/>
        <v>700</v>
      </c>
      <c r="F29" s="250">
        <f t="shared" si="2"/>
        <v>800</v>
      </c>
      <c r="G29" s="251">
        <f t="shared" si="2"/>
        <v>1600</v>
      </c>
      <c r="H29" s="252">
        <f t="shared" si="2"/>
        <v>800</v>
      </c>
      <c r="I29" s="253">
        <f t="shared" si="2"/>
        <v>1600</v>
      </c>
    </row>
    <row r="30" spans="1:9" s="680" customFormat="1" ht="12">
      <c r="A30" s="1149"/>
      <c r="B30" s="1157" t="s">
        <v>134</v>
      </c>
      <c r="C30" s="1158"/>
      <c r="D30" s="1158"/>
      <c r="E30" s="1159"/>
      <c r="F30" s="1160" t="s">
        <v>135</v>
      </c>
      <c r="G30" s="1159"/>
      <c r="H30" s="1160" t="s">
        <v>136</v>
      </c>
      <c r="I30" s="1161"/>
    </row>
    <row r="31" spans="1:9" s="680" customFormat="1" thickBot="1">
      <c r="A31" s="1150"/>
      <c r="B31" s="254">
        <f t="shared" ref="B31:I31" si="3">B29*2</f>
        <v>600</v>
      </c>
      <c r="C31" s="254">
        <f t="shared" si="3"/>
        <v>1200</v>
      </c>
      <c r="D31" s="255">
        <f t="shared" si="3"/>
        <v>1280</v>
      </c>
      <c r="E31" s="255">
        <f t="shared" si="3"/>
        <v>1400</v>
      </c>
      <c r="F31" s="256">
        <f t="shared" si="3"/>
        <v>1600</v>
      </c>
      <c r="G31" s="257">
        <f t="shared" si="3"/>
        <v>3200</v>
      </c>
      <c r="H31" s="258">
        <f t="shared" si="3"/>
        <v>1600</v>
      </c>
      <c r="I31" s="259">
        <f t="shared" si="3"/>
        <v>3200</v>
      </c>
    </row>
    <row r="32" spans="1:9" s="680" customFormat="1" thickTop="1">
      <c r="A32" s="1151" t="s">
        <v>137</v>
      </c>
      <c r="B32" s="1162" t="s">
        <v>138</v>
      </c>
      <c r="C32" s="1163"/>
      <c r="D32" s="1163"/>
      <c r="E32" s="1163"/>
      <c r="F32" s="1163"/>
      <c r="G32" s="1163"/>
      <c r="H32" s="1163"/>
      <c r="I32" s="1164"/>
    </row>
    <row r="33" spans="1:9" s="680" customFormat="1" ht="12">
      <c r="A33" s="1152"/>
      <c r="B33" s="1154" t="s">
        <v>139</v>
      </c>
      <c r="C33" s="1155"/>
      <c r="D33" s="1155"/>
      <c r="E33" s="1155"/>
      <c r="F33" s="1155"/>
      <c r="G33" s="1155"/>
      <c r="H33" s="1155"/>
      <c r="I33" s="1156"/>
    </row>
    <row r="34" spans="1:9" s="680" customFormat="1" ht="12">
      <c r="A34" s="1152"/>
      <c r="B34" s="1154" t="s">
        <v>140</v>
      </c>
      <c r="C34" s="1155"/>
      <c r="D34" s="1155"/>
      <c r="E34" s="1155"/>
      <c r="F34" s="1155"/>
      <c r="G34" s="1155"/>
      <c r="H34" s="1155"/>
      <c r="I34" s="1156"/>
    </row>
    <row r="35" spans="1:9" s="680" customFormat="1" ht="12">
      <c r="A35" s="1152"/>
      <c r="B35" s="1154" t="s">
        <v>141</v>
      </c>
      <c r="C35" s="1155"/>
      <c r="D35" s="1155"/>
      <c r="E35" s="1155"/>
      <c r="F35" s="1155"/>
      <c r="G35" s="1155"/>
      <c r="H35" s="1155"/>
      <c r="I35" s="1156"/>
    </row>
    <row r="36" spans="1:9" s="680" customFormat="1" ht="12">
      <c r="A36" s="1152"/>
      <c r="B36" s="1154" t="s">
        <v>142</v>
      </c>
      <c r="C36" s="1155"/>
      <c r="D36" s="1155"/>
      <c r="E36" s="1155"/>
      <c r="F36" s="1155"/>
      <c r="G36" s="1155"/>
      <c r="H36" s="1155"/>
      <c r="I36" s="1156"/>
    </row>
    <row r="37" spans="1:9" s="680" customFormat="1" ht="12">
      <c r="A37" s="1152"/>
      <c r="B37" s="1154" t="s">
        <v>143</v>
      </c>
      <c r="C37" s="1155"/>
      <c r="D37" s="1155"/>
      <c r="E37" s="1155"/>
      <c r="F37" s="1155"/>
      <c r="G37" s="1155"/>
      <c r="H37" s="1155"/>
      <c r="I37" s="1156"/>
    </row>
    <row r="38" spans="1:9" s="680" customFormat="1" ht="12">
      <c r="A38" s="1152"/>
      <c r="B38" s="1154" t="s">
        <v>144</v>
      </c>
      <c r="C38" s="1155"/>
      <c r="D38" s="1155"/>
      <c r="E38" s="1155"/>
      <c r="F38" s="1155"/>
      <c r="G38" s="1155"/>
      <c r="H38" s="1155"/>
      <c r="I38" s="1156"/>
    </row>
    <row r="39" spans="1:9" s="680" customFormat="1" thickBot="1">
      <c r="A39" s="1153"/>
      <c r="B39" s="1141" t="s">
        <v>450</v>
      </c>
      <c r="C39" s="1142"/>
      <c r="D39" s="1142"/>
      <c r="E39" s="1142"/>
      <c r="F39" s="1142"/>
      <c r="G39" s="1142"/>
      <c r="H39" s="1142"/>
      <c r="I39" s="1143"/>
    </row>
  </sheetData>
  <mergeCells count="37">
    <mergeCell ref="C11:I11"/>
    <mergeCell ref="C12:I12"/>
    <mergeCell ref="C13:I13"/>
    <mergeCell ref="C14:I14"/>
    <mergeCell ref="A1:J2"/>
    <mergeCell ref="A3:J3"/>
    <mergeCell ref="A4:A5"/>
    <mergeCell ref="B4:B5"/>
    <mergeCell ref="C4:E4"/>
    <mergeCell ref="F4:G4"/>
    <mergeCell ref="H4:I4"/>
    <mergeCell ref="J4:J5"/>
    <mergeCell ref="C10:I10"/>
    <mergeCell ref="B37:I37"/>
    <mergeCell ref="B38:I38"/>
    <mergeCell ref="A32:A39"/>
    <mergeCell ref="B39:I39"/>
    <mergeCell ref="A15:A16"/>
    <mergeCell ref="B15:E15"/>
    <mergeCell ref="F15:G15"/>
    <mergeCell ref="H15:I15"/>
    <mergeCell ref="A17:A24"/>
    <mergeCell ref="B32:I32"/>
    <mergeCell ref="B33:I33"/>
    <mergeCell ref="B34:I34"/>
    <mergeCell ref="B35:I35"/>
    <mergeCell ref="B36:I36"/>
    <mergeCell ref="B23:E23"/>
    <mergeCell ref="F23:G23"/>
    <mergeCell ref="H23:I23"/>
    <mergeCell ref="A25:A31"/>
    <mergeCell ref="B25:E25"/>
    <mergeCell ref="F25:G25"/>
    <mergeCell ref="H25:I25"/>
    <mergeCell ref="B30:E30"/>
    <mergeCell ref="F30:G30"/>
    <mergeCell ref="H30:I30"/>
  </mergeCells>
  <phoneticPr fontId="4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07B7A-2B3F-412B-BCB1-35BC0D538691}">
  <sheetPr codeName="Sheet36">
    <pageSetUpPr fitToPage="1"/>
  </sheetPr>
  <dimension ref="A1:M34"/>
  <sheetViews>
    <sheetView zoomScale="85" zoomScaleNormal="85" workbookViewId="0">
      <selection activeCell="I4" sqref="I4"/>
    </sheetView>
  </sheetViews>
  <sheetFormatPr defaultColWidth="9" defaultRowHeight="15"/>
  <cols>
    <col min="1" max="1" width="25.875" style="69" customWidth="1"/>
    <col min="2" max="2" width="6.375" style="69" bestFit="1" customWidth="1"/>
    <col min="3" max="11" width="14.625" style="69" bestFit="1" customWidth="1"/>
    <col min="12" max="12" width="69" style="69" customWidth="1"/>
    <col min="13" max="13" width="12.25" style="69" customWidth="1"/>
    <col min="14" max="14" width="17" style="69" bestFit="1" customWidth="1"/>
    <col min="15" max="15" width="14.75" style="69" bestFit="1" customWidth="1"/>
    <col min="16" max="16" width="9" style="69" bestFit="1"/>
    <col min="17" max="16384" width="9" style="69"/>
  </cols>
  <sheetData>
    <row r="1" spans="1:12" ht="34.5" customHeight="1">
      <c r="A1" s="1522" t="s">
        <v>465</v>
      </c>
      <c r="B1" s="1522"/>
      <c r="C1" s="1522"/>
      <c r="D1" s="1522"/>
      <c r="E1" s="1522"/>
      <c r="F1" s="1522"/>
      <c r="G1" s="1522"/>
      <c r="H1" s="1522"/>
      <c r="I1" s="1522"/>
      <c r="J1" s="1522"/>
      <c r="K1" s="1522"/>
      <c r="L1" s="1522"/>
    </row>
    <row r="2" spans="1:12" s="659" customFormat="1" ht="12.75" thickBot="1">
      <c r="A2" s="658" t="s">
        <v>1161</v>
      </c>
      <c r="B2" s="658"/>
      <c r="C2" s="658"/>
      <c r="D2" s="658"/>
      <c r="E2" s="658"/>
      <c r="F2" s="658"/>
    </row>
    <row r="3" spans="1:12" s="659" customFormat="1" ht="12">
      <c r="A3" s="1535" t="s">
        <v>80</v>
      </c>
      <c r="B3" s="1537" t="s">
        <v>82</v>
      </c>
      <c r="C3" s="1537" t="s">
        <v>467</v>
      </c>
      <c r="D3" s="1537"/>
      <c r="E3" s="1537" t="s">
        <v>468</v>
      </c>
      <c r="F3" s="1537"/>
      <c r="G3" s="1537" t="s">
        <v>469</v>
      </c>
      <c r="H3" s="1537"/>
      <c r="I3" s="660"/>
      <c r="J3" s="1537" t="s">
        <v>86</v>
      </c>
      <c r="K3" s="1537"/>
      <c r="L3" s="1529" t="s">
        <v>470</v>
      </c>
    </row>
    <row r="4" spans="1:12" s="659" customFormat="1" ht="12">
      <c r="A4" s="1536"/>
      <c r="B4" s="1538"/>
      <c r="C4" s="661" t="s">
        <v>88</v>
      </c>
      <c r="D4" s="661" t="s">
        <v>91</v>
      </c>
      <c r="E4" s="661" t="s">
        <v>88</v>
      </c>
      <c r="F4" s="661" t="s">
        <v>91</v>
      </c>
      <c r="G4" s="661" t="s">
        <v>88</v>
      </c>
      <c r="H4" s="661" t="s">
        <v>91</v>
      </c>
      <c r="I4" s="661" t="s">
        <v>90</v>
      </c>
      <c r="J4" s="661" t="s">
        <v>88</v>
      </c>
      <c r="K4" s="661" t="s">
        <v>91</v>
      </c>
      <c r="L4" s="1530"/>
    </row>
    <row r="5" spans="1:12" s="659" customFormat="1" ht="12">
      <c r="A5" s="152" t="s">
        <v>471</v>
      </c>
      <c r="B5" s="151" t="s">
        <v>109</v>
      </c>
      <c r="C5" s="657">
        <v>1500</v>
      </c>
      <c r="D5" s="657">
        <v>2400</v>
      </c>
      <c r="E5" s="657">
        <v>1500</v>
      </c>
      <c r="F5" s="657">
        <v>2400</v>
      </c>
      <c r="G5" s="657">
        <v>1800</v>
      </c>
      <c r="H5" s="657">
        <v>2650</v>
      </c>
      <c r="I5" s="657">
        <v>3445</v>
      </c>
      <c r="J5" s="657">
        <v>2340</v>
      </c>
      <c r="K5" s="657">
        <v>3445</v>
      </c>
      <c r="L5" s="662" t="s">
        <v>168</v>
      </c>
    </row>
    <row r="6" spans="1:12" s="659" customFormat="1" ht="12">
      <c r="A6" s="152" t="s">
        <v>472</v>
      </c>
      <c r="B6" s="151" t="s">
        <v>109</v>
      </c>
      <c r="C6" s="657">
        <v>1000</v>
      </c>
      <c r="D6" s="657">
        <v>1500</v>
      </c>
      <c r="E6" s="657">
        <v>1000</v>
      </c>
      <c r="F6" s="657">
        <v>1500</v>
      </c>
      <c r="G6" s="657">
        <v>1200</v>
      </c>
      <c r="H6" s="657">
        <v>1800</v>
      </c>
      <c r="I6" s="657">
        <v>3445</v>
      </c>
      <c r="J6" s="657">
        <v>2340</v>
      </c>
      <c r="K6" s="657">
        <v>3445</v>
      </c>
      <c r="L6" s="662" t="s">
        <v>168</v>
      </c>
    </row>
    <row r="7" spans="1:12" s="659" customFormat="1" ht="12">
      <c r="A7" s="152" t="s">
        <v>473</v>
      </c>
      <c r="B7" s="151" t="s">
        <v>109</v>
      </c>
      <c r="C7" s="657">
        <v>1000</v>
      </c>
      <c r="D7" s="657">
        <v>1500</v>
      </c>
      <c r="E7" s="657">
        <v>1000</v>
      </c>
      <c r="F7" s="657">
        <v>1500</v>
      </c>
      <c r="G7" s="657">
        <v>1200</v>
      </c>
      <c r="H7" s="657">
        <v>1800</v>
      </c>
      <c r="I7" s="657">
        <v>3445</v>
      </c>
      <c r="J7" s="657">
        <v>2340</v>
      </c>
      <c r="K7" s="657">
        <v>3445</v>
      </c>
      <c r="L7" s="662" t="s">
        <v>168</v>
      </c>
    </row>
    <row r="8" spans="1:12" s="659" customFormat="1" ht="12">
      <c r="A8" s="152" t="s">
        <v>474</v>
      </c>
      <c r="B8" s="151" t="s">
        <v>109</v>
      </c>
      <c r="C8" s="657">
        <v>1000</v>
      </c>
      <c r="D8" s="657">
        <v>1500</v>
      </c>
      <c r="E8" s="657">
        <v>1000</v>
      </c>
      <c r="F8" s="657">
        <v>1500</v>
      </c>
      <c r="G8" s="657">
        <v>1200</v>
      </c>
      <c r="H8" s="657">
        <v>1800</v>
      </c>
      <c r="I8" s="657">
        <v>3445</v>
      </c>
      <c r="J8" s="657">
        <v>2340</v>
      </c>
      <c r="K8" s="657">
        <v>3445</v>
      </c>
      <c r="L8" s="662" t="s">
        <v>168</v>
      </c>
    </row>
    <row r="9" spans="1:12" s="659" customFormat="1" ht="12">
      <c r="A9" s="152" t="s">
        <v>475</v>
      </c>
      <c r="B9" s="151" t="s">
        <v>109</v>
      </c>
      <c r="C9" s="657">
        <v>2000</v>
      </c>
      <c r="D9" s="657">
        <v>3000</v>
      </c>
      <c r="E9" s="657">
        <v>2000</v>
      </c>
      <c r="F9" s="657">
        <v>3000</v>
      </c>
      <c r="G9" s="657">
        <v>2000</v>
      </c>
      <c r="H9" s="657">
        <v>3000</v>
      </c>
      <c r="I9" s="657">
        <v>3900</v>
      </c>
      <c r="J9" s="657">
        <v>2600</v>
      </c>
      <c r="K9" s="657">
        <v>3900</v>
      </c>
      <c r="L9" s="662" t="s">
        <v>168</v>
      </c>
    </row>
    <row r="10" spans="1:12" s="659" customFormat="1" ht="12">
      <c r="A10" s="152" t="s">
        <v>476</v>
      </c>
      <c r="B10" s="151" t="s">
        <v>109</v>
      </c>
      <c r="C10" s="657">
        <v>2000</v>
      </c>
      <c r="D10" s="657">
        <v>3000</v>
      </c>
      <c r="E10" s="657">
        <v>2000</v>
      </c>
      <c r="F10" s="657">
        <v>3000</v>
      </c>
      <c r="G10" s="657">
        <v>2000</v>
      </c>
      <c r="H10" s="657">
        <v>3000</v>
      </c>
      <c r="I10" s="657">
        <v>3900</v>
      </c>
      <c r="J10" s="657">
        <v>2600</v>
      </c>
      <c r="K10" s="657">
        <v>3900</v>
      </c>
      <c r="L10" s="662" t="s">
        <v>168</v>
      </c>
    </row>
    <row r="11" spans="1:12" s="673" customFormat="1" ht="12">
      <c r="A11" s="663" t="s">
        <v>477</v>
      </c>
      <c r="B11" s="151" t="s">
        <v>109</v>
      </c>
      <c r="C11" s="1534" t="s">
        <v>1134</v>
      </c>
      <c r="D11" s="1534"/>
      <c r="E11" s="1534"/>
      <c r="F11" s="1534"/>
      <c r="G11" s="1534"/>
      <c r="H11" s="1534"/>
      <c r="I11" s="1534"/>
      <c r="J11" s="1534"/>
      <c r="K11" s="1534"/>
      <c r="L11" s="664" t="s">
        <v>1136</v>
      </c>
    </row>
    <row r="12" spans="1:12" s="673" customFormat="1" ht="12">
      <c r="A12" s="663" t="s">
        <v>175</v>
      </c>
      <c r="B12" s="151" t="s">
        <v>109</v>
      </c>
      <c r="C12" s="1534" t="s">
        <v>1137</v>
      </c>
      <c r="D12" s="1534"/>
      <c r="E12" s="1534"/>
      <c r="F12" s="1534"/>
      <c r="G12" s="1534"/>
      <c r="H12" s="1534"/>
      <c r="I12" s="1534"/>
      <c r="J12" s="1534"/>
      <c r="K12" s="1534"/>
      <c r="L12" s="664" t="s">
        <v>1136</v>
      </c>
    </row>
    <row r="13" spans="1:12" s="676" customFormat="1" ht="12">
      <c r="A13" s="413" t="s">
        <v>480</v>
      </c>
      <c r="B13" s="151" t="s">
        <v>109</v>
      </c>
      <c r="C13" s="674" t="s">
        <v>168</v>
      </c>
      <c r="D13" s="674" t="s">
        <v>168</v>
      </c>
      <c r="E13" s="117">
        <v>50</v>
      </c>
      <c r="F13" s="117">
        <v>100</v>
      </c>
      <c r="G13" s="415"/>
      <c r="H13" s="415"/>
      <c r="I13" s="415"/>
      <c r="J13" s="674" t="s">
        <v>168</v>
      </c>
      <c r="K13" s="674" t="s">
        <v>168</v>
      </c>
      <c r="L13" s="675" t="s">
        <v>481</v>
      </c>
    </row>
    <row r="14" spans="1:12" s="659" customFormat="1" ht="12">
      <c r="A14" s="618" t="s">
        <v>344</v>
      </c>
      <c r="B14" s="151" t="s">
        <v>109</v>
      </c>
      <c r="C14" s="1528" t="s">
        <v>464</v>
      </c>
      <c r="D14" s="1528"/>
      <c r="E14" s="1528"/>
      <c r="F14" s="1528"/>
      <c r="G14" s="1528"/>
      <c r="H14" s="1528"/>
      <c r="I14" s="1528"/>
      <c r="J14" s="1528"/>
      <c r="K14" s="1528"/>
      <c r="L14" s="668"/>
    </row>
    <row r="15" spans="1:12" s="659" customFormat="1" ht="12">
      <c r="A15" s="618" t="s">
        <v>233</v>
      </c>
      <c r="B15" s="151" t="s">
        <v>109</v>
      </c>
      <c r="C15" s="1528" t="s">
        <v>482</v>
      </c>
      <c r="D15" s="1528"/>
      <c r="E15" s="1528"/>
      <c r="F15" s="1528"/>
      <c r="G15" s="1528"/>
      <c r="H15" s="1528"/>
      <c r="I15" s="1528"/>
      <c r="J15" s="1528"/>
      <c r="K15" s="1528"/>
      <c r="L15" s="362" t="s">
        <v>483</v>
      </c>
    </row>
    <row r="16" spans="1:12" s="659" customFormat="1" ht="12">
      <c r="A16" s="618" t="s">
        <v>484</v>
      </c>
      <c r="B16" s="151" t="s">
        <v>109</v>
      </c>
      <c r="C16" s="1528" t="s">
        <v>485</v>
      </c>
      <c r="D16" s="1528"/>
      <c r="E16" s="1528"/>
      <c r="F16" s="1528"/>
      <c r="G16" s="1528"/>
      <c r="H16" s="1528"/>
      <c r="I16" s="1528"/>
      <c r="J16" s="1528"/>
      <c r="K16" s="1528"/>
      <c r="L16" s="362" t="s">
        <v>483</v>
      </c>
    </row>
    <row r="17" spans="1:13" s="155" customFormat="1" ht="12">
      <c r="A17" s="152" t="s">
        <v>154</v>
      </c>
      <c r="B17" s="151" t="s">
        <v>109</v>
      </c>
      <c r="C17" s="117">
        <f>VLOOKUP(M17,AJUSTMENT!B:C,2,0)</f>
        <v>100</v>
      </c>
      <c r="D17" s="117">
        <f>C17*2</f>
        <v>200</v>
      </c>
      <c r="E17" s="117">
        <f>C17*2</f>
        <v>200</v>
      </c>
      <c r="F17" s="117">
        <f>C17*2</f>
        <v>200</v>
      </c>
      <c r="G17" s="117">
        <f>C17</f>
        <v>100</v>
      </c>
      <c r="H17" s="117">
        <f>C17*2</f>
        <v>200</v>
      </c>
      <c r="I17" s="117">
        <f>C17*2</f>
        <v>200</v>
      </c>
      <c r="J17" s="117">
        <f t="shared" ref="J17:K20" si="0">C17*1.5</f>
        <v>150</v>
      </c>
      <c r="K17" s="117">
        <f t="shared" si="0"/>
        <v>300</v>
      </c>
      <c r="L17" s="154" t="s">
        <v>1249</v>
      </c>
      <c r="M17" s="155" t="s">
        <v>1191</v>
      </c>
    </row>
    <row r="18" spans="1:13" s="155" customFormat="1" ht="12">
      <c r="A18" s="152" t="s">
        <v>154</v>
      </c>
      <c r="B18" s="151" t="s">
        <v>109</v>
      </c>
      <c r="C18" s="117">
        <f>VLOOKUP(M18,AJUSTMENT!B:C,2,0)</f>
        <v>105</v>
      </c>
      <c r="D18" s="117">
        <f>C18*2</f>
        <v>210</v>
      </c>
      <c r="E18" s="117">
        <f t="shared" ref="E18:E20" si="1">C18*2</f>
        <v>210</v>
      </c>
      <c r="F18" s="117">
        <f>C18*2</f>
        <v>210</v>
      </c>
      <c r="G18" s="117">
        <f t="shared" ref="G18:G20" si="2">C18</f>
        <v>105</v>
      </c>
      <c r="H18" s="117">
        <f>C18*2</f>
        <v>210</v>
      </c>
      <c r="I18" s="117">
        <f t="shared" ref="I18:I20" si="3">C18*2</f>
        <v>210</v>
      </c>
      <c r="J18" s="117">
        <f t="shared" si="0"/>
        <v>157.5</v>
      </c>
      <c r="K18" s="117">
        <f t="shared" si="0"/>
        <v>315</v>
      </c>
      <c r="L18" s="154" t="s">
        <v>1197</v>
      </c>
      <c r="M18" s="155" t="s">
        <v>75</v>
      </c>
    </row>
    <row r="19" spans="1:13" s="155" customFormat="1" ht="12">
      <c r="A19" s="152" t="s">
        <v>923</v>
      </c>
      <c r="B19" s="151" t="s">
        <v>109</v>
      </c>
      <c r="C19" s="117">
        <f>VLOOKUP(M19,AJUSTMENT!B:C,2,0)</f>
        <v>130</v>
      </c>
      <c r="D19" s="117">
        <f>2*C19</f>
        <v>260</v>
      </c>
      <c r="E19" s="117">
        <f t="shared" si="1"/>
        <v>260</v>
      </c>
      <c r="F19" s="117">
        <f>D19</f>
        <v>260</v>
      </c>
      <c r="G19" s="117">
        <f t="shared" si="2"/>
        <v>130</v>
      </c>
      <c r="H19" s="117">
        <f>C19*2</f>
        <v>260</v>
      </c>
      <c r="I19" s="117">
        <f t="shared" si="3"/>
        <v>260</v>
      </c>
      <c r="J19" s="117">
        <f t="shared" si="0"/>
        <v>195</v>
      </c>
      <c r="K19" s="117">
        <f t="shared" si="0"/>
        <v>390</v>
      </c>
      <c r="L19" s="154" t="s">
        <v>1200</v>
      </c>
      <c r="M19" s="155" t="s">
        <v>76</v>
      </c>
    </row>
    <row r="20" spans="1:13" s="155" customFormat="1" ht="12.75" thickBot="1">
      <c r="A20" s="156" t="s">
        <v>923</v>
      </c>
      <c r="B20" s="157" t="s">
        <v>109</v>
      </c>
      <c r="C20" s="304">
        <f>VLOOKUP(M20,AJUSTMENT!B:C,2,0)</f>
        <v>145</v>
      </c>
      <c r="D20" s="304">
        <f>2*C20</f>
        <v>290</v>
      </c>
      <c r="E20" s="304">
        <f t="shared" si="1"/>
        <v>290</v>
      </c>
      <c r="F20" s="304">
        <f>D20</f>
        <v>290</v>
      </c>
      <c r="G20" s="304">
        <f t="shared" si="2"/>
        <v>145</v>
      </c>
      <c r="H20" s="304">
        <f>C20*2</f>
        <v>290</v>
      </c>
      <c r="I20" s="304">
        <f t="shared" si="3"/>
        <v>290</v>
      </c>
      <c r="J20" s="304">
        <f t="shared" si="0"/>
        <v>217.5</v>
      </c>
      <c r="K20" s="304">
        <f t="shared" si="0"/>
        <v>435</v>
      </c>
      <c r="L20" s="158" t="s">
        <v>1246</v>
      </c>
      <c r="M20" s="155" t="s">
        <v>77</v>
      </c>
    </row>
    <row r="21" spans="1:13" s="659" customFormat="1" ht="12">
      <c r="A21" s="1542" t="s">
        <v>245</v>
      </c>
      <c r="B21" s="1541" t="s">
        <v>109</v>
      </c>
      <c r="C21" s="1525" t="s">
        <v>259</v>
      </c>
      <c r="D21" s="1527"/>
      <c r="E21" s="1527"/>
      <c r="F21" s="1527"/>
      <c r="G21" s="1527"/>
      <c r="H21" s="1527"/>
      <c r="I21" s="1527"/>
      <c r="J21" s="1527"/>
      <c r="K21" s="1527"/>
      <c r="L21" s="677" t="s">
        <v>168</v>
      </c>
    </row>
    <row r="22" spans="1:13" s="659" customFormat="1" ht="12">
      <c r="A22" s="1539"/>
      <c r="B22" s="1523"/>
      <c r="C22" s="671" t="s">
        <v>486</v>
      </c>
      <c r="D22" s="666" t="s">
        <v>486</v>
      </c>
      <c r="E22" s="671" t="s">
        <v>486</v>
      </c>
      <c r="F22" s="666" t="s">
        <v>486</v>
      </c>
      <c r="G22" s="666" t="s">
        <v>487</v>
      </c>
      <c r="H22" s="666" t="s">
        <v>487</v>
      </c>
      <c r="I22" s="666" t="s">
        <v>487</v>
      </c>
      <c r="J22" s="666" t="s">
        <v>488</v>
      </c>
      <c r="K22" s="666" t="s">
        <v>488</v>
      </c>
      <c r="L22" s="678" t="s">
        <v>168</v>
      </c>
    </row>
    <row r="23" spans="1:13" s="659" customFormat="1" ht="12">
      <c r="A23" s="1539"/>
      <c r="B23" s="1523"/>
      <c r="C23" s="1525" t="s">
        <v>489</v>
      </c>
      <c r="D23" s="1527"/>
      <c r="E23" s="1525" t="s">
        <v>489</v>
      </c>
      <c r="F23" s="1527"/>
      <c r="G23" s="669" t="s">
        <v>490</v>
      </c>
      <c r="H23" s="669" t="s">
        <v>490</v>
      </c>
      <c r="I23" s="669" t="s">
        <v>490</v>
      </c>
      <c r="J23" s="669" t="s">
        <v>491</v>
      </c>
      <c r="K23" s="669" t="s">
        <v>491</v>
      </c>
      <c r="L23" s="678" t="s">
        <v>168</v>
      </c>
    </row>
    <row r="24" spans="1:13" s="659" customFormat="1" ht="12">
      <c r="A24" s="1539"/>
      <c r="B24" s="1523"/>
      <c r="C24" s="1526"/>
      <c r="D24" s="1528"/>
      <c r="E24" s="1526"/>
      <c r="F24" s="1528"/>
      <c r="G24" s="666" t="s">
        <v>492</v>
      </c>
      <c r="H24" s="666" t="s">
        <v>493</v>
      </c>
      <c r="I24" s="666" t="s">
        <v>493</v>
      </c>
      <c r="J24" s="666" t="s">
        <v>492</v>
      </c>
      <c r="K24" s="666" t="s">
        <v>493</v>
      </c>
      <c r="L24" s="678" t="s">
        <v>168</v>
      </c>
    </row>
    <row r="25" spans="1:13" s="659" customFormat="1" ht="12">
      <c r="A25" s="1539"/>
      <c r="B25" s="1523"/>
      <c r="C25" s="1525" t="s">
        <v>494</v>
      </c>
      <c r="D25" s="1527" t="s">
        <v>495</v>
      </c>
      <c r="E25" s="1525" t="s">
        <v>494</v>
      </c>
      <c r="F25" s="1527" t="s">
        <v>495</v>
      </c>
      <c r="G25" s="1543" t="s">
        <v>496</v>
      </c>
      <c r="H25" s="1544"/>
      <c r="I25" s="1526"/>
      <c r="J25" s="1527" t="s">
        <v>497</v>
      </c>
      <c r="K25" s="1527"/>
      <c r="L25" s="678" t="s">
        <v>168</v>
      </c>
    </row>
    <row r="26" spans="1:13" s="659" customFormat="1" ht="12">
      <c r="A26" s="1539"/>
      <c r="B26" s="1523"/>
      <c r="C26" s="1526"/>
      <c r="D26" s="1528"/>
      <c r="E26" s="1526"/>
      <c r="F26" s="1528"/>
      <c r="G26" s="666" t="s">
        <v>493</v>
      </c>
      <c r="H26" s="666" t="s">
        <v>498</v>
      </c>
      <c r="I26" s="666" t="s">
        <v>498</v>
      </c>
      <c r="J26" s="666" t="s">
        <v>493</v>
      </c>
      <c r="K26" s="666" t="s">
        <v>498</v>
      </c>
      <c r="L26" s="678" t="s">
        <v>168</v>
      </c>
    </row>
    <row r="27" spans="1:13" s="659" customFormat="1" ht="12">
      <c r="A27" s="1539" t="s">
        <v>258</v>
      </c>
      <c r="B27" s="1523" t="s">
        <v>109</v>
      </c>
      <c r="C27" s="1525" t="s">
        <v>259</v>
      </c>
      <c r="D27" s="1527"/>
      <c r="E27" s="1527"/>
      <c r="F27" s="1527"/>
      <c r="G27" s="1527"/>
      <c r="H27" s="1527"/>
      <c r="I27" s="1527"/>
      <c r="J27" s="1527"/>
      <c r="K27" s="1527"/>
      <c r="L27" s="678" t="s">
        <v>168</v>
      </c>
    </row>
    <row r="28" spans="1:13" s="659" customFormat="1" ht="12">
      <c r="A28" s="1539"/>
      <c r="B28" s="1523"/>
      <c r="C28" s="671" t="s">
        <v>488</v>
      </c>
      <c r="D28" s="666" t="s">
        <v>488</v>
      </c>
      <c r="E28" s="666" t="s">
        <v>499</v>
      </c>
      <c r="F28" s="666" t="s">
        <v>499</v>
      </c>
      <c r="G28" s="666" t="s">
        <v>499</v>
      </c>
      <c r="H28" s="666" t="s">
        <v>499</v>
      </c>
      <c r="I28" s="666" t="s">
        <v>499</v>
      </c>
      <c r="J28" s="666" t="s">
        <v>487</v>
      </c>
      <c r="K28" s="666" t="s">
        <v>487</v>
      </c>
      <c r="L28" s="678" t="s">
        <v>168</v>
      </c>
    </row>
    <row r="29" spans="1:13" s="659" customFormat="1" ht="12">
      <c r="A29" s="1539"/>
      <c r="B29" s="1523"/>
      <c r="C29" s="671" t="s">
        <v>491</v>
      </c>
      <c r="D29" s="666" t="s">
        <v>491</v>
      </c>
      <c r="E29" s="671" t="s">
        <v>500</v>
      </c>
      <c r="F29" s="671" t="s">
        <v>500</v>
      </c>
      <c r="G29" s="671" t="s">
        <v>500</v>
      </c>
      <c r="H29" s="671" t="s">
        <v>500</v>
      </c>
      <c r="I29" s="671" t="s">
        <v>500</v>
      </c>
      <c r="J29" s="666" t="s">
        <v>500</v>
      </c>
      <c r="K29" s="666" t="s">
        <v>500</v>
      </c>
      <c r="L29" s="1531" t="s">
        <v>501</v>
      </c>
    </row>
    <row r="30" spans="1:13" s="659" customFormat="1" ht="12">
      <c r="A30" s="1539"/>
      <c r="B30" s="1523"/>
      <c r="C30" s="671" t="s">
        <v>492</v>
      </c>
      <c r="D30" s="666" t="s">
        <v>493</v>
      </c>
      <c r="E30" s="671" t="s">
        <v>502</v>
      </c>
      <c r="F30" s="666" t="s">
        <v>503</v>
      </c>
      <c r="G30" s="671" t="s">
        <v>502</v>
      </c>
      <c r="H30" s="666" t="s">
        <v>503</v>
      </c>
      <c r="I30" s="666" t="s">
        <v>503</v>
      </c>
      <c r="J30" s="666" t="s">
        <v>502</v>
      </c>
      <c r="K30" s="666" t="s">
        <v>503</v>
      </c>
      <c r="L30" s="1532"/>
    </row>
    <row r="31" spans="1:13" s="659" customFormat="1" ht="12">
      <c r="A31" s="1539"/>
      <c r="B31" s="1523"/>
      <c r="C31" s="1525" t="s">
        <v>497</v>
      </c>
      <c r="D31" s="1527"/>
      <c r="E31" s="1525" t="s">
        <v>489</v>
      </c>
      <c r="F31" s="1527"/>
      <c r="G31" s="1543" t="s">
        <v>489</v>
      </c>
      <c r="H31" s="1544"/>
      <c r="I31" s="1526"/>
      <c r="J31" s="1527" t="s">
        <v>489</v>
      </c>
      <c r="K31" s="1527"/>
      <c r="L31" s="1531" t="s">
        <v>501</v>
      </c>
    </row>
    <row r="32" spans="1:13" s="659" customFormat="1" ht="12">
      <c r="A32" s="1540"/>
      <c r="B32" s="1524"/>
      <c r="C32" s="679" t="s">
        <v>493</v>
      </c>
      <c r="D32" s="672" t="s">
        <v>498</v>
      </c>
      <c r="E32" s="679" t="s">
        <v>503</v>
      </c>
      <c r="F32" s="672" t="s">
        <v>504</v>
      </c>
      <c r="G32" s="679" t="s">
        <v>503</v>
      </c>
      <c r="H32" s="672" t="s">
        <v>504</v>
      </c>
      <c r="I32" s="672" t="s">
        <v>504</v>
      </c>
      <c r="J32" s="672" t="s">
        <v>503</v>
      </c>
      <c r="K32" s="672" t="s">
        <v>504</v>
      </c>
      <c r="L32" s="1533"/>
    </row>
    <row r="33" spans="1:12">
      <c r="A33" s="70"/>
      <c r="B33" s="70"/>
      <c r="C33" s="71"/>
      <c r="D33" s="71"/>
      <c r="E33" s="71"/>
      <c r="F33" s="71"/>
      <c r="G33" s="71"/>
      <c r="H33" s="71"/>
      <c r="I33" s="71"/>
      <c r="J33" s="71"/>
      <c r="K33" s="71"/>
      <c r="L33" s="70"/>
    </row>
    <row r="34" spans="1:12">
      <c r="A34" s="70"/>
      <c r="B34" s="70"/>
      <c r="C34" s="71"/>
      <c r="D34" s="71"/>
      <c r="E34" s="71"/>
      <c r="F34" s="71"/>
      <c r="G34" s="71"/>
      <c r="H34" s="71"/>
      <c r="I34" s="71"/>
      <c r="J34" s="71"/>
      <c r="K34" s="71"/>
      <c r="L34" s="70"/>
    </row>
  </sheetData>
  <mergeCells count="33">
    <mergeCell ref="J31:K31"/>
    <mergeCell ref="C14:K14"/>
    <mergeCell ref="C15:K15"/>
    <mergeCell ref="C16:K16"/>
    <mergeCell ref="C31:D31"/>
    <mergeCell ref="C27:K27"/>
    <mergeCell ref="J25:K25"/>
    <mergeCell ref="G31:I31"/>
    <mergeCell ref="E23:F24"/>
    <mergeCell ref="G25:I25"/>
    <mergeCell ref="B21:B26"/>
    <mergeCell ref="E3:F3"/>
    <mergeCell ref="A21:A26"/>
    <mergeCell ref="G3:H3"/>
    <mergeCell ref="C11:K11"/>
    <mergeCell ref="C3:D3"/>
    <mergeCell ref="J3:K3"/>
    <mergeCell ref="A1:L1"/>
    <mergeCell ref="B27:B32"/>
    <mergeCell ref="C25:C26"/>
    <mergeCell ref="D25:D26"/>
    <mergeCell ref="E25:E26"/>
    <mergeCell ref="F25:F26"/>
    <mergeCell ref="L3:L4"/>
    <mergeCell ref="L29:L30"/>
    <mergeCell ref="L31:L32"/>
    <mergeCell ref="C23:D24"/>
    <mergeCell ref="C12:K12"/>
    <mergeCell ref="A3:A4"/>
    <mergeCell ref="C21:K21"/>
    <mergeCell ref="E31:F31"/>
    <mergeCell ref="B3:B4"/>
    <mergeCell ref="A27:A32"/>
  </mergeCells>
  <phoneticPr fontId="45" type="noConversion"/>
  <pageMargins left="0.19685039370078741" right="0.19685039370078741" top="0.39370078740157483" bottom="0.19685039370078741" header="0.31496062992125984" footer="0.31496062992125984"/>
  <pageSetup paperSize="9" scale="75" fitToHeight="0" orientation="landscape"/>
  <headerFooter alignWithMargins="0">
    <oddFooter>&amp;L&amp;"Arial Unicode MS,標準"&amp;8&amp;Z&amp;F\&amp;A
&amp;D   &amp;T</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D9AF2-C9C2-40B3-B1EB-ED06BF8FC724}">
  <sheetPr codeName="Sheet37">
    <pageSetUpPr fitToPage="1"/>
  </sheetPr>
  <dimension ref="A1:M32"/>
  <sheetViews>
    <sheetView zoomScale="80" workbookViewId="0">
      <selection activeCell="K33" sqref="K33"/>
    </sheetView>
  </sheetViews>
  <sheetFormatPr defaultColWidth="9" defaultRowHeight="15"/>
  <cols>
    <col min="1" max="1" width="28" style="69" bestFit="1" customWidth="1"/>
    <col min="2" max="2" width="6.375" style="69" bestFit="1" customWidth="1"/>
    <col min="3" max="11" width="14.625" style="69" bestFit="1" customWidth="1"/>
    <col min="12" max="12" width="69.75" style="69" customWidth="1"/>
    <col min="13" max="13" width="12.25" style="69" customWidth="1"/>
    <col min="14" max="14" width="17" style="69" bestFit="1" customWidth="1"/>
    <col min="15" max="15" width="14.75" style="69" bestFit="1" customWidth="1"/>
    <col min="16" max="16" width="9" style="69" bestFit="1"/>
    <col min="17" max="16384" width="9" style="69"/>
  </cols>
  <sheetData>
    <row r="1" spans="1:12" ht="23.25">
      <c r="A1" s="1522" t="s">
        <v>465</v>
      </c>
      <c r="B1" s="1522"/>
      <c r="C1" s="1522"/>
      <c r="D1" s="1522"/>
      <c r="E1" s="1522"/>
      <c r="F1" s="1522"/>
      <c r="G1" s="1522"/>
      <c r="H1" s="1522"/>
      <c r="I1" s="1522"/>
      <c r="J1" s="1522"/>
      <c r="K1" s="1522"/>
      <c r="L1" s="1522"/>
    </row>
    <row r="2" spans="1:12" ht="15.75" thickBot="1">
      <c r="A2" s="658" t="s">
        <v>505</v>
      </c>
      <c r="B2" s="659"/>
      <c r="C2" s="659"/>
      <c r="D2" s="659"/>
      <c r="E2" s="659"/>
      <c r="F2" s="659"/>
      <c r="G2" s="659"/>
      <c r="H2" s="659"/>
      <c r="I2" s="659"/>
      <c r="J2" s="659"/>
      <c r="K2" s="659"/>
      <c r="L2" s="659"/>
    </row>
    <row r="3" spans="1:12">
      <c r="A3" s="1535" t="s">
        <v>80</v>
      </c>
      <c r="B3" s="1537" t="s">
        <v>82</v>
      </c>
      <c r="C3" s="1537" t="s">
        <v>506</v>
      </c>
      <c r="D3" s="1537"/>
      <c r="E3" s="1537" t="s">
        <v>468</v>
      </c>
      <c r="F3" s="1537"/>
      <c r="G3" s="1537" t="s">
        <v>469</v>
      </c>
      <c r="H3" s="1537"/>
      <c r="I3" s="1537"/>
      <c r="J3" s="1537" t="s">
        <v>86</v>
      </c>
      <c r="K3" s="1537"/>
      <c r="L3" s="1529" t="s">
        <v>470</v>
      </c>
    </row>
    <row r="4" spans="1:12">
      <c r="A4" s="1536"/>
      <c r="B4" s="1538"/>
      <c r="C4" s="661" t="s">
        <v>88</v>
      </c>
      <c r="D4" s="661" t="s">
        <v>91</v>
      </c>
      <c r="E4" s="661" t="s">
        <v>88</v>
      </c>
      <c r="F4" s="661" t="s">
        <v>91</v>
      </c>
      <c r="G4" s="661" t="s">
        <v>88</v>
      </c>
      <c r="H4" s="661" t="s">
        <v>91</v>
      </c>
      <c r="I4" s="661" t="s">
        <v>90</v>
      </c>
      <c r="J4" s="661" t="s">
        <v>88</v>
      </c>
      <c r="K4" s="661" t="s">
        <v>91</v>
      </c>
      <c r="L4" s="1530"/>
    </row>
    <row r="5" spans="1:12">
      <c r="A5" s="152" t="s">
        <v>471</v>
      </c>
      <c r="B5" s="151" t="s">
        <v>109</v>
      </c>
      <c r="C5" s="657">
        <v>1500</v>
      </c>
      <c r="D5" s="657">
        <v>2400</v>
      </c>
      <c r="E5" s="657">
        <v>1500</v>
      </c>
      <c r="F5" s="657">
        <v>2400</v>
      </c>
      <c r="G5" s="657">
        <v>1800</v>
      </c>
      <c r="H5" s="657">
        <v>2650</v>
      </c>
      <c r="I5" s="657">
        <v>3445</v>
      </c>
      <c r="J5" s="657">
        <v>2340</v>
      </c>
      <c r="K5" s="657">
        <v>3445</v>
      </c>
      <c r="L5" s="662" t="s">
        <v>168</v>
      </c>
    </row>
    <row r="6" spans="1:12">
      <c r="A6" s="152" t="s">
        <v>472</v>
      </c>
      <c r="B6" s="151" t="s">
        <v>109</v>
      </c>
      <c r="C6" s="657">
        <v>1000</v>
      </c>
      <c r="D6" s="657">
        <v>1500</v>
      </c>
      <c r="E6" s="657">
        <v>1000</v>
      </c>
      <c r="F6" s="657">
        <v>1500</v>
      </c>
      <c r="G6" s="657">
        <v>1200</v>
      </c>
      <c r="H6" s="657">
        <v>1800</v>
      </c>
      <c r="I6" s="657">
        <v>3445</v>
      </c>
      <c r="J6" s="657">
        <v>2340</v>
      </c>
      <c r="K6" s="657">
        <v>3445</v>
      </c>
      <c r="L6" s="662" t="s">
        <v>168</v>
      </c>
    </row>
    <row r="7" spans="1:12">
      <c r="A7" s="152" t="s">
        <v>473</v>
      </c>
      <c r="B7" s="151" t="s">
        <v>109</v>
      </c>
      <c r="C7" s="657">
        <v>1000</v>
      </c>
      <c r="D7" s="657">
        <v>1500</v>
      </c>
      <c r="E7" s="657">
        <v>1000</v>
      </c>
      <c r="F7" s="657">
        <v>1500</v>
      </c>
      <c r="G7" s="657">
        <v>1200</v>
      </c>
      <c r="H7" s="657">
        <v>1800</v>
      </c>
      <c r="I7" s="657">
        <v>3445</v>
      </c>
      <c r="J7" s="657">
        <v>2340</v>
      </c>
      <c r="K7" s="657">
        <v>3445</v>
      </c>
      <c r="L7" s="662" t="s">
        <v>168</v>
      </c>
    </row>
    <row r="8" spans="1:12">
      <c r="A8" s="152" t="s">
        <v>474</v>
      </c>
      <c r="B8" s="151" t="s">
        <v>109</v>
      </c>
      <c r="C8" s="657">
        <v>1000</v>
      </c>
      <c r="D8" s="657">
        <v>1500</v>
      </c>
      <c r="E8" s="657">
        <v>1000</v>
      </c>
      <c r="F8" s="657">
        <v>1500</v>
      </c>
      <c r="G8" s="657">
        <v>1200</v>
      </c>
      <c r="H8" s="657">
        <v>1800</v>
      </c>
      <c r="I8" s="657">
        <v>3445</v>
      </c>
      <c r="J8" s="657">
        <v>2340</v>
      </c>
      <c r="K8" s="657">
        <v>3445</v>
      </c>
      <c r="L8" s="662" t="s">
        <v>168</v>
      </c>
    </row>
    <row r="9" spans="1:12">
      <c r="A9" s="152" t="s">
        <v>475</v>
      </c>
      <c r="B9" s="151" t="s">
        <v>109</v>
      </c>
      <c r="C9" s="657">
        <v>2000</v>
      </c>
      <c r="D9" s="657">
        <v>3000</v>
      </c>
      <c r="E9" s="657">
        <v>2000</v>
      </c>
      <c r="F9" s="657">
        <v>3000</v>
      </c>
      <c r="G9" s="657">
        <v>2000</v>
      </c>
      <c r="H9" s="657">
        <v>3000</v>
      </c>
      <c r="I9" s="657">
        <v>3900</v>
      </c>
      <c r="J9" s="657">
        <v>2600</v>
      </c>
      <c r="K9" s="657">
        <v>3900</v>
      </c>
      <c r="L9" s="662" t="s">
        <v>168</v>
      </c>
    </row>
    <row r="10" spans="1:12">
      <c r="A10" s="152" t="s">
        <v>476</v>
      </c>
      <c r="B10" s="151" t="s">
        <v>109</v>
      </c>
      <c r="C10" s="657">
        <v>2000</v>
      </c>
      <c r="D10" s="657">
        <v>3000</v>
      </c>
      <c r="E10" s="657">
        <v>2000</v>
      </c>
      <c r="F10" s="657">
        <v>3000</v>
      </c>
      <c r="G10" s="657">
        <v>2000</v>
      </c>
      <c r="H10" s="657">
        <v>3000</v>
      </c>
      <c r="I10" s="657">
        <v>3900</v>
      </c>
      <c r="J10" s="657">
        <v>2600</v>
      </c>
      <c r="K10" s="657">
        <v>3900</v>
      </c>
      <c r="L10" s="662" t="s">
        <v>168</v>
      </c>
    </row>
    <row r="11" spans="1:12" s="94" customFormat="1">
      <c r="A11" s="663" t="s">
        <v>477</v>
      </c>
      <c r="B11" s="151" t="s">
        <v>109</v>
      </c>
      <c r="C11" s="1534" t="s">
        <v>1134</v>
      </c>
      <c r="D11" s="1534"/>
      <c r="E11" s="1534"/>
      <c r="F11" s="1534"/>
      <c r="G11" s="1534"/>
      <c r="H11" s="1534"/>
      <c r="I11" s="1534"/>
      <c r="J11" s="1534"/>
      <c r="K11" s="1534"/>
      <c r="L11" s="664" t="s">
        <v>1136</v>
      </c>
    </row>
    <row r="12" spans="1:12" s="94" customFormat="1">
      <c r="A12" s="663" t="s">
        <v>175</v>
      </c>
      <c r="B12" s="151" t="s">
        <v>109</v>
      </c>
      <c r="C12" s="1534" t="s">
        <v>1137</v>
      </c>
      <c r="D12" s="1534"/>
      <c r="E12" s="1534"/>
      <c r="F12" s="1534"/>
      <c r="G12" s="1534"/>
      <c r="H12" s="1534"/>
      <c r="I12" s="1534"/>
      <c r="J12" s="1534"/>
      <c r="K12" s="1534"/>
      <c r="L12" s="664" t="s">
        <v>1136</v>
      </c>
    </row>
    <row r="13" spans="1:12">
      <c r="A13" s="618" t="s">
        <v>480</v>
      </c>
      <c r="B13" s="151" t="s">
        <v>109</v>
      </c>
      <c r="C13" s="665" t="s">
        <v>168</v>
      </c>
      <c r="D13" s="665" t="s">
        <v>168</v>
      </c>
      <c r="E13" s="117">
        <v>50</v>
      </c>
      <c r="F13" s="117">
        <v>100</v>
      </c>
      <c r="G13" s="666"/>
      <c r="H13" s="666"/>
      <c r="I13" s="666"/>
      <c r="J13" s="665" t="s">
        <v>168</v>
      </c>
      <c r="K13" s="665" t="s">
        <v>168</v>
      </c>
      <c r="L13" s="667" t="s">
        <v>481</v>
      </c>
    </row>
    <row r="14" spans="1:12">
      <c r="A14" s="618" t="s">
        <v>344</v>
      </c>
      <c r="B14" s="151" t="s">
        <v>109</v>
      </c>
      <c r="C14" s="1528" t="s">
        <v>464</v>
      </c>
      <c r="D14" s="1528"/>
      <c r="E14" s="1528"/>
      <c r="F14" s="1528"/>
      <c r="G14" s="1528"/>
      <c r="H14" s="1528"/>
      <c r="I14" s="1528"/>
      <c r="J14" s="1528"/>
      <c r="K14" s="1528"/>
      <c r="L14" s="668"/>
    </row>
    <row r="15" spans="1:12">
      <c r="A15" s="618" t="s">
        <v>233</v>
      </c>
      <c r="B15" s="151" t="s">
        <v>109</v>
      </c>
      <c r="C15" s="1528" t="s">
        <v>482</v>
      </c>
      <c r="D15" s="1528"/>
      <c r="E15" s="1528"/>
      <c r="F15" s="1528"/>
      <c r="G15" s="1528"/>
      <c r="H15" s="1528"/>
      <c r="I15" s="1528"/>
      <c r="J15" s="1528"/>
      <c r="K15" s="1528"/>
      <c r="L15" s="362" t="s">
        <v>483</v>
      </c>
    </row>
    <row r="16" spans="1:12">
      <c r="A16" s="618" t="s">
        <v>507</v>
      </c>
      <c r="B16" s="151" t="s">
        <v>109</v>
      </c>
      <c r="C16" s="1528" t="s">
        <v>485</v>
      </c>
      <c r="D16" s="1528"/>
      <c r="E16" s="1528"/>
      <c r="F16" s="1528"/>
      <c r="G16" s="1528"/>
      <c r="H16" s="1528"/>
      <c r="I16" s="1528"/>
      <c r="J16" s="1528"/>
      <c r="K16" s="1528"/>
      <c r="L16" s="362" t="s">
        <v>483</v>
      </c>
    </row>
    <row r="17" spans="1:13" s="155" customFormat="1" ht="12">
      <c r="A17" s="152" t="s">
        <v>154</v>
      </c>
      <c r="B17" s="151" t="s">
        <v>109</v>
      </c>
      <c r="C17" s="117">
        <f>VLOOKUP(M17,AJUSTMENT!B:C,2,0)</f>
        <v>100</v>
      </c>
      <c r="D17" s="117">
        <f>C17*2</f>
        <v>200</v>
      </c>
      <c r="E17" s="117">
        <f>C17*2</f>
        <v>200</v>
      </c>
      <c r="F17" s="117">
        <f>C17*2</f>
        <v>200</v>
      </c>
      <c r="G17" s="117">
        <f>C17</f>
        <v>100</v>
      </c>
      <c r="H17" s="117">
        <f>C17*2</f>
        <v>200</v>
      </c>
      <c r="I17" s="117">
        <f>C17*2</f>
        <v>200</v>
      </c>
      <c r="J17" s="117">
        <f t="shared" ref="J17:K20" si="0">C17*1.5</f>
        <v>150</v>
      </c>
      <c r="K17" s="117">
        <f t="shared" si="0"/>
        <v>300</v>
      </c>
      <c r="L17" s="154" t="s">
        <v>1249</v>
      </c>
      <c r="M17" s="155" t="s">
        <v>1191</v>
      </c>
    </row>
    <row r="18" spans="1:13" s="155" customFormat="1" ht="12">
      <c r="A18" s="152" t="s">
        <v>154</v>
      </c>
      <c r="B18" s="151" t="s">
        <v>109</v>
      </c>
      <c r="C18" s="117">
        <f>VLOOKUP(M18,AJUSTMENT!B:C,2,0)</f>
        <v>105</v>
      </c>
      <c r="D18" s="117">
        <f>C18*2</f>
        <v>210</v>
      </c>
      <c r="E18" s="117">
        <f t="shared" ref="E18:E20" si="1">C18*2</f>
        <v>210</v>
      </c>
      <c r="F18" s="117">
        <f>C18*2</f>
        <v>210</v>
      </c>
      <c r="G18" s="117">
        <f t="shared" ref="G18:G20" si="2">C18</f>
        <v>105</v>
      </c>
      <c r="H18" s="117">
        <f>C18*2</f>
        <v>210</v>
      </c>
      <c r="I18" s="117">
        <f t="shared" ref="I18:I20" si="3">C18*2</f>
        <v>210</v>
      </c>
      <c r="J18" s="117">
        <f t="shared" si="0"/>
        <v>157.5</v>
      </c>
      <c r="K18" s="117">
        <f t="shared" si="0"/>
        <v>315</v>
      </c>
      <c r="L18" s="154" t="s">
        <v>1197</v>
      </c>
      <c r="M18" s="155" t="s">
        <v>75</v>
      </c>
    </row>
    <row r="19" spans="1:13" s="155" customFormat="1" ht="12">
      <c r="A19" s="152" t="s">
        <v>923</v>
      </c>
      <c r="B19" s="151" t="s">
        <v>109</v>
      </c>
      <c r="C19" s="117">
        <f>VLOOKUP(M19,AJUSTMENT!B:C,2,0)</f>
        <v>130</v>
      </c>
      <c r="D19" s="117">
        <f>2*C19</f>
        <v>260</v>
      </c>
      <c r="E19" s="117">
        <f t="shared" si="1"/>
        <v>260</v>
      </c>
      <c r="F19" s="117">
        <f>D19</f>
        <v>260</v>
      </c>
      <c r="G19" s="117">
        <f t="shared" si="2"/>
        <v>130</v>
      </c>
      <c r="H19" s="117">
        <f>C19*2</f>
        <v>260</v>
      </c>
      <c r="I19" s="117">
        <f t="shared" si="3"/>
        <v>260</v>
      </c>
      <c r="J19" s="117">
        <f t="shared" si="0"/>
        <v>195</v>
      </c>
      <c r="K19" s="117">
        <f t="shared" si="0"/>
        <v>390</v>
      </c>
      <c r="L19" s="154" t="s">
        <v>1200</v>
      </c>
      <c r="M19" s="155" t="s">
        <v>76</v>
      </c>
    </row>
    <row r="20" spans="1:13" s="155" customFormat="1" ht="12.75" thickBot="1">
      <c r="A20" s="156" t="s">
        <v>923</v>
      </c>
      <c r="B20" s="157" t="s">
        <v>109</v>
      </c>
      <c r="C20" s="304">
        <f>VLOOKUP(M20,AJUSTMENT!B:C,2,0)</f>
        <v>145</v>
      </c>
      <c r="D20" s="304">
        <f>2*C20</f>
        <v>290</v>
      </c>
      <c r="E20" s="304">
        <f t="shared" si="1"/>
        <v>290</v>
      </c>
      <c r="F20" s="304">
        <f>D20</f>
        <v>290</v>
      </c>
      <c r="G20" s="304">
        <f t="shared" si="2"/>
        <v>145</v>
      </c>
      <c r="H20" s="304">
        <f>C20*2</f>
        <v>290</v>
      </c>
      <c r="I20" s="304">
        <f t="shared" si="3"/>
        <v>290</v>
      </c>
      <c r="J20" s="304">
        <f t="shared" si="0"/>
        <v>217.5</v>
      </c>
      <c r="K20" s="304">
        <f t="shared" si="0"/>
        <v>435</v>
      </c>
      <c r="L20" s="158" t="s">
        <v>1194</v>
      </c>
      <c r="M20" s="155" t="s">
        <v>77</v>
      </c>
    </row>
    <row r="21" spans="1:13">
      <c r="A21" s="1542" t="s">
        <v>245</v>
      </c>
      <c r="B21" s="1541" t="s">
        <v>109</v>
      </c>
      <c r="C21" s="1527" t="s">
        <v>259</v>
      </c>
      <c r="D21" s="1527"/>
      <c r="E21" s="1527"/>
      <c r="F21" s="1527"/>
      <c r="G21" s="1527"/>
      <c r="H21" s="1527"/>
      <c r="I21" s="1527"/>
      <c r="J21" s="1527"/>
      <c r="K21" s="1527"/>
      <c r="L21" s="670" t="s">
        <v>168</v>
      </c>
    </row>
    <row r="22" spans="1:13">
      <c r="A22" s="1539"/>
      <c r="B22" s="1523"/>
      <c r="C22" s="666" t="s">
        <v>486</v>
      </c>
      <c r="D22" s="666" t="s">
        <v>486</v>
      </c>
      <c r="E22" s="666" t="s">
        <v>486</v>
      </c>
      <c r="F22" s="666" t="s">
        <v>486</v>
      </c>
      <c r="G22" s="666" t="s">
        <v>487</v>
      </c>
      <c r="H22" s="666" t="s">
        <v>487</v>
      </c>
      <c r="I22" s="666" t="s">
        <v>487</v>
      </c>
      <c r="J22" s="666" t="s">
        <v>488</v>
      </c>
      <c r="K22" s="666" t="s">
        <v>488</v>
      </c>
      <c r="L22" s="667" t="s">
        <v>168</v>
      </c>
    </row>
    <row r="23" spans="1:13">
      <c r="A23" s="1539"/>
      <c r="B23" s="1523"/>
      <c r="C23" s="1528" t="s">
        <v>489</v>
      </c>
      <c r="D23" s="1528"/>
      <c r="E23" s="1528" t="s">
        <v>489</v>
      </c>
      <c r="F23" s="1528"/>
      <c r="G23" s="666" t="s">
        <v>490</v>
      </c>
      <c r="H23" s="666" t="s">
        <v>490</v>
      </c>
      <c r="I23" s="666" t="s">
        <v>490</v>
      </c>
      <c r="J23" s="666" t="s">
        <v>491</v>
      </c>
      <c r="K23" s="666" t="s">
        <v>491</v>
      </c>
      <c r="L23" s="667" t="s">
        <v>168</v>
      </c>
    </row>
    <row r="24" spans="1:13">
      <c r="A24" s="1539"/>
      <c r="B24" s="1523"/>
      <c r="C24" s="1528"/>
      <c r="D24" s="1528"/>
      <c r="E24" s="1528"/>
      <c r="F24" s="1528"/>
      <c r="G24" s="666" t="s">
        <v>492</v>
      </c>
      <c r="H24" s="666" t="s">
        <v>493</v>
      </c>
      <c r="I24" s="666" t="s">
        <v>493</v>
      </c>
      <c r="J24" s="666" t="s">
        <v>492</v>
      </c>
      <c r="K24" s="666" t="s">
        <v>493</v>
      </c>
      <c r="L24" s="667" t="s">
        <v>168</v>
      </c>
    </row>
    <row r="25" spans="1:13">
      <c r="A25" s="1539"/>
      <c r="B25" s="1523"/>
      <c r="C25" s="1528" t="s">
        <v>494</v>
      </c>
      <c r="D25" s="1528" t="s">
        <v>495</v>
      </c>
      <c r="E25" s="1528" t="s">
        <v>494</v>
      </c>
      <c r="F25" s="1528" t="s">
        <v>495</v>
      </c>
      <c r="G25" s="1543" t="s">
        <v>496</v>
      </c>
      <c r="H25" s="1544"/>
      <c r="I25" s="1526"/>
      <c r="J25" s="1528" t="s">
        <v>497</v>
      </c>
      <c r="K25" s="1528"/>
      <c r="L25" s="667" t="s">
        <v>168</v>
      </c>
    </row>
    <row r="26" spans="1:13">
      <c r="A26" s="1539"/>
      <c r="B26" s="1523"/>
      <c r="C26" s="1528"/>
      <c r="D26" s="1528"/>
      <c r="E26" s="1528"/>
      <c r="F26" s="1528"/>
      <c r="G26" s="666" t="s">
        <v>493</v>
      </c>
      <c r="H26" s="666" t="s">
        <v>498</v>
      </c>
      <c r="I26" s="666" t="s">
        <v>498</v>
      </c>
      <c r="J26" s="666" t="s">
        <v>493</v>
      </c>
      <c r="K26" s="666" t="s">
        <v>498</v>
      </c>
      <c r="L26" s="667" t="s">
        <v>168</v>
      </c>
    </row>
    <row r="27" spans="1:13">
      <c r="A27" s="1539" t="s">
        <v>258</v>
      </c>
      <c r="B27" s="1523" t="s">
        <v>109</v>
      </c>
      <c r="C27" s="1528" t="s">
        <v>259</v>
      </c>
      <c r="D27" s="1528"/>
      <c r="E27" s="1528"/>
      <c r="F27" s="1528"/>
      <c r="G27" s="1528"/>
      <c r="H27" s="1528"/>
      <c r="I27" s="1528"/>
      <c r="J27" s="1528"/>
      <c r="K27" s="1528"/>
      <c r="L27" s="667" t="s">
        <v>168</v>
      </c>
    </row>
    <row r="28" spans="1:13">
      <c r="A28" s="1539"/>
      <c r="B28" s="1523"/>
      <c r="C28" s="666" t="s">
        <v>488</v>
      </c>
      <c r="D28" s="666" t="s">
        <v>488</v>
      </c>
      <c r="E28" s="666" t="s">
        <v>508</v>
      </c>
      <c r="F28" s="666" t="s">
        <v>508</v>
      </c>
      <c r="G28" s="666" t="s">
        <v>508</v>
      </c>
      <c r="H28" s="666" t="s">
        <v>508</v>
      </c>
      <c r="I28" s="666" t="s">
        <v>508</v>
      </c>
      <c r="J28" s="666" t="s">
        <v>487</v>
      </c>
      <c r="K28" s="666" t="s">
        <v>487</v>
      </c>
      <c r="L28" s="667" t="s">
        <v>168</v>
      </c>
    </row>
    <row r="29" spans="1:13">
      <c r="A29" s="1539"/>
      <c r="B29" s="1523"/>
      <c r="C29" s="666" t="s">
        <v>509</v>
      </c>
      <c r="D29" s="666" t="s">
        <v>509</v>
      </c>
      <c r="E29" s="666" t="s">
        <v>510</v>
      </c>
      <c r="F29" s="666" t="s">
        <v>510</v>
      </c>
      <c r="G29" s="666" t="s">
        <v>510</v>
      </c>
      <c r="H29" s="666" t="s">
        <v>510</v>
      </c>
      <c r="I29" s="666" t="s">
        <v>510</v>
      </c>
      <c r="J29" s="666" t="s">
        <v>500</v>
      </c>
      <c r="K29" s="666" t="s">
        <v>500</v>
      </c>
      <c r="L29" s="1545" t="s">
        <v>501</v>
      </c>
    </row>
    <row r="30" spans="1:13">
      <c r="A30" s="1539"/>
      <c r="B30" s="1523"/>
      <c r="C30" s="666" t="s">
        <v>502</v>
      </c>
      <c r="D30" s="666" t="s">
        <v>503</v>
      </c>
      <c r="E30" s="666" t="s">
        <v>502</v>
      </c>
      <c r="F30" s="666" t="s">
        <v>503</v>
      </c>
      <c r="G30" s="666" t="s">
        <v>503</v>
      </c>
      <c r="H30" s="666" t="s">
        <v>504</v>
      </c>
      <c r="I30" s="666" t="s">
        <v>504</v>
      </c>
      <c r="J30" s="666" t="s">
        <v>511</v>
      </c>
      <c r="K30" s="666" t="s">
        <v>512</v>
      </c>
      <c r="L30" s="1546"/>
    </row>
    <row r="31" spans="1:13">
      <c r="A31" s="1539"/>
      <c r="B31" s="1523"/>
      <c r="C31" s="1528" t="s">
        <v>496</v>
      </c>
      <c r="D31" s="1528"/>
      <c r="E31" s="1528" t="s">
        <v>513</v>
      </c>
      <c r="F31" s="1528"/>
      <c r="G31" s="1543" t="s">
        <v>513</v>
      </c>
      <c r="H31" s="1544"/>
      <c r="I31" s="1526"/>
      <c r="J31" s="1528" t="s">
        <v>489</v>
      </c>
      <c r="K31" s="1528"/>
      <c r="L31" s="1545" t="s">
        <v>501</v>
      </c>
    </row>
    <row r="32" spans="1:13" ht="15.75" thickBot="1">
      <c r="A32" s="1540"/>
      <c r="B32" s="1524"/>
      <c r="C32" s="672" t="s">
        <v>503</v>
      </c>
      <c r="D32" s="672" t="s">
        <v>504</v>
      </c>
      <c r="E32" s="672" t="s">
        <v>503</v>
      </c>
      <c r="F32" s="672" t="s">
        <v>504</v>
      </c>
      <c r="G32" s="672" t="s">
        <v>504</v>
      </c>
      <c r="H32" s="672" t="s">
        <v>514</v>
      </c>
      <c r="I32" s="672" t="s">
        <v>514</v>
      </c>
      <c r="J32" s="672" t="s">
        <v>512</v>
      </c>
      <c r="K32" s="672" t="s">
        <v>515</v>
      </c>
      <c r="L32" s="1547"/>
    </row>
  </sheetData>
  <mergeCells count="33">
    <mergeCell ref="C3:D3"/>
    <mergeCell ref="E3:F3"/>
    <mergeCell ref="J3:K3"/>
    <mergeCell ref="C11:K11"/>
    <mergeCell ref="C12:K12"/>
    <mergeCell ref="G3:I3"/>
    <mergeCell ref="A3:A4"/>
    <mergeCell ref="A21:A26"/>
    <mergeCell ref="A27:A32"/>
    <mergeCell ref="B3:B4"/>
    <mergeCell ref="B21:B26"/>
    <mergeCell ref="C15:K15"/>
    <mergeCell ref="C16:K16"/>
    <mergeCell ref="C21:K21"/>
    <mergeCell ref="G25:I25"/>
    <mergeCell ref="E23:F24"/>
    <mergeCell ref="J25:K25"/>
    <mergeCell ref="A1:L1"/>
    <mergeCell ref="B27:B32"/>
    <mergeCell ref="C25:C26"/>
    <mergeCell ref="D25:D26"/>
    <mergeCell ref="E25:E26"/>
    <mergeCell ref="F25:F26"/>
    <mergeCell ref="L3:L4"/>
    <mergeCell ref="L29:L30"/>
    <mergeCell ref="L31:L32"/>
    <mergeCell ref="C23:D24"/>
    <mergeCell ref="C27:K27"/>
    <mergeCell ref="C31:D31"/>
    <mergeCell ref="E31:F31"/>
    <mergeCell ref="G31:I31"/>
    <mergeCell ref="J31:K31"/>
    <mergeCell ref="C14:K14"/>
  </mergeCells>
  <phoneticPr fontId="45" type="noConversion"/>
  <pageMargins left="0.19685039370078741" right="0.19685039370078741" top="0.39370078740157483" bottom="0" header="0.31496062992125984" footer="0.31496062992125984"/>
  <pageSetup paperSize="9" scale="75" fitToHeight="0" orientation="landscape" verticalDpi="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3922B-9889-48FD-A220-BD04E901F606}">
  <sheetPr codeName="Sheet38"/>
  <dimension ref="A1:L45"/>
  <sheetViews>
    <sheetView zoomScaleNormal="100" workbookViewId="0">
      <selection activeCell="E18" sqref="E18"/>
    </sheetView>
  </sheetViews>
  <sheetFormatPr defaultColWidth="9" defaultRowHeight="12.75"/>
  <cols>
    <col min="1" max="1" width="16.125" style="947" customWidth="1"/>
    <col min="2" max="2" width="6.375" style="947" bestFit="1" customWidth="1"/>
    <col min="3" max="11" width="12.625" style="947" bestFit="1" customWidth="1"/>
    <col min="12" max="12" width="55.625" style="984" customWidth="1"/>
    <col min="13" max="13" width="12.25" style="947" customWidth="1"/>
    <col min="14" max="14" width="17" style="947" bestFit="1" customWidth="1"/>
    <col min="15" max="15" width="14.75" style="947" bestFit="1" customWidth="1"/>
    <col min="16" max="16" width="9" style="947" bestFit="1"/>
    <col min="17" max="16384" width="9" style="947"/>
  </cols>
  <sheetData>
    <row r="1" spans="1:12" ht="26.25">
      <c r="A1" s="1562" t="s">
        <v>516</v>
      </c>
      <c r="B1" s="1562"/>
      <c r="C1" s="1562"/>
      <c r="D1" s="1562"/>
      <c r="E1" s="1562"/>
      <c r="F1" s="1562"/>
      <c r="G1" s="1562"/>
      <c r="H1" s="1562"/>
      <c r="I1" s="1562"/>
      <c r="J1" s="1562"/>
      <c r="K1" s="1562"/>
      <c r="L1" s="1562"/>
    </row>
    <row r="2" spans="1:12" s="949" customFormat="1" thickBot="1">
      <c r="A2" s="948" t="s">
        <v>466</v>
      </c>
      <c r="B2" s="948"/>
      <c r="C2" s="948"/>
      <c r="D2" s="948"/>
      <c r="L2" s="950"/>
    </row>
    <row r="3" spans="1:12" s="949" customFormat="1" thickBot="1">
      <c r="A3" s="1605" t="s">
        <v>517</v>
      </c>
      <c r="B3" s="1606"/>
      <c r="C3" s="1606"/>
      <c r="D3" s="1606"/>
      <c r="E3" s="1606"/>
      <c r="F3" s="1606"/>
      <c r="G3" s="1606"/>
      <c r="H3" s="1606"/>
      <c r="I3" s="1606"/>
      <c r="J3" s="1606"/>
      <c r="K3" s="1606"/>
      <c r="L3" s="1607"/>
    </row>
    <row r="4" spans="1:12" s="949" customFormat="1" ht="12">
      <c r="A4" s="1594" t="s">
        <v>80</v>
      </c>
      <c r="B4" s="1582" t="s">
        <v>82</v>
      </c>
      <c r="C4" s="1582" t="s">
        <v>506</v>
      </c>
      <c r="D4" s="1582"/>
      <c r="E4" s="1582" t="s">
        <v>468</v>
      </c>
      <c r="F4" s="1582"/>
      <c r="G4" s="1582" t="s">
        <v>116</v>
      </c>
      <c r="H4" s="1582"/>
      <c r="I4" s="951"/>
      <c r="J4" s="1582" t="s">
        <v>86</v>
      </c>
      <c r="K4" s="1582"/>
      <c r="L4" s="1609" t="s">
        <v>87</v>
      </c>
    </row>
    <row r="5" spans="1:12" s="949" customFormat="1" ht="12">
      <c r="A5" s="1577"/>
      <c r="B5" s="1583"/>
      <c r="C5" s="952" t="s">
        <v>88</v>
      </c>
      <c r="D5" s="952" t="s">
        <v>91</v>
      </c>
      <c r="E5" s="952" t="s">
        <v>88</v>
      </c>
      <c r="F5" s="952" t="s">
        <v>91</v>
      </c>
      <c r="G5" s="952" t="s">
        <v>88</v>
      </c>
      <c r="H5" s="952" t="s">
        <v>91</v>
      </c>
      <c r="I5" s="952" t="s">
        <v>90</v>
      </c>
      <c r="J5" s="952" t="s">
        <v>88</v>
      </c>
      <c r="K5" s="952" t="s">
        <v>91</v>
      </c>
      <c r="L5" s="1566"/>
    </row>
    <row r="6" spans="1:12" s="949" customFormat="1" ht="12">
      <c r="A6" s="953"/>
      <c r="B6" s="954"/>
      <c r="C6" s="955"/>
      <c r="D6" s="955"/>
      <c r="E6" s="955"/>
      <c r="F6" s="955"/>
      <c r="G6" s="955"/>
      <c r="H6" s="955"/>
      <c r="I6" s="955"/>
      <c r="J6" s="955"/>
      <c r="K6" s="955"/>
      <c r="L6" s="956" t="s">
        <v>168</v>
      </c>
    </row>
    <row r="7" spans="1:12" s="949" customFormat="1" ht="12">
      <c r="A7" s="953" t="s">
        <v>518</v>
      </c>
      <c r="B7" s="954" t="s">
        <v>151</v>
      </c>
      <c r="C7" s="657">
        <v>2000</v>
      </c>
      <c r="D7" s="657">
        <v>3000</v>
      </c>
      <c r="E7" s="657">
        <v>2000</v>
      </c>
      <c r="F7" s="657">
        <v>3000</v>
      </c>
      <c r="G7" s="657">
        <v>2000</v>
      </c>
      <c r="H7" s="657">
        <v>3000</v>
      </c>
      <c r="I7" s="657">
        <v>3900</v>
      </c>
      <c r="J7" s="657">
        <v>2600</v>
      </c>
      <c r="K7" s="657">
        <v>3900</v>
      </c>
      <c r="L7" s="957"/>
    </row>
    <row r="8" spans="1:12" s="990" customFormat="1" ht="12">
      <c r="A8" s="986" t="s">
        <v>518</v>
      </c>
      <c r="B8" s="987" t="s">
        <v>109</v>
      </c>
      <c r="C8" s="988" t="s">
        <v>519</v>
      </c>
      <c r="D8" s="988" t="s">
        <v>520</v>
      </c>
      <c r="E8" s="988" t="s">
        <v>519</v>
      </c>
      <c r="F8" s="988" t="s">
        <v>520</v>
      </c>
      <c r="G8" s="988" t="s">
        <v>519</v>
      </c>
      <c r="H8" s="988" t="s">
        <v>520</v>
      </c>
      <c r="I8" s="988"/>
      <c r="J8" s="988" t="s">
        <v>521</v>
      </c>
      <c r="K8" s="988" t="s">
        <v>522</v>
      </c>
      <c r="L8" s="989"/>
    </row>
    <row r="9" spans="1:12" s="990" customFormat="1" ht="12">
      <c r="A9" s="986" t="s">
        <v>159</v>
      </c>
      <c r="B9" s="987" t="s">
        <v>151</v>
      </c>
      <c r="C9" s="1608" t="s">
        <v>1134</v>
      </c>
      <c r="D9" s="1608"/>
      <c r="E9" s="1608"/>
      <c r="F9" s="1608"/>
      <c r="G9" s="1608"/>
      <c r="H9" s="1608"/>
      <c r="I9" s="1608"/>
      <c r="J9" s="1608"/>
      <c r="K9" s="1608"/>
      <c r="L9" s="989" t="s">
        <v>1135</v>
      </c>
    </row>
    <row r="10" spans="1:12" s="990" customFormat="1" thickBot="1">
      <c r="A10" s="991" t="s">
        <v>159</v>
      </c>
      <c r="B10" s="992" t="s">
        <v>109</v>
      </c>
      <c r="C10" s="1610" t="s">
        <v>1138</v>
      </c>
      <c r="D10" s="1610"/>
      <c r="E10" s="1610"/>
      <c r="F10" s="1610"/>
      <c r="G10" s="1610"/>
      <c r="H10" s="1610"/>
      <c r="I10" s="1610"/>
      <c r="J10" s="1610"/>
      <c r="K10" s="1610"/>
      <c r="L10" s="993" t="s">
        <v>1135</v>
      </c>
    </row>
    <row r="11" spans="1:12" s="949" customFormat="1" ht="12">
      <c r="A11" s="1602" t="s">
        <v>245</v>
      </c>
      <c r="B11" s="1584" t="s">
        <v>109</v>
      </c>
      <c r="C11" s="1611" t="s">
        <v>259</v>
      </c>
      <c r="D11" s="1612"/>
      <c r="E11" s="1612"/>
      <c r="F11" s="1612"/>
      <c r="G11" s="1612"/>
      <c r="H11" s="1612"/>
      <c r="I11" s="1612"/>
      <c r="J11" s="1612"/>
      <c r="K11" s="1613"/>
      <c r="L11" s="985" t="s">
        <v>168</v>
      </c>
    </row>
    <row r="12" spans="1:12" s="949" customFormat="1" ht="12">
      <c r="A12" s="1603"/>
      <c r="B12" s="1585"/>
      <c r="C12" s="958" t="s">
        <v>486</v>
      </c>
      <c r="D12" s="958" t="s">
        <v>486</v>
      </c>
      <c r="E12" s="958" t="s">
        <v>486</v>
      </c>
      <c r="F12" s="958" t="s">
        <v>486</v>
      </c>
      <c r="G12" s="958" t="s">
        <v>523</v>
      </c>
      <c r="H12" s="958" t="s">
        <v>523</v>
      </c>
      <c r="I12" s="958" t="s">
        <v>523</v>
      </c>
      <c r="J12" s="958" t="s">
        <v>487</v>
      </c>
      <c r="K12" s="958" t="s">
        <v>487</v>
      </c>
      <c r="L12" s="959" t="s">
        <v>168</v>
      </c>
    </row>
    <row r="13" spans="1:12" s="949" customFormat="1" ht="12">
      <c r="A13" s="1603"/>
      <c r="B13" s="1585"/>
      <c r="C13" s="1550" t="s">
        <v>489</v>
      </c>
      <c r="D13" s="1551"/>
      <c r="E13" s="1550" t="s">
        <v>489</v>
      </c>
      <c r="F13" s="1551"/>
      <c r="G13" s="960" t="s">
        <v>524</v>
      </c>
      <c r="H13" s="960" t="s">
        <v>524</v>
      </c>
      <c r="I13" s="960" t="s">
        <v>524</v>
      </c>
      <c r="J13" s="960" t="s">
        <v>490</v>
      </c>
      <c r="K13" s="960" t="s">
        <v>490</v>
      </c>
      <c r="L13" s="959" t="s">
        <v>168</v>
      </c>
    </row>
    <row r="14" spans="1:12" s="949" customFormat="1" ht="12">
      <c r="A14" s="1603"/>
      <c r="B14" s="1585"/>
      <c r="C14" s="1552"/>
      <c r="D14" s="1553"/>
      <c r="E14" s="1552"/>
      <c r="F14" s="1553"/>
      <c r="G14" s="958" t="s">
        <v>492</v>
      </c>
      <c r="H14" s="958" t="s">
        <v>493</v>
      </c>
      <c r="I14" s="958" t="s">
        <v>493</v>
      </c>
      <c r="J14" s="958" t="s">
        <v>492</v>
      </c>
      <c r="K14" s="958" t="s">
        <v>493</v>
      </c>
      <c r="L14" s="959" t="s">
        <v>168</v>
      </c>
    </row>
    <row r="15" spans="1:12" s="949" customFormat="1" ht="12">
      <c r="A15" s="1603"/>
      <c r="B15" s="1585"/>
      <c r="C15" s="1568" t="s">
        <v>494</v>
      </c>
      <c r="D15" s="1568" t="s">
        <v>495</v>
      </c>
      <c r="E15" s="1568" t="s">
        <v>494</v>
      </c>
      <c r="F15" s="1568" t="s">
        <v>495</v>
      </c>
      <c r="G15" s="1614" t="s">
        <v>496</v>
      </c>
      <c r="H15" s="1615"/>
      <c r="I15" s="1616"/>
      <c r="J15" s="1614" t="s">
        <v>496</v>
      </c>
      <c r="K15" s="1616"/>
      <c r="L15" s="959" t="s">
        <v>168</v>
      </c>
    </row>
    <row r="16" spans="1:12" s="949" customFormat="1" ht="12">
      <c r="A16" s="1604"/>
      <c r="B16" s="1586"/>
      <c r="C16" s="1569"/>
      <c r="D16" s="1569"/>
      <c r="E16" s="1569"/>
      <c r="F16" s="1569"/>
      <c r="G16" s="958" t="s">
        <v>493</v>
      </c>
      <c r="H16" s="958" t="s">
        <v>498</v>
      </c>
      <c r="I16" s="958" t="s">
        <v>498</v>
      </c>
      <c r="J16" s="958" t="s">
        <v>493</v>
      </c>
      <c r="K16" s="958" t="s">
        <v>498</v>
      </c>
      <c r="L16" s="959" t="s">
        <v>168</v>
      </c>
    </row>
    <row r="17" spans="1:12" s="949" customFormat="1" ht="12">
      <c r="A17" s="1574" t="s">
        <v>258</v>
      </c>
      <c r="B17" s="1587" t="s">
        <v>109</v>
      </c>
      <c r="C17" s="1556" t="s">
        <v>259</v>
      </c>
      <c r="D17" s="1556"/>
      <c r="E17" s="1556"/>
      <c r="F17" s="1556"/>
      <c r="G17" s="1556"/>
      <c r="H17" s="1556"/>
      <c r="I17" s="1556"/>
      <c r="J17" s="1556"/>
      <c r="K17" s="1556"/>
      <c r="L17" s="962" t="s">
        <v>168</v>
      </c>
    </row>
    <row r="18" spans="1:12" s="949" customFormat="1" ht="12">
      <c r="A18" s="1575"/>
      <c r="B18" s="1588"/>
      <c r="C18" s="961" t="s">
        <v>488</v>
      </c>
      <c r="D18" s="961" t="s">
        <v>488</v>
      </c>
      <c r="E18" s="961" t="s">
        <v>499</v>
      </c>
      <c r="F18" s="961" t="s">
        <v>499</v>
      </c>
      <c r="G18" s="961" t="s">
        <v>508</v>
      </c>
      <c r="H18" s="961" t="s">
        <v>508</v>
      </c>
      <c r="I18" s="961" t="s">
        <v>508</v>
      </c>
      <c r="J18" s="961" t="s">
        <v>487</v>
      </c>
      <c r="K18" s="961" t="s">
        <v>487</v>
      </c>
      <c r="L18" s="963" t="s">
        <v>168</v>
      </c>
    </row>
    <row r="19" spans="1:12" s="949" customFormat="1" ht="12">
      <c r="A19" s="1575"/>
      <c r="B19" s="1588"/>
      <c r="C19" s="964" t="s">
        <v>491</v>
      </c>
      <c r="D19" s="964" t="s">
        <v>491</v>
      </c>
      <c r="E19" s="965" t="s">
        <v>500</v>
      </c>
      <c r="F19" s="965" t="s">
        <v>500</v>
      </c>
      <c r="G19" s="965" t="s">
        <v>525</v>
      </c>
      <c r="H19" s="965" t="s">
        <v>525</v>
      </c>
      <c r="I19" s="965" t="s">
        <v>525</v>
      </c>
      <c r="J19" s="964" t="s">
        <v>500</v>
      </c>
      <c r="K19" s="964" t="s">
        <v>500</v>
      </c>
      <c r="L19" s="1563" t="s">
        <v>501</v>
      </c>
    </row>
    <row r="20" spans="1:12" s="949" customFormat="1" ht="12">
      <c r="A20" s="1575"/>
      <c r="B20" s="1588"/>
      <c r="C20" s="961" t="s">
        <v>492</v>
      </c>
      <c r="D20" s="961" t="s">
        <v>493</v>
      </c>
      <c r="E20" s="965" t="s">
        <v>502</v>
      </c>
      <c r="F20" s="961" t="s">
        <v>503</v>
      </c>
      <c r="G20" s="965" t="s">
        <v>526</v>
      </c>
      <c r="H20" s="961" t="s">
        <v>527</v>
      </c>
      <c r="I20" s="961" t="s">
        <v>527</v>
      </c>
      <c r="J20" s="961" t="s">
        <v>502</v>
      </c>
      <c r="K20" s="961" t="s">
        <v>503</v>
      </c>
      <c r="L20" s="1564"/>
    </row>
    <row r="21" spans="1:12" s="949" customFormat="1" ht="12">
      <c r="A21" s="1575"/>
      <c r="B21" s="1588"/>
      <c r="C21" s="1557" t="s">
        <v>497</v>
      </c>
      <c r="D21" s="1557"/>
      <c r="E21" s="1558" t="s">
        <v>489</v>
      </c>
      <c r="F21" s="1557"/>
      <c r="G21" s="1559" t="s">
        <v>489</v>
      </c>
      <c r="H21" s="1560"/>
      <c r="I21" s="1561"/>
      <c r="J21" s="1557" t="s">
        <v>489</v>
      </c>
      <c r="K21" s="1557"/>
      <c r="L21" s="1563" t="s">
        <v>501</v>
      </c>
    </row>
    <row r="22" spans="1:12" s="949" customFormat="1" thickBot="1">
      <c r="A22" s="1576"/>
      <c r="B22" s="1589"/>
      <c r="C22" s="966" t="s">
        <v>493</v>
      </c>
      <c r="D22" s="966" t="s">
        <v>498</v>
      </c>
      <c r="E22" s="967" t="s">
        <v>503</v>
      </c>
      <c r="F22" s="966" t="s">
        <v>504</v>
      </c>
      <c r="G22" s="967" t="s">
        <v>527</v>
      </c>
      <c r="H22" s="966" t="s">
        <v>528</v>
      </c>
      <c r="I22" s="966" t="s">
        <v>528</v>
      </c>
      <c r="J22" s="966" t="s">
        <v>503</v>
      </c>
      <c r="K22" s="966" t="s">
        <v>504</v>
      </c>
      <c r="L22" s="1565"/>
    </row>
    <row r="23" spans="1:12" s="949" customFormat="1" ht="12">
      <c r="L23" s="950"/>
    </row>
    <row r="24" spans="1:12" s="949" customFormat="1" ht="12">
      <c r="L24" s="950"/>
    </row>
    <row r="25" spans="1:12" s="949" customFormat="1" ht="12">
      <c r="A25" s="948" t="s">
        <v>516</v>
      </c>
      <c r="B25" s="948"/>
      <c r="C25" s="948"/>
      <c r="D25" s="948"/>
      <c r="L25" s="950"/>
    </row>
    <row r="26" spans="1:12" s="949" customFormat="1" thickBot="1">
      <c r="A26" s="948" t="s">
        <v>505</v>
      </c>
      <c r="B26" s="948"/>
      <c r="C26" s="948"/>
      <c r="D26" s="948"/>
      <c r="L26" s="950"/>
    </row>
    <row r="27" spans="1:12" s="949" customFormat="1" ht="12">
      <c r="A27" s="1594" t="s">
        <v>517</v>
      </c>
      <c r="B27" s="1582"/>
      <c r="C27" s="1582"/>
      <c r="D27" s="1582"/>
      <c r="E27" s="1582"/>
      <c r="F27" s="1582"/>
      <c r="G27" s="1582"/>
      <c r="H27" s="1582"/>
      <c r="I27" s="1582"/>
      <c r="J27" s="1582"/>
      <c r="K27" s="1582"/>
      <c r="L27" s="1595"/>
    </row>
    <row r="28" spans="1:12" s="949" customFormat="1" ht="12">
      <c r="A28" s="1577" t="s">
        <v>80</v>
      </c>
      <c r="B28" s="1583" t="s">
        <v>82</v>
      </c>
      <c r="C28" s="1583" t="s">
        <v>506</v>
      </c>
      <c r="D28" s="1583"/>
      <c r="E28" s="1583" t="s">
        <v>468</v>
      </c>
      <c r="F28" s="1583"/>
      <c r="G28" s="1583" t="s">
        <v>116</v>
      </c>
      <c r="H28" s="1583"/>
      <c r="I28" s="952"/>
      <c r="J28" s="1583" t="s">
        <v>86</v>
      </c>
      <c r="K28" s="1583"/>
      <c r="L28" s="1566" t="s">
        <v>87</v>
      </c>
    </row>
    <row r="29" spans="1:12" s="949" customFormat="1" ht="12">
      <c r="A29" s="1577"/>
      <c r="B29" s="1583"/>
      <c r="C29" s="952" t="s">
        <v>88</v>
      </c>
      <c r="D29" s="952" t="s">
        <v>91</v>
      </c>
      <c r="E29" s="952" t="s">
        <v>88</v>
      </c>
      <c r="F29" s="952" t="s">
        <v>91</v>
      </c>
      <c r="G29" s="952" t="s">
        <v>88</v>
      </c>
      <c r="H29" s="952" t="s">
        <v>91</v>
      </c>
      <c r="I29" s="952" t="s">
        <v>90</v>
      </c>
      <c r="J29" s="952" t="s">
        <v>88</v>
      </c>
      <c r="K29" s="952" t="s">
        <v>91</v>
      </c>
      <c r="L29" s="1566"/>
    </row>
    <row r="30" spans="1:12" s="949" customFormat="1" ht="12">
      <c r="A30" s="152" t="s">
        <v>518</v>
      </c>
      <c r="B30" s="151" t="s">
        <v>151</v>
      </c>
      <c r="C30" s="260" t="s">
        <v>529</v>
      </c>
      <c r="D30" s="260" t="s">
        <v>530</v>
      </c>
      <c r="E30" s="260" t="s">
        <v>529</v>
      </c>
      <c r="F30" s="260" t="s">
        <v>530</v>
      </c>
      <c r="G30" s="260" t="s">
        <v>529</v>
      </c>
      <c r="H30" s="260" t="s">
        <v>530</v>
      </c>
      <c r="I30" s="260" t="s">
        <v>531</v>
      </c>
      <c r="J30" s="260" t="s">
        <v>532</v>
      </c>
      <c r="K30" s="260" t="s">
        <v>531</v>
      </c>
      <c r="L30" s="968"/>
    </row>
    <row r="31" spans="1:12" s="970" customFormat="1" ht="12">
      <c r="A31" s="560" t="s">
        <v>159</v>
      </c>
      <c r="B31" s="561" t="s">
        <v>151</v>
      </c>
      <c r="C31" s="1573" t="s">
        <v>478</v>
      </c>
      <c r="D31" s="1573"/>
      <c r="E31" s="1573"/>
      <c r="F31" s="1573"/>
      <c r="G31" s="1573"/>
      <c r="H31" s="1573"/>
      <c r="I31" s="1573"/>
      <c r="J31" s="1573"/>
      <c r="K31" s="1573"/>
      <c r="L31" s="969" t="s">
        <v>479</v>
      </c>
    </row>
    <row r="32" spans="1:12" s="970" customFormat="1" ht="12">
      <c r="A32" s="560" t="s">
        <v>155</v>
      </c>
      <c r="B32" s="561" t="s">
        <v>151</v>
      </c>
      <c r="C32" s="971" t="s">
        <v>533</v>
      </c>
      <c r="D32" s="972" t="s">
        <v>534</v>
      </c>
      <c r="E32" s="972" t="s">
        <v>533</v>
      </c>
      <c r="F32" s="972" t="s">
        <v>534</v>
      </c>
      <c r="G32" s="972" t="s">
        <v>533</v>
      </c>
      <c r="H32" s="972" t="s">
        <v>534</v>
      </c>
      <c r="I32" s="972" t="s">
        <v>534</v>
      </c>
      <c r="J32" s="972" t="s">
        <v>533</v>
      </c>
      <c r="K32" s="972" t="s">
        <v>534</v>
      </c>
      <c r="L32" s="551" t="s">
        <v>535</v>
      </c>
    </row>
    <row r="33" spans="1:12" s="970" customFormat="1" ht="12">
      <c r="A33" s="560" t="s">
        <v>155</v>
      </c>
      <c r="B33" s="561" t="s">
        <v>151</v>
      </c>
      <c r="C33" s="971" t="s">
        <v>536</v>
      </c>
      <c r="D33" s="971" t="s">
        <v>537</v>
      </c>
      <c r="E33" s="971" t="s">
        <v>536</v>
      </c>
      <c r="F33" s="971" t="s">
        <v>537</v>
      </c>
      <c r="G33" s="971" t="s">
        <v>536</v>
      </c>
      <c r="H33" s="971" t="s">
        <v>537</v>
      </c>
      <c r="I33" s="971" t="s">
        <v>537</v>
      </c>
      <c r="J33" s="971" t="s">
        <v>536</v>
      </c>
      <c r="K33" s="971" t="s">
        <v>537</v>
      </c>
      <c r="L33" s="551" t="s">
        <v>538</v>
      </c>
    </row>
    <row r="34" spans="1:12" s="949" customFormat="1" ht="12">
      <c r="A34" s="1578" t="s">
        <v>245</v>
      </c>
      <c r="B34" s="1590" t="s">
        <v>109</v>
      </c>
      <c r="C34" s="1555" t="s">
        <v>259</v>
      </c>
      <c r="D34" s="1555"/>
      <c r="E34" s="1555"/>
      <c r="F34" s="1555"/>
      <c r="G34" s="1555"/>
      <c r="H34" s="1555"/>
      <c r="I34" s="1555"/>
      <c r="J34" s="1555"/>
      <c r="K34" s="1555"/>
      <c r="L34" s="974" t="s">
        <v>168</v>
      </c>
    </row>
    <row r="35" spans="1:12" s="949" customFormat="1" ht="12">
      <c r="A35" s="1578"/>
      <c r="B35" s="1590"/>
      <c r="C35" s="973" t="s">
        <v>486</v>
      </c>
      <c r="D35" s="973" t="s">
        <v>486</v>
      </c>
      <c r="E35" s="973" t="s">
        <v>486</v>
      </c>
      <c r="F35" s="973" t="s">
        <v>486</v>
      </c>
      <c r="G35" s="973" t="s">
        <v>523</v>
      </c>
      <c r="H35" s="973" t="s">
        <v>523</v>
      </c>
      <c r="I35" s="973" t="s">
        <v>523</v>
      </c>
      <c r="J35" s="973" t="s">
        <v>487</v>
      </c>
      <c r="K35" s="973" t="s">
        <v>487</v>
      </c>
      <c r="L35" s="974" t="s">
        <v>168</v>
      </c>
    </row>
    <row r="36" spans="1:12" s="949" customFormat="1" ht="12">
      <c r="A36" s="1578"/>
      <c r="B36" s="1590"/>
      <c r="C36" s="1554" t="s">
        <v>489</v>
      </c>
      <c r="D36" s="1554"/>
      <c r="E36" s="1554" t="s">
        <v>489</v>
      </c>
      <c r="F36" s="1554"/>
      <c r="G36" s="975" t="s">
        <v>524</v>
      </c>
      <c r="H36" s="975" t="s">
        <v>524</v>
      </c>
      <c r="I36" s="975" t="s">
        <v>524</v>
      </c>
      <c r="J36" s="975" t="s">
        <v>490</v>
      </c>
      <c r="K36" s="975" t="s">
        <v>490</v>
      </c>
      <c r="L36" s="974" t="s">
        <v>168</v>
      </c>
    </row>
    <row r="37" spans="1:12" s="949" customFormat="1" ht="12">
      <c r="A37" s="1578"/>
      <c r="B37" s="1590"/>
      <c r="C37" s="1555"/>
      <c r="D37" s="1555"/>
      <c r="E37" s="1555"/>
      <c r="F37" s="1555"/>
      <c r="G37" s="973" t="s">
        <v>492</v>
      </c>
      <c r="H37" s="973" t="s">
        <v>493</v>
      </c>
      <c r="I37" s="973" t="s">
        <v>493</v>
      </c>
      <c r="J37" s="973" t="s">
        <v>492</v>
      </c>
      <c r="K37" s="973" t="s">
        <v>493</v>
      </c>
      <c r="L37" s="974" t="s">
        <v>168</v>
      </c>
    </row>
    <row r="38" spans="1:12" s="949" customFormat="1" ht="12">
      <c r="A38" s="1578"/>
      <c r="B38" s="1590"/>
      <c r="C38" s="1554" t="s">
        <v>494</v>
      </c>
      <c r="D38" s="1554" t="s">
        <v>495</v>
      </c>
      <c r="E38" s="1554" t="s">
        <v>494</v>
      </c>
      <c r="F38" s="1554" t="s">
        <v>495</v>
      </c>
      <c r="G38" s="1570" t="s">
        <v>496</v>
      </c>
      <c r="H38" s="1571"/>
      <c r="I38" s="1572"/>
      <c r="J38" s="1554" t="s">
        <v>496</v>
      </c>
      <c r="K38" s="1554"/>
      <c r="L38" s="974" t="s">
        <v>168</v>
      </c>
    </row>
    <row r="39" spans="1:12" s="949" customFormat="1" ht="12">
      <c r="A39" s="1578"/>
      <c r="B39" s="1590"/>
      <c r="C39" s="1555"/>
      <c r="D39" s="1555"/>
      <c r="E39" s="1555"/>
      <c r="F39" s="1555"/>
      <c r="G39" s="973" t="s">
        <v>493</v>
      </c>
      <c r="H39" s="973" t="s">
        <v>498</v>
      </c>
      <c r="I39" s="973" t="s">
        <v>498</v>
      </c>
      <c r="J39" s="973" t="s">
        <v>493</v>
      </c>
      <c r="K39" s="973" t="s">
        <v>498</v>
      </c>
      <c r="L39" s="974" t="s">
        <v>168</v>
      </c>
    </row>
    <row r="40" spans="1:12" s="949" customFormat="1" ht="12">
      <c r="A40" s="1579" t="s">
        <v>258</v>
      </c>
      <c r="B40" s="1591" t="s">
        <v>109</v>
      </c>
      <c r="C40" s="1601" t="s">
        <v>259</v>
      </c>
      <c r="D40" s="1601"/>
      <c r="E40" s="1601"/>
      <c r="F40" s="1601"/>
      <c r="G40" s="1601"/>
      <c r="H40" s="1601"/>
      <c r="I40" s="1601"/>
      <c r="J40" s="1601"/>
      <c r="K40" s="1601"/>
      <c r="L40" s="977" t="s">
        <v>168</v>
      </c>
    </row>
    <row r="41" spans="1:12" s="949" customFormat="1" ht="12">
      <c r="A41" s="1580"/>
      <c r="B41" s="1592"/>
      <c r="C41" s="976" t="s">
        <v>488</v>
      </c>
      <c r="D41" s="976" t="s">
        <v>488</v>
      </c>
      <c r="E41" s="976" t="s">
        <v>508</v>
      </c>
      <c r="F41" s="976" t="s">
        <v>508</v>
      </c>
      <c r="G41" s="976" t="s">
        <v>508</v>
      </c>
      <c r="H41" s="976" t="s">
        <v>508</v>
      </c>
      <c r="I41" s="976" t="s">
        <v>508</v>
      </c>
      <c r="J41" s="976" t="s">
        <v>487</v>
      </c>
      <c r="K41" s="976" t="s">
        <v>487</v>
      </c>
      <c r="L41" s="978" t="s">
        <v>168</v>
      </c>
    </row>
    <row r="42" spans="1:12" s="949" customFormat="1" ht="12">
      <c r="A42" s="1580"/>
      <c r="B42" s="1592"/>
      <c r="C42" s="979" t="s">
        <v>509</v>
      </c>
      <c r="D42" s="980" t="s">
        <v>509</v>
      </c>
      <c r="E42" s="981" t="s">
        <v>510</v>
      </c>
      <c r="F42" s="981" t="s">
        <v>510</v>
      </c>
      <c r="G42" s="981" t="s">
        <v>525</v>
      </c>
      <c r="H42" s="981" t="s">
        <v>525</v>
      </c>
      <c r="I42" s="981" t="s">
        <v>525</v>
      </c>
      <c r="J42" s="980" t="s">
        <v>500</v>
      </c>
      <c r="K42" s="980" t="s">
        <v>500</v>
      </c>
      <c r="L42" s="1548" t="s">
        <v>501</v>
      </c>
    </row>
    <row r="43" spans="1:12" s="949" customFormat="1" ht="12">
      <c r="A43" s="1580"/>
      <c r="B43" s="1592"/>
      <c r="C43" s="981" t="s">
        <v>502</v>
      </c>
      <c r="D43" s="976" t="s">
        <v>503</v>
      </c>
      <c r="E43" s="981" t="s">
        <v>502</v>
      </c>
      <c r="F43" s="976" t="s">
        <v>503</v>
      </c>
      <c r="G43" s="981" t="s">
        <v>503</v>
      </c>
      <c r="H43" s="976" t="s">
        <v>504</v>
      </c>
      <c r="I43" s="976" t="s">
        <v>504</v>
      </c>
      <c r="J43" s="976" t="s">
        <v>511</v>
      </c>
      <c r="K43" s="976" t="s">
        <v>512</v>
      </c>
      <c r="L43" s="1567"/>
    </row>
    <row r="44" spans="1:12" s="949" customFormat="1" ht="12">
      <c r="A44" s="1580"/>
      <c r="B44" s="1592"/>
      <c r="C44" s="1596" t="s">
        <v>496</v>
      </c>
      <c r="D44" s="1597"/>
      <c r="E44" s="1596" t="s">
        <v>513</v>
      </c>
      <c r="F44" s="1597"/>
      <c r="G44" s="1598" t="s">
        <v>489</v>
      </c>
      <c r="H44" s="1599"/>
      <c r="I44" s="1600"/>
      <c r="J44" s="1597" t="s">
        <v>489</v>
      </c>
      <c r="K44" s="1597"/>
      <c r="L44" s="1548" t="s">
        <v>501</v>
      </c>
    </row>
    <row r="45" spans="1:12" s="949" customFormat="1" thickBot="1">
      <c r="A45" s="1581"/>
      <c r="B45" s="1593"/>
      <c r="C45" s="982" t="s">
        <v>503</v>
      </c>
      <c r="D45" s="983" t="s">
        <v>504</v>
      </c>
      <c r="E45" s="982" t="s">
        <v>503</v>
      </c>
      <c r="F45" s="983" t="s">
        <v>504</v>
      </c>
      <c r="G45" s="982" t="s">
        <v>504</v>
      </c>
      <c r="H45" s="983" t="s">
        <v>514</v>
      </c>
      <c r="I45" s="983" t="s">
        <v>514</v>
      </c>
      <c r="J45" s="983" t="s">
        <v>512</v>
      </c>
      <c r="K45" s="983" t="s">
        <v>515</v>
      </c>
      <c r="L45" s="1549"/>
    </row>
  </sheetData>
  <mergeCells count="60">
    <mergeCell ref="A11:A16"/>
    <mergeCell ref="A3:L3"/>
    <mergeCell ref="C4:D4"/>
    <mergeCell ref="E4:F4"/>
    <mergeCell ref="G4:H4"/>
    <mergeCell ref="J4:K4"/>
    <mergeCell ref="C9:K9"/>
    <mergeCell ref="A4:A5"/>
    <mergeCell ref="L4:L5"/>
    <mergeCell ref="C10:K10"/>
    <mergeCell ref="C11:K11"/>
    <mergeCell ref="G15:I15"/>
    <mergeCell ref="J15:K15"/>
    <mergeCell ref="F15:F16"/>
    <mergeCell ref="C15:C16"/>
    <mergeCell ref="D15:D16"/>
    <mergeCell ref="B11:B16"/>
    <mergeCell ref="B17:B22"/>
    <mergeCell ref="B28:B29"/>
    <mergeCell ref="B34:B39"/>
    <mergeCell ref="B40:B45"/>
    <mergeCell ref="A27:L27"/>
    <mergeCell ref="C28:D28"/>
    <mergeCell ref="E28:F28"/>
    <mergeCell ref="G28:H28"/>
    <mergeCell ref="J28:K28"/>
    <mergeCell ref="C44:D44"/>
    <mergeCell ref="E44:F44"/>
    <mergeCell ref="G44:I44"/>
    <mergeCell ref="J44:K44"/>
    <mergeCell ref="F38:F39"/>
    <mergeCell ref="C40:K40"/>
    <mergeCell ref="A1:L1"/>
    <mergeCell ref="L19:L20"/>
    <mergeCell ref="L21:L22"/>
    <mergeCell ref="L28:L29"/>
    <mergeCell ref="L42:L43"/>
    <mergeCell ref="E15:E16"/>
    <mergeCell ref="E38:E39"/>
    <mergeCell ref="C34:K34"/>
    <mergeCell ref="G38:I38"/>
    <mergeCell ref="J38:K38"/>
    <mergeCell ref="C31:K31"/>
    <mergeCell ref="A17:A22"/>
    <mergeCell ref="A28:A29"/>
    <mergeCell ref="A34:A39"/>
    <mergeCell ref="A40:A45"/>
    <mergeCell ref="B4:B5"/>
    <mergeCell ref="L44:L45"/>
    <mergeCell ref="C13:D14"/>
    <mergeCell ref="E13:F14"/>
    <mergeCell ref="C36:D37"/>
    <mergeCell ref="E36:F37"/>
    <mergeCell ref="C38:C39"/>
    <mergeCell ref="D38:D39"/>
    <mergeCell ref="C17:K17"/>
    <mergeCell ref="C21:D21"/>
    <mergeCell ref="E21:F21"/>
    <mergeCell ref="G21:I21"/>
    <mergeCell ref="J21:K21"/>
  </mergeCells>
  <phoneticPr fontId="45" type="noConversion"/>
  <pageMargins left="0.39370078740157483" right="0.39370078740157483" top="0.39370078740157483" bottom="0.39370078740157483" header="0.31496062992125984" footer="0.31496062992125984"/>
  <pageSetup paperSize="9" scale="72" fitToWidth="0" orientation="landscape"/>
  <headerFooter alignWithMargins="0">
    <oddFooter>&amp;L&amp;"Arial Unicode MS,標準"&amp;8&amp;Z&amp;F\&amp;A
&amp;D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00B64-7E8A-44B3-8B1D-39B092AF0FAC}">
  <sheetPr codeName="Sheet5"/>
  <dimension ref="A1:L48"/>
  <sheetViews>
    <sheetView workbookViewId="0">
      <selection activeCell="H25" sqref="H25"/>
    </sheetView>
  </sheetViews>
  <sheetFormatPr defaultColWidth="8.75" defaultRowHeight="12.75"/>
  <cols>
    <col min="1" max="1" width="20.75" style="82" customWidth="1"/>
    <col min="2" max="2" width="15.5" style="22" bestFit="1" customWidth="1"/>
    <col min="3" max="9" width="12.5" style="22" bestFit="1" customWidth="1"/>
    <col min="10" max="10" width="12.25" style="22" bestFit="1" customWidth="1"/>
    <col min="11" max="11" width="65.25" style="22" customWidth="1"/>
    <col min="12" max="16384" width="8.75" style="22"/>
  </cols>
  <sheetData>
    <row r="1" spans="1:11" ht="13.15" customHeight="1">
      <c r="A1" s="1125" t="s">
        <v>163</v>
      </c>
      <c r="B1" s="1125"/>
      <c r="C1" s="1125"/>
      <c r="D1" s="1125"/>
      <c r="E1" s="1125"/>
      <c r="F1" s="1125"/>
      <c r="G1" s="1125"/>
      <c r="H1" s="1125"/>
      <c r="I1" s="1125"/>
      <c r="J1" s="1125"/>
      <c r="K1" s="1125"/>
    </row>
    <row r="2" spans="1:11" ht="13.15" customHeight="1" thickBot="1">
      <c r="A2" s="1125"/>
      <c r="B2" s="1125"/>
      <c r="C2" s="1125"/>
      <c r="D2" s="1125"/>
      <c r="E2" s="1125"/>
      <c r="F2" s="1125"/>
      <c r="G2" s="1125"/>
      <c r="H2" s="1125"/>
      <c r="I2" s="1125"/>
      <c r="J2" s="1125"/>
      <c r="K2" s="1125"/>
    </row>
    <row r="3" spans="1:11" s="155" customFormat="1" ht="12">
      <c r="A3" s="1179" t="s">
        <v>164</v>
      </c>
      <c r="B3" s="1180"/>
      <c r="C3" s="1180"/>
      <c r="D3" s="1180"/>
      <c r="E3" s="1180"/>
      <c r="F3" s="1180"/>
      <c r="G3" s="1180"/>
      <c r="H3" s="1180"/>
      <c r="I3" s="1180"/>
      <c r="J3" s="1180"/>
      <c r="K3" s="1181"/>
    </row>
    <row r="4" spans="1:11" s="155" customFormat="1" ht="12">
      <c r="A4" s="1145" t="s">
        <v>80</v>
      </c>
      <c r="B4" s="1140" t="s">
        <v>81</v>
      </c>
      <c r="C4" s="1140" t="s">
        <v>82</v>
      </c>
      <c r="D4" s="1140" t="s">
        <v>83</v>
      </c>
      <c r="E4" s="1140"/>
      <c r="F4" s="1189"/>
      <c r="G4" s="1140" t="s">
        <v>148</v>
      </c>
      <c r="H4" s="1140"/>
      <c r="I4" s="1140" t="s">
        <v>86</v>
      </c>
      <c r="J4" s="1140"/>
      <c r="K4" s="1132" t="s">
        <v>87</v>
      </c>
    </row>
    <row r="5" spans="1:11" s="155" customFormat="1" ht="12">
      <c r="A5" s="1145"/>
      <c r="B5" s="1140"/>
      <c r="C5" s="1140"/>
      <c r="D5" s="190" t="s">
        <v>88</v>
      </c>
      <c r="E5" s="190" t="s">
        <v>89</v>
      </c>
      <c r="F5" s="353" t="s">
        <v>90</v>
      </c>
      <c r="G5" s="190" t="s">
        <v>88</v>
      </c>
      <c r="H5" s="190" t="s">
        <v>91</v>
      </c>
      <c r="I5" s="190" t="s">
        <v>88</v>
      </c>
      <c r="J5" s="190" t="s">
        <v>91</v>
      </c>
      <c r="K5" s="1132"/>
    </row>
    <row r="6" spans="1:11" s="155" customFormat="1" ht="12">
      <c r="A6" s="152" t="s">
        <v>92</v>
      </c>
      <c r="B6" s="151" t="s">
        <v>93</v>
      </c>
      <c r="C6" s="151" t="s">
        <v>109</v>
      </c>
      <c r="D6" s="767">
        <v>675</v>
      </c>
      <c r="E6" s="767">
        <v>995</v>
      </c>
      <c r="F6" s="767">
        <v>1320</v>
      </c>
      <c r="G6" s="767">
        <v>878</v>
      </c>
      <c r="H6" s="767">
        <v>1320</v>
      </c>
      <c r="I6" s="767">
        <v>878</v>
      </c>
      <c r="J6" s="767">
        <v>1320</v>
      </c>
      <c r="K6" s="694" t="s">
        <v>165</v>
      </c>
    </row>
    <row r="7" spans="1:11" s="155" customFormat="1" ht="12">
      <c r="A7" s="152" t="s">
        <v>166</v>
      </c>
      <c r="B7" s="151"/>
      <c r="C7" s="151" t="s">
        <v>109</v>
      </c>
      <c r="D7" s="767">
        <v>790</v>
      </c>
      <c r="E7" s="767">
        <v>1185</v>
      </c>
      <c r="F7" s="767">
        <v>1185</v>
      </c>
      <c r="G7" s="767"/>
      <c r="H7" s="767"/>
      <c r="I7" s="767"/>
      <c r="J7" s="767"/>
      <c r="K7" s="694" t="s">
        <v>167</v>
      </c>
    </row>
    <row r="8" spans="1:11" s="155" customFormat="1" ht="12">
      <c r="A8" s="152" t="s">
        <v>92</v>
      </c>
      <c r="B8" s="151" t="s">
        <v>93</v>
      </c>
      <c r="C8" s="151" t="s">
        <v>109</v>
      </c>
      <c r="D8" s="767">
        <v>825</v>
      </c>
      <c r="E8" s="767">
        <v>1225</v>
      </c>
      <c r="F8" s="767">
        <v>1400</v>
      </c>
      <c r="G8" s="767">
        <v>925</v>
      </c>
      <c r="H8" s="767">
        <v>1400</v>
      </c>
      <c r="I8" s="767">
        <v>925</v>
      </c>
      <c r="J8" s="767">
        <v>1400</v>
      </c>
      <c r="K8" s="694" t="s">
        <v>96</v>
      </c>
    </row>
    <row r="9" spans="1:11" s="155" customFormat="1" ht="12">
      <c r="A9" s="152" t="s">
        <v>99</v>
      </c>
      <c r="B9" s="151" t="s">
        <v>100</v>
      </c>
      <c r="C9" s="151" t="s">
        <v>109</v>
      </c>
      <c r="D9" s="1186" t="s">
        <v>101</v>
      </c>
      <c r="E9" s="1186"/>
      <c r="F9" s="1186"/>
      <c r="G9" s="1186"/>
      <c r="H9" s="1186"/>
      <c r="I9" s="1186"/>
      <c r="J9" s="1186"/>
      <c r="K9" s="662" t="s">
        <v>168</v>
      </c>
    </row>
    <row r="10" spans="1:11" s="155" customFormat="1" ht="12">
      <c r="A10" s="152" t="s">
        <v>99</v>
      </c>
      <c r="B10" s="151"/>
      <c r="C10" s="151"/>
      <c r="D10" s="1186" t="s">
        <v>169</v>
      </c>
      <c r="E10" s="1186"/>
      <c r="F10" s="1186"/>
      <c r="G10" s="1186"/>
      <c r="H10" s="1186"/>
      <c r="I10" s="1186"/>
      <c r="J10" s="1186"/>
      <c r="K10" s="694" t="s">
        <v>167</v>
      </c>
    </row>
    <row r="11" spans="1:11" s="1034" customFormat="1" ht="12">
      <c r="A11" s="1039" t="s">
        <v>103</v>
      </c>
      <c r="B11" s="1040" t="s">
        <v>104</v>
      </c>
      <c r="C11" s="1040" t="s">
        <v>94</v>
      </c>
      <c r="D11" s="1188" t="s">
        <v>1307</v>
      </c>
      <c r="E11" s="1188"/>
      <c r="F11" s="1188"/>
      <c r="G11" s="1188"/>
      <c r="H11" s="1188"/>
      <c r="I11" s="1188"/>
      <c r="J11" s="1188"/>
      <c r="K11" s="1033" t="s">
        <v>1308</v>
      </c>
    </row>
    <row r="12" spans="1:11" s="155" customFormat="1" ht="12">
      <c r="A12" s="152" t="s">
        <v>103</v>
      </c>
      <c r="B12" s="151"/>
      <c r="C12" s="151" t="s">
        <v>109</v>
      </c>
      <c r="D12" s="1186" t="s">
        <v>170</v>
      </c>
      <c r="E12" s="1186"/>
      <c r="F12" s="1186"/>
      <c r="G12" s="1186"/>
      <c r="H12" s="1186"/>
      <c r="I12" s="1186"/>
      <c r="J12" s="1186"/>
      <c r="K12" s="694" t="s">
        <v>167</v>
      </c>
    </row>
    <row r="13" spans="1:11" s="422" customFormat="1" ht="12">
      <c r="A13" s="338" t="s">
        <v>108</v>
      </c>
      <c r="B13" s="339"/>
      <c r="C13" s="339" t="s">
        <v>109</v>
      </c>
      <c r="D13" s="1187" t="s">
        <v>171</v>
      </c>
      <c r="E13" s="1187"/>
      <c r="F13" s="1187"/>
      <c r="G13" s="1187"/>
      <c r="H13" s="1187"/>
      <c r="I13" s="1187"/>
      <c r="J13" s="1187"/>
      <c r="K13" s="340" t="s">
        <v>172</v>
      </c>
    </row>
    <row r="14" spans="1:11" s="422" customFormat="1" ht="12">
      <c r="A14" s="338" t="s">
        <v>108</v>
      </c>
      <c r="B14" s="339"/>
      <c r="C14" s="339" t="s">
        <v>109</v>
      </c>
      <c r="D14" s="1187" t="s">
        <v>171</v>
      </c>
      <c r="E14" s="1187"/>
      <c r="F14" s="1187"/>
      <c r="G14" s="1187"/>
      <c r="H14" s="1187"/>
      <c r="I14" s="1187"/>
      <c r="J14" s="1187"/>
      <c r="K14" s="857" t="s">
        <v>167</v>
      </c>
    </row>
    <row r="15" spans="1:11" s="422" customFormat="1" ht="12">
      <c r="A15" s="338" t="s">
        <v>173</v>
      </c>
      <c r="B15" s="339"/>
      <c r="C15" s="339" t="s">
        <v>109</v>
      </c>
      <c r="D15" s="1187" t="s">
        <v>111</v>
      </c>
      <c r="E15" s="1187"/>
      <c r="F15" s="1187"/>
      <c r="G15" s="1187"/>
      <c r="H15" s="1187"/>
      <c r="I15" s="1187"/>
      <c r="J15" s="1187"/>
      <c r="K15" s="858"/>
    </row>
    <row r="16" spans="1:11" s="422" customFormat="1" ht="12">
      <c r="A16" s="338" t="s">
        <v>174</v>
      </c>
      <c r="B16" s="339"/>
      <c r="C16" s="339" t="s">
        <v>109</v>
      </c>
      <c r="D16" s="1187" t="s">
        <v>111</v>
      </c>
      <c r="E16" s="1187"/>
      <c r="F16" s="1187"/>
      <c r="G16" s="1187"/>
      <c r="H16" s="1187"/>
      <c r="I16" s="1187"/>
      <c r="J16" s="1187"/>
      <c r="K16" s="858"/>
    </row>
    <row r="17" spans="1:12" s="422" customFormat="1" ht="12">
      <c r="A17" s="338" t="s">
        <v>175</v>
      </c>
      <c r="B17" s="339" t="s">
        <v>176</v>
      </c>
      <c r="C17" s="339" t="s">
        <v>109</v>
      </c>
      <c r="D17" s="1187" t="s">
        <v>177</v>
      </c>
      <c r="E17" s="1187"/>
      <c r="F17" s="1187"/>
      <c r="G17" s="1187"/>
      <c r="H17" s="1187"/>
      <c r="I17" s="1187"/>
      <c r="J17" s="1187"/>
      <c r="K17" s="858"/>
    </row>
    <row r="18" spans="1:12" s="155" customFormat="1" ht="12">
      <c r="A18" s="338" t="s">
        <v>178</v>
      </c>
      <c r="B18" s="339" t="s">
        <v>179</v>
      </c>
      <c r="C18" s="339" t="s">
        <v>109</v>
      </c>
      <c r="D18" s="1187" t="s">
        <v>180</v>
      </c>
      <c r="E18" s="1187"/>
      <c r="F18" s="1187"/>
      <c r="G18" s="1187"/>
      <c r="H18" s="1187"/>
      <c r="I18" s="1187"/>
      <c r="J18" s="1187"/>
      <c r="K18" s="340" t="s">
        <v>172</v>
      </c>
    </row>
    <row r="19" spans="1:12" s="155" customFormat="1" ht="12">
      <c r="A19" s="338" t="s">
        <v>178</v>
      </c>
      <c r="B19" s="856"/>
      <c r="C19" s="339" t="s">
        <v>109</v>
      </c>
      <c r="D19" s="1187" t="s">
        <v>111</v>
      </c>
      <c r="E19" s="1187"/>
      <c r="F19" s="1187"/>
      <c r="G19" s="1187"/>
      <c r="H19" s="1187"/>
      <c r="I19" s="1187"/>
      <c r="J19" s="1187"/>
      <c r="K19" s="857" t="s">
        <v>167</v>
      </c>
    </row>
    <row r="20" spans="1:12" s="422" customFormat="1" ht="12">
      <c r="A20" s="338" t="s">
        <v>181</v>
      </c>
      <c r="B20" s="856"/>
      <c r="C20" s="339"/>
      <c r="D20" s="1187" t="s">
        <v>170</v>
      </c>
      <c r="E20" s="1187"/>
      <c r="F20" s="1187"/>
      <c r="G20" s="1187"/>
      <c r="H20" s="1187"/>
      <c r="I20" s="1187"/>
      <c r="J20" s="1187"/>
      <c r="K20" s="340" t="s">
        <v>182</v>
      </c>
    </row>
    <row r="21" spans="1:12" s="155" customFormat="1" ht="12">
      <c r="A21" s="152" t="s">
        <v>154</v>
      </c>
      <c r="B21" s="151" t="s">
        <v>352</v>
      </c>
      <c r="C21" s="137" t="s">
        <v>94</v>
      </c>
      <c r="D21" s="117">
        <f>VLOOKUP(L21,AJUSTMENT!B:C,2,0)</f>
        <v>100</v>
      </c>
      <c r="E21" s="117">
        <f>D21*2</f>
        <v>200</v>
      </c>
      <c r="F21" s="117">
        <f>D21*2</f>
        <v>200</v>
      </c>
      <c r="G21" s="117">
        <f t="shared" ref="G21:H23" si="0">D21</f>
        <v>100</v>
      </c>
      <c r="H21" s="117">
        <f t="shared" si="0"/>
        <v>200</v>
      </c>
      <c r="I21" s="117">
        <f t="shared" ref="I21:J23" si="1">D21*1.5</f>
        <v>150</v>
      </c>
      <c r="J21" s="117">
        <f t="shared" si="1"/>
        <v>300</v>
      </c>
      <c r="K21" s="154" t="s">
        <v>1198</v>
      </c>
      <c r="L21" s="155" t="s">
        <v>1191</v>
      </c>
    </row>
    <row r="22" spans="1:12" s="155" customFormat="1" ht="12">
      <c r="A22" s="152" t="s">
        <v>154</v>
      </c>
      <c r="B22" s="151" t="s">
        <v>352</v>
      </c>
      <c r="C22" s="137" t="s">
        <v>94</v>
      </c>
      <c r="D22" s="117">
        <f>VLOOKUP(L22,AJUSTMENT!B:C,2,0)</f>
        <v>130</v>
      </c>
      <c r="E22" s="117">
        <f>D22*2</f>
        <v>260</v>
      </c>
      <c r="F22" s="117">
        <f>D22*2</f>
        <v>260</v>
      </c>
      <c r="G22" s="117">
        <f t="shared" si="0"/>
        <v>130</v>
      </c>
      <c r="H22" s="117">
        <f t="shared" si="0"/>
        <v>260</v>
      </c>
      <c r="I22" s="117">
        <f t="shared" si="1"/>
        <v>195</v>
      </c>
      <c r="J22" s="117">
        <f t="shared" si="1"/>
        <v>390</v>
      </c>
      <c r="K22" s="154" t="s">
        <v>1245</v>
      </c>
      <c r="L22" s="155" t="s">
        <v>1193</v>
      </c>
    </row>
    <row r="23" spans="1:12" s="155" customFormat="1" thickBot="1">
      <c r="A23" s="156" t="s">
        <v>923</v>
      </c>
      <c r="B23" s="157" t="s">
        <v>1195</v>
      </c>
      <c r="C23" s="160" t="s">
        <v>94</v>
      </c>
      <c r="D23" s="304">
        <f>VLOOKUP(L23,AJUSTMENT!B:C,2,0)</f>
        <v>145</v>
      </c>
      <c r="E23" s="304">
        <f>2*D23</f>
        <v>290</v>
      </c>
      <c r="F23" s="304">
        <f>E23</f>
        <v>290</v>
      </c>
      <c r="G23" s="304">
        <f t="shared" si="0"/>
        <v>145</v>
      </c>
      <c r="H23" s="304">
        <f t="shared" si="0"/>
        <v>290</v>
      </c>
      <c r="I23" s="304">
        <f t="shared" si="1"/>
        <v>217.5</v>
      </c>
      <c r="J23" s="304">
        <f t="shared" si="1"/>
        <v>435</v>
      </c>
      <c r="K23" s="158" t="s">
        <v>1246</v>
      </c>
      <c r="L23" s="155" t="s">
        <v>77</v>
      </c>
    </row>
    <row r="24" spans="1:12" s="155" customFormat="1" ht="12">
      <c r="A24" s="1146" t="s">
        <v>115</v>
      </c>
      <c r="B24" s="1172" t="s">
        <v>83</v>
      </c>
      <c r="C24" s="1172"/>
      <c r="D24" s="1173"/>
      <c r="E24" s="1173"/>
      <c r="F24" s="1174" t="s">
        <v>116</v>
      </c>
      <c r="G24" s="1175"/>
      <c r="H24" s="1176" t="s">
        <v>86</v>
      </c>
      <c r="I24" s="1177"/>
    </row>
    <row r="25" spans="1:12" s="155" customFormat="1" thickBot="1">
      <c r="A25" s="1147"/>
      <c r="B25" s="225" t="s">
        <v>117</v>
      </c>
      <c r="C25" s="225" t="s">
        <v>118</v>
      </c>
      <c r="D25" s="226" t="s">
        <v>119</v>
      </c>
      <c r="E25" s="226" t="s">
        <v>90</v>
      </c>
      <c r="F25" s="227" t="s">
        <v>88</v>
      </c>
      <c r="G25" s="228" t="s">
        <v>91</v>
      </c>
      <c r="H25" s="229" t="s">
        <v>88</v>
      </c>
      <c r="I25" s="230" t="s">
        <v>91</v>
      </c>
    </row>
    <row r="26" spans="1:12" s="155" customFormat="1" ht="12">
      <c r="A26" s="1148" t="s">
        <v>120</v>
      </c>
      <c r="B26" s="231" t="s">
        <v>121</v>
      </c>
      <c r="C26" s="231" t="s">
        <v>121</v>
      </c>
      <c r="D26" s="232" t="s">
        <v>121</v>
      </c>
      <c r="E26" s="232" t="s">
        <v>121</v>
      </c>
      <c r="F26" s="233" t="s">
        <v>121</v>
      </c>
      <c r="G26" s="234" t="s">
        <v>121</v>
      </c>
      <c r="H26" s="235" t="s">
        <v>122</v>
      </c>
      <c r="I26" s="236" t="s">
        <v>122</v>
      </c>
    </row>
    <row r="27" spans="1:12" s="155" customFormat="1" ht="12">
      <c r="A27" s="1149"/>
      <c r="B27" s="237" t="s">
        <v>123</v>
      </c>
      <c r="C27" s="237" t="s">
        <v>123</v>
      </c>
      <c r="D27" s="238" t="s">
        <v>123</v>
      </c>
      <c r="E27" s="238" t="s">
        <v>123</v>
      </c>
      <c r="F27" s="239" t="s">
        <v>123</v>
      </c>
      <c r="G27" s="240" t="s">
        <v>123</v>
      </c>
      <c r="H27" s="241" t="s">
        <v>123</v>
      </c>
      <c r="I27" s="242" t="s">
        <v>123</v>
      </c>
    </row>
    <row r="28" spans="1:12" s="155" customFormat="1" ht="12">
      <c r="A28" s="1149"/>
      <c r="B28" s="243" t="s">
        <v>124</v>
      </c>
      <c r="C28" s="243" t="s">
        <v>124</v>
      </c>
      <c r="D28" s="244" t="s">
        <v>124</v>
      </c>
      <c r="E28" s="244" t="s">
        <v>124</v>
      </c>
      <c r="F28" s="245" t="s">
        <v>124</v>
      </c>
      <c r="G28" s="246" t="s">
        <v>124</v>
      </c>
      <c r="H28" s="247" t="s">
        <v>125</v>
      </c>
      <c r="I28" s="248" t="s">
        <v>125</v>
      </c>
    </row>
    <row r="29" spans="1:12" s="155" customFormat="1" ht="12">
      <c r="A29" s="1149"/>
      <c r="B29" s="219">
        <v>85</v>
      </c>
      <c r="C29" s="219">
        <f>B29*2</f>
        <v>170</v>
      </c>
      <c r="D29" s="249">
        <v>200</v>
      </c>
      <c r="E29" s="249">
        <v>230</v>
      </c>
      <c r="F29" s="250">
        <v>150</v>
      </c>
      <c r="G29" s="251">
        <f>F29*2</f>
        <v>300</v>
      </c>
      <c r="H29" s="252">
        <v>300</v>
      </c>
      <c r="I29" s="253">
        <f>H29*2</f>
        <v>600</v>
      </c>
    </row>
    <row r="30" spans="1:12" s="155" customFormat="1" ht="12">
      <c r="A30" s="1149"/>
      <c r="B30" s="243" t="s">
        <v>126</v>
      </c>
      <c r="C30" s="243" t="s">
        <v>126</v>
      </c>
      <c r="D30" s="244" t="s">
        <v>126</v>
      </c>
      <c r="E30" s="244" t="s">
        <v>126</v>
      </c>
      <c r="F30" s="245" t="s">
        <v>127</v>
      </c>
      <c r="G30" s="246" t="s">
        <v>127</v>
      </c>
      <c r="H30" s="247" t="s">
        <v>128</v>
      </c>
      <c r="I30" s="248" t="s">
        <v>128</v>
      </c>
    </row>
    <row r="31" spans="1:12" s="155" customFormat="1" ht="12">
      <c r="A31" s="1149"/>
      <c r="B31" s="219">
        <f t="shared" ref="B31:G31" si="2">B29*2</f>
        <v>170</v>
      </c>
      <c r="C31" s="219">
        <f t="shared" si="2"/>
        <v>340</v>
      </c>
      <c r="D31" s="249">
        <f t="shared" si="2"/>
        <v>400</v>
      </c>
      <c r="E31" s="249">
        <f t="shared" si="2"/>
        <v>460</v>
      </c>
      <c r="F31" s="250">
        <f t="shared" si="2"/>
        <v>300</v>
      </c>
      <c r="G31" s="251">
        <f t="shared" si="2"/>
        <v>600</v>
      </c>
      <c r="H31" s="252">
        <v>500</v>
      </c>
      <c r="I31" s="253">
        <f>H31*2</f>
        <v>1000</v>
      </c>
    </row>
    <row r="32" spans="1:12" s="155" customFormat="1" ht="12">
      <c r="A32" s="1149"/>
      <c r="B32" s="1157" t="s">
        <v>129</v>
      </c>
      <c r="C32" s="1158"/>
      <c r="D32" s="1158"/>
      <c r="E32" s="1159"/>
      <c r="F32" s="1160" t="s">
        <v>130</v>
      </c>
      <c r="G32" s="1159"/>
      <c r="H32" s="1165" t="s">
        <v>130</v>
      </c>
      <c r="I32" s="1166"/>
    </row>
    <row r="33" spans="1:9" s="155" customFormat="1" ht="12">
      <c r="A33" s="1150"/>
      <c r="B33" s="254">
        <f t="shared" ref="B33:G33" si="3">B31*2</f>
        <v>340</v>
      </c>
      <c r="C33" s="254">
        <f t="shared" si="3"/>
        <v>680</v>
      </c>
      <c r="D33" s="255">
        <f t="shared" si="3"/>
        <v>800</v>
      </c>
      <c r="E33" s="255">
        <f t="shared" si="3"/>
        <v>920</v>
      </c>
      <c r="F33" s="256">
        <f t="shared" si="3"/>
        <v>600</v>
      </c>
      <c r="G33" s="257">
        <f t="shared" si="3"/>
        <v>1200</v>
      </c>
      <c r="H33" s="258">
        <v>900</v>
      </c>
      <c r="I33" s="259">
        <f>H33*2</f>
        <v>1800</v>
      </c>
    </row>
    <row r="34" spans="1:9" s="155" customFormat="1" ht="12">
      <c r="A34" s="1148" t="s">
        <v>131</v>
      </c>
      <c r="B34" s="1167" t="s">
        <v>132</v>
      </c>
      <c r="C34" s="1168"/>
      <c r="D34" s="1168"/>
      <c r="E34" s="1169"/>
      <c r="F34" s="1170" t="s">
        <v>132</v>
      </c>
      <c r="G34" s="1169"/>
      <c r="H34" s="1170" t="s">
        <v>132</v>
      </c>
      <c r="I34" s="1171"/>
    </row>
    <row r="35" spans="1:9" s="155" customFormat="1" ht="12">
      <c r="A35" s="1149"/>
      <c r="B35" s="243" t="s">
        <v>121</v>
      </c>
      <c r="C35" s="243" t="s">
        <v>121</v>
      </c>
      <c r="D35" s="244" t="s">
        <v>121</v>
      </c>
      <c r="E35" s="244" t="s">
        <v>121</v>
      </c>
      <c r="F35" s="245" t="s">
        <v>121</v>
      </c>
      <c r="G35" s="246" t="s">
        <v>121</v>
      </c>
      <c r="H35" s="247" t="s">
        <v>122</v>
      </c>
      <c r="I35" s="248" t="s">
        <v>122</v>
      </c>
    </row>
    <row r="36" spans="1:9" s="155" customFormat="1" ht="12">
      <c r="A36" s="1149"/>
      <c r="B36" s="260">
        <v>100</v>
      </c>
      <c r="C36" s="260">
        <f>B36*2</f>
        <v>200</v>
      </c>
      <c r="D36" s="261">
        <v>230</v>
      </c>
      <c r="E36" s="261">
        <v>260</v>
      </c>
      <c r="F36" s="262">
        <v>200</v>
      </c>
      <c r="G36" s="263">
        <f>F36*2</f>
        <v>400</v>
      </c>
      <c r="H36" s="264">
        <v>350</v>
      </c>
      <c r="I36" s="265">
        <f>H36*2</f>
        <v>700</v>
      </c>
    </row>
    <row r="37" spans="1:9" s="155" customFormat="1" ht="12">
      <c r="A37" s="1149"/>
      <c r="B37" s="243" t="s">
        <v>133</v>
      </c>
      <c r="C37" s="243" t="s">
        <v>133</v>
      </c>
      <c r="D37" s="244" t="s">
        <v>133</v>
      </c>
      <c r="E37" s="244" t="s">
        <v>133</v>
      </c>
      <c r="F37" s="245" t="s">
        <v>124</v>
      </c>
      <c r="G37" s="246" t="s">
        <v>124</v>
      </c>
      <c r="H37" s="247" t="s">
        <v>125</v>
      </c>
      <c r="I37" s="248" t="s">
        <v>125</v>
      </c>
    </row>
    <row r="38" spans="1:9" s="155" customFormat="1" ht="12">
      <c r="A38" s="1149"/>
      <c r="B38" s="219">
        <f t="shared" ref="B38:G38" si="4">B36*2</f>
        <v>200</v>
      </c>
      <c r="C38" s="219">
        <f t="shared" si="4"/>
        <v>400</v>
      </c>
      <c r="D38" s="249">
        <f t="shared" si="4"/>
        <v>460</v>
      </c>
      <c r="E38" s="249">
        <f t="shared" si="4"/>
        <v>520</v>
      </c>
      <c r="F38" s="250">
        <f t="shared" si="4"/>
        <v>400</v>
      </c>
      <c r="G38" s="251">
        <f t="shared" si="4"/>
        <v>800</v>
      </c>
      <c r="H38" s="252">
        <v>600</v>
      </c>
      <c r="I38" s="253">
        <f>H38*2</f>
        <v>1200</v>
      </c>
    </row>
    <row r="39" spans="1:9" s="155" customFormat="1" ht="12">
      <c r="A39" s="1149"/>
      <c r="B39" s="1157" t="s">
        <v>134</v>
      </c>
      <c r="C39" s="1158"/>
      <c r="D39" s="1158"/>
      <c r="E39" s="1159"/>
      <c r="F39" s="1160" t="s">
        <v>135</v>
      </c>
      <c r="G39" s="1159"/>
      <c r="H39" s="1160" t="s">
        <v>136</v>
      </c>
      <c r="I39" s="1161"/>
    </row>
    <row r="40" spans="1:9" s="155" customFormat="1" ht="12">
      <c r="A40" s="1150"/>
      <c r="B40" s="254">
        <f t="shared" ref="B40:G40" si="5">B38*2</f>
        <v>400</v>
      </c>
      <c r="C40" s="254">
        <f t="shared" si="5"/>
        <v>800</v>
      </c>
      <c r="D40" s="255">
        <f t="shared" si="5"/>
        <v>920</v>
      </c>
      <c r="E40" s="255">
        <f t="shared" si="5"/>
        <v>1040</v>
      </c>
      <c r="F40" s="256">
        <f t="shared" si="5"/>
        <v>800</v>
      </c>
      <c r="G40" s="257">
        <f t="shared" si="5"/>
        <v>1600</v>
      </c>
      <c r="H40" s="258">
        <v>1000</v>
      </c>
      <c r="I40" s="259">
        <f>H40*2</f>
        <v>2000</v>
      </c>
    </row>
    <row r="41" spans="1:9" s="155" customFormat="1" ht="12">
      <c r="A41" s="1151" t="s">
        <v>137</v>
      </c>
      <c r="B41" s="1162" t="s">
        <v>138</v>
      </c>
      <c r="C41" s="1163"/>
      <c r="D41" s="1163"/>
      <c r="E41" s="1163"/>
      <c r="F41" s="1163"/>
      <c r="G41" s="1163"/>
      <c r="H41" s="1163"/>
      <c r="I41" s="1164"/>
    </row>
    <row r="42" spans="1:9" s="155" customFormat="1" ht="12">
      <c r="A42" s="1152"/>
      <c r="B42" s="1154" t="s">
        <v>139</v>
      </c>
      <c r="C42" s="1155"/>
      <c r="D42" s="1155"/>
      <c r="E42" s="1155"/>
      <c r="F42" s="1155"/>
      <c r="G42" s="1155"/>
      <c r="H42" s="1155"/>
      <c r="I42" s="1156"/>
    </row>
    <row r="43" spans="1:9" s="155" customFormat="1" ht="12">
      <c r="A43" s="1152"/>
      <c r="B43" s="1154" t="s">
        <v>140</v>
      </c>
      <c r="C43" s="1155"/>
      <c r="D43" s="1155"/>
      <c r="E43" s="1155"/>
      <c r="F43" s="1155"/>
      <c r="G43" s="1155"/>
      <c r="H43" s="1155"/>
      <c r="I43" s="1156"/>
    </row>
    <row r="44" spans="1:9" s="155" customFormat="1" ht="12">
      <c r="A44" s="1152"/>
      <c r="B44" s="1154" t="s">
        <v>141</v>
      </c>
      <c r="C44" s="1155"/>
      <c r="D44" s="1155"/>
      <c r="E44" s="1155"/>
      <c r="F44" s="1155"/>
      <c r="G44" s="1155"/>
      <c r="H44" s="1155"/>
      <c r="I44" s="1156"/>
    </row>
    <row r="45" spans="1:9" s="155" customFormat="1" ht="12">
      <c r="A45" s="1152"/>
      <c r="B45" s="1154" t="s">
        <v>142</v>
      </c>
      <c r="C45" s="1155"/>
      <c r="D45" s="1155"/>
      <c r="E45" s="1155"/>
      <c r="F45" s="1155"/>
      <c r="G45" s="1155"/>
      <c r="H45" s="1155"/>
      <c r="I45" s="1156"/>
    </row>
    <row r="46" spans="1:9" s="155" customFormat="1" ht="12">
      <c r="A46" s="1152"/>
      <c r="B46" s="1154" t="s">
        <v>143</v>
      </c>
      <c r="C46" s="1155"/>
      <c r="D46" s="1155"/>
      <c r="E46" s="1155"/>
      <c r="F46" s="1155"/>
      <c r="G46" s="1155"/>
      <c r="H46" s="1155"/>
      <c r="I46" s="1156"/>
    </row>
    <row r="47" spans="1:9" s="155" customFormat="1" ht="12">
      <c r="A47" s="1152"/>
      <c r="B47" s="1154" t="s">
        <v>144</v>
      </c>
      <c r="C47" s="1155"/>
      <c r="D47" s="1155"/>
      <c r="E47" s="1155"/>
      <c r="F47" s="1155"/>
      <c r="G47" s="1155"/>
      <c r="H47" s="1155"/>
      <c r="I47" s="1156"/>
    </row>
    <row r="48" spans="1:9" s="155" customFormat="1" ht="12">
      <c r="A48" s="1153"/>
      <c r="B48" s="1141" t="s">
        <v>145</v>
      </c>
      <c r="C48" s="1142"/>
      <c r="D48" s="1142"/>
      <c r="E48" s="1142"/>
      <c r="F48" s="1142"/>
      <c r="G48" s="1142"/>
      <c r="H48" s="1142"/>
      <c r="I48" s="1143"/>
    </row>
  </sheetData>
  <mergeCells count="45">
    <mergeCell ref="A3:K3"/>
    <mergeCell ref="D4:F4"/>
    <mergeCell ref="G4:H4"/>
    <mergeCell ref="I4:J4"/>
    <mergeCell ref="D9:J9"/>
    <mergeCell ref="D10:J10"/>
    <mergeCell ref="B4:B5"/>
    <mergeCell ref="C4:C5"/>
    <mergeCell ref="K4:K5"/>
    <mergeCell ref="D11:J11"/>
    <mergeCell ref="D12:J12"/>
    <mergeCell ref="D13:J13"/>
    <mergeCell ref="D14:J14"/>
    <mergeCell ref="D15:J15"/>
    <mergeCell ref="D16:J16"/>
    <mergeCell ref="D17:J17"/>
    <mergeCell ref="D18:J18"/>
    <mergeCell ref="D19:J19"/>
    <mergeCell ref="D20:J20"/>
    <mergeCell ref="B24:E24"/>
    <mergeCell ref="F24:G24"/>
    <mergeCell ref="H24:I24"/>
    <mergeCell ref="B48:I48"/>
    <mergeCell ref="B32:E32"/>
    <mergeCell ref="F32:G32"/>
    <mergeCell ref="H32:I32"/>
    <mergeCell ref="B34:E34"/>
    <mergeCell ref="F34:G34"/>
    <mergeCell ref="H34:I34"/>
    <mergeCell ref="A1:K2"/>
    <mergeCell ref="B44:I44"/>
    <mergeCell ref="B45:I45"/>
    <mergeCell ref="B46:I46"/>
    <mergeCell ref="B47:I47"/>
    <mergeCell ref="A4:A5"/>
    <mergeCell ref="A24:A25"/>
    <mergeCell ref="A26:A33"/>
    <mergeCell ref="A34:A40"/>
    <mergeCell ref="A41:A48"/>
    <mergeCell ref="B39:E39"/>
    <mergeCell ref="F39:G39"/>
    <mergeCell ref="H39:I39"/>
    <mergeCell ref="B41:I41"/>
    <mergeCell ref="B42:I42"/>
    <mergeCell ref="B43:I43"/>
  </mergeCells>
  <phoneticPr fontId="45" type="noConversion"/>
  <pageMargins left="0.75" right="0.75" top="1" bottom="1" header="0.5" footer="0.5"/>
  <pageSetup paperSize="9" scale="85" orientation="landscape" horizontalDpi="200" verticalDpi="200"/>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B609D-72AC-4AB3-9716-54B427669972}">
  <sheetPr codeName="Sheet41"/>
  <dimension ref="A1:L42"/>
  <sheetViews>
    <sheetView zoomScale="85" zoomScaleNormal="85" workbookViewId="0">
      <selection activeCell="K32" sqref="K32"/>
    </sheetView>
  </sheetViews>
  <sheetFormatPr defaultColWidth="9" defaultRowHeight="12.75"/>
  <cols>
    <col min="1" max="1" width="35.875" style="4" customWidth="1"/>
    <col min="2" max="2" width="17.375" style="4" bestFit="1" customWidth="1"/>
    <col min="3" max="8" width="19.25" style="4" bestFit="1" customWidth="1"/>
    <col min="9" max="9" width="12.375" style="4" bestFit="1" customWidth="1"/>
    <col min="10" max="10" width="12.25" style="4" customWidth="1"/>
    <col min="11" max="11" width="55.375" style="4" customWidth="1"/>
    <col min="12" max="12" width="14.75" style="4" bestFit="1" customWidth="1"/>
    <col min="13" max="13" width="9" style="4" bestFit="1"/>
    <col min="14" max="16384" width="9" style="4"/>
  </cols>
  <sheetData>
    <row r="1" spans="1:12" ht="13.15" customHeight="1">
      <c r="A1" s="1617" t="s">
        <v>574</v>
      </c>
      <c r="B1" s="1617"/>
      <c r="C1" s="1617"/>
      <c r="D1" s="1617"/>
      <c r="E1" s="1617"/>
      <c r="F1" s="1617"/>
      <c r="G1" s="1617"/>
      <c r="H1" s="1617"/>
      <c r="I1" s="1617"/>
      <c r="J1" s="1617"/>
      <c r="K1" s="1617"/>
    </row>
    <row r="2" spans="1:12" ht="13.9" customHeight="1" thickBot="1">
      <c r="A2" s="1617"/>
      <c r="B2" s="1617"/>
      <c r="C2" s="1617"/>
      <c r="D2" s="1617"/>
      <c r="E2" s="1617"/>
      <c r="F2" s="1617"/>
      <c r="G2" s="1617"/>
      <c r="H2" s="1617"/>
      <c r="I2" s="1617"/>
      <c r="J2" s="1617"/>
      <c r="K2" s="1617"/>
    </row>
    <row r="3" spans="1:12" s="555" customFormat="1" ht="12">
      <c r="A3" s="1662" t="s">
        <v>572</v>
      </c>
      <c r="B3" s="1663"/>
      <c r="C3" s="1663"/>
      <c r="D3" s="1663"/>
      <c r="E3" s="1663"/>
      <c r="F3" s="1663"/>
      <c r="G3" s="1663"/>
      <c r="H3" s="1663"/>
      <c r="I3" s="1663"/>
      <c r="J3" s="1663"/>
      <c r="K3" s="1664"/>
    </row>
    <row r="4" spans="1:12" s="555" customFormat="1" ht="12">
      <c r="A4" s="1618" t="s">
        <v>80</v>
      </c>
      <c r="B4" s="1623" t="s">
        <v>81</v>
      </c>
      <c r="C4" s="1623" t="s">
        <v>82</v>
      </c>
      <c r="D4" s="1623" t="s">
        <v>541</v>
      </c>
      <c r="E4" s="1623"/>
      <c r="F4" s="1623" t="s">
        <v>90</v>
      </c>
      <c r="G4" s="1623" t="s">
        <v>542</v>
      </c>
      <c r="H4" s="1623"/>
      <c r="I4" s="1623" t="s">
        <v>86</v>
      </c>
      <c r="J4" s="1623"/>
      <c r="K4" s="1624" t="s">
        <v>470</v>
      </c>
    </row>
    <row r="5" spans="1:12" s="555" customFormat="1" ht="12">
      <c r="A5" s="1618"/>
      <c r="B5" s="1623"/>
      <c r="C5" s="1623"/>
      <c r="D5" s="554" t="s">
        <v>88</v>
      </c>
      <c r="E5" s="554" t="s">
        <v>91</v>
      </c>
      <c r="F5" s="1623"/>
      <c r="G5" s="554" t="s">
        <v>88</v>
      </c>
      <c r="H5" s="554" t="s">
        <v>91</v>
      </c>
      <c r="I5" s="554" t="s">
        <v>543</v>
      </c>
      <c r="J5" s="556" t="s">
        <v>544</v>
      </c>
      <c r="K5" s="1624"/>
    </row>
    <row r="6" spans="1:12" s="559" customFormat="1" ht="12">
      <c r="A6" s="557" t="s">
        <v>575</v>
      </c>
      <c r="B6" s="558"/>
      <c r="C6" s="558" t="s">
        <v>109</v>
      </c>
      <c r="D6" s="117">
        <v>135</v>
      </c>
      <c r="E6" s="117">
        <v>200</v>
      </c>
      <c r="F6" s="117">
        <v>245</v>
      </c>
      <c r="G6" s="117">
        <v>195</v>
      </c>
      <c r="H6" s="117">
        <v>289</v>
      </c>
      <c r="I6" s="117">
        <v>195</v>
      </c>
      <c r="J6" s="117">
        <v>289</v>
      </c>
      <c r="K6" s="367"/>
    </row>
    <row r="7" spans="1:12" s="272" customFormat="1" ht="12">
      <c r="A7" s="994" t="s">
        <v>1270</v>
      </c>
      <c r="B7" s="615"/>
      <c r="C7" s="615" t="s">
        <v>109</v>
      </c>
      <c r="D7" s="1665" t="s">
        <v>1141</v>
      </c>
      <c r="E7" s="1665"/>
      <c r="F7" s="1665"/>
      <c r="G7" s="1665"/>
      <c r="H7" s="1665"/>
      <c r="I7" s="1665"/>
      <c r="J7" s="1665"/>
      <c r="K7" s="616" t="s">
        <v>1143</v>
      </c>
    </row>
    <row r="8" spans="1:12" s="559" customFormat="1" ht="12">
      <c r="A8" s="557" t="s">
        <v>233</v>
      </c>
      <c r="B8" s="558"/>
      <c r="C8" s="558" t="s">
        <v>109</v>
      </c>
      <c r="D8" s="1668" t="s">
        <v>482</v>
      </c>
      <c r="E8" s="1668"/>
      <c r="F8" s="1668"/>
      <c r="G8" s="1668"/>
      <c r="H8" s="1668"/>
      <c r="I8" s="1668"/>
      <c r="J8" s="1668"/>
      <c r="K8" s="551" t="s">
        <v>568</v>
      </c>
    </row>
    <row r="9" spans="1:12" s="559" customFormat="1" ht="12">
      <c r="A9" s="560" t="s">
        <v>484</v>
      </c>
      <c r="B9" s="561"/>
      <c r="C9" s="558" t="s">
        <v>109</v>
      </c>
      <c r="D9" s="1668" t="s">
        <v>485</v>
      </c>
      <c r="E9" s="1668"/>
      <c r="F9" s="1668"/>
      <c r="G9" s="1668"/>
      <c r="H9" s="1668"/>
      <c r="I9" s="1668"/>
      <c r="J9" s="1668"/>
      <c r="K9" s="551" t="s">
        <v>568</v>
      </c>
    </row>
    <row r="10" spans="1:12" s="555" customFormat="1" ht="12">
      <c r="A10" s="581" t="s">
        <v>175</v>
      </c>
      <c r="B10" s="582"/>
      <c r="C10" s="558" t="s">
        <v>109</v>
      </c>
      <c r="D10" s="1669" t="s">
        <v>569</v>
      </c>
      <c r="E10" s="1669"/>
      <c r="F10" s="1669"/>
      <c r="G10" s="1669"/>
      <c r="H10" s="1669"/>
      <c r="I10" s="1669"/>
      <c r="J10" s="1669"/>
      <c r="K10" s="367"/>
    </row>
    <row r="11" spans="1:12" s="155" customFormat="1" ht="12">
      <c r="A11" s="152" t="s">
        <v>154</v>
      </c>
      <c r="B11" s="151"/>
      <c r="C11" s="558" t="s">
        <v>109</v>
      </c>
      <c r="D11" s="117">
        <f>VLOOKUP(L11,AJUSTMENT!B:C,2,0)</f>
        <v>105</v>
      </c>
      <c r="E11" s="117">
        <f>D11*2</f>
        <v>210</v>
      </c>
      <c r="F11" s="117">
        <f>D11*2</f>
        <v>210</v>
      </c>
      <c r="G11" s="117">
        <f>D11</f>
        <v>105</v>
      </c>
      <c r="H11" s="117">
        <f t="shared" ref="H11:H13" si="0">D11*2</f>
        <v>210</v>
      </c>
      <c r="I11" s="117">
        <f t="shared" ref="I11:J13" si="1">D11*1.5</f>
        <v>157.5</v>
      </c>
      <c r="J11" s="117">
        <f t="shared" si="1"/>
        <v>315</v>
      </c>
      <c r="K11" s="154" t="s">
        <v>1203</v>
      </c>
      <c r="L11" s="155" t="s">
        <v>75</v>
      </c>
    </row>
    <row r="12" spans="1:12" s="155" customFormat="1" ht="12">
      <c r="A12" s="152" t="s">
        <v>923</v>
      </c>
      <c r="B12" s="151"/>
      <c r="C12" s="558" t="s">
        <v>109</v>
      </c>
      <c r="D12" s="117">
        <f>VLOOKUP(L12,AJUSTMENT!B:C,2,0)</f>
        <v>130</v>
      </c>
      <c r="E12" s="117">
        <f>2*D12</f>
        <v>260</v>
      </c>
      <c r="F12" s="117">
        <f>E12</f>
        <v>260</v>
      </c>
      <c r="G12" s="117">
        <f>D12</f>
        <v>130</v>
      </c>
      <c r="H12" s="117">
        <f t="shared" si="0"/>
        <v>260</v>
      </c>
      <c r="I12" s="117">
        <f t="shared" si="1"/>
        <v>195</v>
      </c>
      <c r="J12" s="117">
        <f t="shared" si="1"/>
        <v>390</v>
      </c>
      <c r="K12" s="154" t="s">
        <v>1250</v>
      </c>
      <c r="L12" s="155" t="s">
        <v>76</v>
      </c>
    </row>
    <row r="13" spans="1:12" s="155" customFormat="1" thickBot="1">
      <c r="A13" s="156" t="s">
        <v>923</v>
      </c>
      <c r="B13" s="157"/>
      <c r="C13" s="157" t="s">
        <v>109</v>
      </c>
      <c r="D13" s="304">
        <f>VLOOKUP(L13,AJUSTMENT!B:C,2,0)</f>
        <v>145</v>
      </c>
      <c r="E13" s="304">
        <f>2*D13</f>
        <v>290</v>
      </c>
      <c r="F13" s="304">
        <f>E13</f>
        <v>290</v>
      </c>
      <c r="G13" s="304">
        <f>D13</f>
        <v>145</v>
      </c>
      <c r="H13" s="304">
        <f t="shared" si="0"/>
        <v>290</v>
      </c>
      <c r="I13" s="304">
        <f t="shared" si="1"/>
        <v>217.5</v>
      </c>
      <c r="J13" s="304">
        <f t="shared" si="1"/>
        <v>435</v>
      </c>
      <c r="K13" s="158" t="s">
        <v>1246</v>
      </c>
      <c r="L13" s="155" t="s">
        <v>77</v>
      </c>
    </row>
    <row r="14" spans="1:12" s="155" customFormat="1" ht="12">
      <c r="A14" s="1619" t="s">
        <v>550</v>
      </c>
      <c r="B14" s="1626" t="s">
        <v>541</v>
      </c>
      <c r="C14" s="1627"/>
      <c r="D14" s="1628"/>
      <c r="E14" s="1625" t="s">
        <v>542</v>
      </c>
      <c r="F14" s="1625"/>
      <c r="G14" s="1625" t="s">
        <v>407</v>
      </c>
      <c r="H14" s="1625"/>
      <c r="I14" s="1666" t="s">
        <v>551</v>
      </c>
    </row>
    <row r="15" spans="1:12" s="155" customFormat="1" ht="12">
      <c r="A15" s="1620"/>
      <c r="B15" s="583" t="s">
        <v>88</v>
      </c>
      <c r="C15" s="583" t="s">
        <v>91</v>
      </c>
      <c r="D15" s="583" t="s">
        <v>408</v>
      </c>
      <c r="E15" s="583" t="s">
        <v>88</v>
      </c>
      <c r="F15" s="583" t="s">
        <v>91</v>
      </c>
      <c r="G15" s="583" t="s">
        <v>88</v>
      </c>
      <c r="H15" s="583" t="s">
        <v>91</v>
      </c>
      <c r="I15" s="1667"/>
    </row>
    <row r="16" spans="1:12" s="155" customFormat="1" ht="12">
      <c r="A16" s="1621" t="s">
        <v>245</v>
      </c>
      <c r="B16" s="1630" t="s">
        <v>409</v>
      </c>
      <c r="C16" s="1631"/>
      <c r="D16" s="1632"/>
      <c r="E16" s="1629" t="s">
        <v>409</v>
      </c>
      <c r="F16" s="1629"/>
      <c r="G16" s="1629" t="s">
        <v>409</v>
      </c>
      <c r="H16" s="1629"/>
      <c r="I16" s="1661" t="s">
        <v>552</v>
      </c>
    </row>
    <row r="17" spans="1:9" s="155" customFormat="1" ht="12">
      <c r="A17" s="1621"/>
      <c r="B17" s="584" t="s">
        <v>123</v>
      </c>
      <c r="C17" s="584" t="s">
        <v>123</v>
      </c>
      <c r="D17" s="584" t="s">
        <v>123</v>
      </c>
      <c r="E17" s="584" t="s">
        <v>123</v>
      </c>
      <c r="F17" s="584" t="s">
        <v>123</v>
      </c>
      <c r="G17" s="584" t="s">
        <v>123</v>
      </c>
      <c r="H17" s="584" t="s">
        <v>123</v>
      </c>
      <c r="I17" s="1642"/>
    </row>
    <row r="18" spans="1:9" s="155" customFormat="1" ht="12">
      <c r="A18" s="1621"/>
      <c r="B18" s="1630" t="s">
        <v>411</v>
      </c>
      <c r="C18" s="1631"/>
      <c r="D18" s="1632"/>
      <c r="E18" s="1629" t="s">
        <v>411</v>
      </c>
      <c r="F18" s="1629"/>
      <c r="G18" s="1629" t="s">
        <v>411</v>
      </c>
      <c r="H18" s="1629"/>
      <c r="I18" s="1642"/>
    </row>
    <row r="19" spans="1:9" s="155" customFormat="1" ht="12">
      <c r="A19" s="1621"/>
      <c r="B19" s="585">
        <v>400000</v>
      </c>
      <c r="C19" s="585">
        <v>800000</v>
      </c>
      <c r="D19" s="585">
        <v>1000000</v>
      </c>
      <c r="E19" s="585">
        <v>1250000</v>
      </c>
      <c r="F19" s="585">
        <v>2000000</v>
      </c>
      <c r="G19" s="585">
        <v>1250000</v>
      </c>
      <c r="H19" s="585">
        <v>2000000</v>
      </c>
      <c r="I19" s="1642"/>
    </row>
    <row r="20" spans="1:9" s="155" customFormat="1" ht="12">
      <c r="A20" s="1621"/>
      <c r="B20" s="1630" t="s">
        <v>416</v>
      </c>
      <c r="C20" s="1631"/>
      <c r="D20" s="1632"/>
      <c r="E20" s="1629" t="s">
        <v>416</v>
      </c>
      <c r="F20" s="1629"/>
      <c r="G20" s="1629" t="s">
        <v>416</v>
      </c>
      <c r="H20" s="1629"/>
      <c r="I20" s="1642"/>
    </row>
    <row r="21" spans="1:9" s="155" customFormat="1" thickBot="1">
      <c r="A21" s="1622"/>
      <c r="B21" s="586">
        <v>800000</v>
      </c>
      <c r="C21" s="586">
        <v>1600000</v>
      </c>
      <c r="D21" s="586">
        <v>2000000</v>
      </c>
      <c r="E21" s="586">
        <v>2000000</v>
      </c>
      <c r="F21" s="586">
        <v>3200000</v>
      </c>
      <c r="G21" s="586">
        <v>2000000</v>
      </c>
      <c r="H21" s="586">
        <v>3200000</v>
      </c>
      <c r="I21" s="1643"/>
    </row>
    <row r="22" spans="1:9" s="155" customFormat="1" thickTop="1">
      <c r="A22" s="1638" t="s">
        <v>258</v>
      </c>
      <c r="B22" s="1658" t="s">
        <v>553</v>
      </c>
      <c r="C22" s="1659"/>
      <c r="D22" s="1660"/>
      <c r="E22" s="1636" t="s">
        <v>409</v>
      </c>
      <c r="F22" s="1636"/>
      <c r="G22" s="1636" t="s">
        <v>409</v>
      </c>
      <c r="H22" s="1636"/>
      <c r="I22" s="1656" t="s">
        <v>552</v>
      </c>
    </row>
    <row r="23" spans="1:9" s="155" customFormat="1" ht="12">
      <c r="A23" s="1621"/>
      <c r="B23" s="584" t="s">
        <v>123</v>
      </c>
      <c r="C23" s="584" t="s">
        <v>123</v>
      </c>
      <c r="D23" s="584" t="s">
        <v>123</v>
      </c>
      <c r="E23" s="584" t="s">
        <v>123</v>
      </c>
      <c r="F23" s="584" t="s">
        <v>123</v>
      </c>
      <c r="G23" s="584" t="s">
        <v>123</v>
      </c>
      <c r="H23" s="584" t="s">
        <v>123</v>
      </c>
      <c r="I23" s="1642"/>
    </row>
    <row r="24" spans="1:9" s="155" customFormat="1" ht="12">
      <c r="A24" s="1621"/>
      <c r="B24" s="1630" t="s">
        <v>554</v>
      </c>
      <c r="C24" s="1631"/>
      <c r="D24" s="1632"/>
      <c r="E24" s="1629" t="s">
        <v>411</v>
      </c>
      <c r="F24" s="1629"/>
      <c r="G24" s="1629" t="s">
        <v>411</v>
      </c>
      <c r="H24" s="1629"/>
      <c r="I24" s="1642"/>
    </row>
    <row r="25" spans="1:9" s="155" customFormat="1" ht="12">
      <c r="A25" s="1621"/>
      <c r="B25" s="585">
        <v>400000</v>
      </c>
      <c r="C25" s="585">
        <v>800000</v>
      </c>
      <c r="D25" s="585">
        <v>1000000</v>
      </c>
      <c r="E25" s="585">
        <v>1250000</v>
      </c>
      <c r="F25" s="585">
        <v>2000000</v>
      </c>
      <c r="G25" s="585">
        <v>1250000</v>
      </c>
      <c r="H25" s="585">
        <v>2000000</v>
      </c>
      <c r="I25" s="1642"/>
    </row>
    <row r="26" spans="1:9" s="155" customFormat="1" ht="12">
      <c r="A26" s="1621"/>
      <c r="B26" s="1630" t="s">
        <v>555</v>
      </c>
      <c r="C26" s="1631"/>
      <c r="D26" s="1632"/>
      <c r="E26" s="1629" t="s">
        <v>416</v>
      </c>
      <c r="F26" s="1629"/>
      <c r="G26" s="1629" t="s">
        <v>416</v>
      </c>
      <c r="H26" s="1629"/>
      <c r="I26" s="1642"/>
    </row>
    <row r="27" spans="1:9" s="155" customFormat="1" thickBot="1">
      <c r="A27" s="1622"/>
      <c r="B27" s="587">
        <v>800000</v>
      </c>
      <c r="C27" s="587">
        <v>1600000</v>
      </c>
      <c r="D27" s="587">
        <v>2000000</v>
      </c>
      <c r="E27" s="587">
        <v>2000000</v>
      </c>
      <c r="F27" s="587">
        <v>3200000</v>
      </c>
      <c r="G27" s="587">
        <v>2000000</v>
      </c>
      <c r="H27" s="587">
        <v>3200000</v>
      </c>
      <c r="I27" s="1657"/>
    </row>
    <row r="28" spans="1:9" s="155" customFormat="1" ht="18" customHeight="1" thickTop="1">
      <c r="A28" s="1639" t="s">
        <v>556</v>
      </c>
      <c r="B28" s="1653" t="s">
        <v>553</v>
      </c>
      <c r="C28" s="1654"/>
      <c r="D28" s="1655"/>
      <c r="E28" s="1637" t="s">
        <v>409</v>
      </c>
      <c r="F28" s="1637"/>
      <c r="G28" s="1637" t="s">
        <v>409</v>
      </c>
      <c r="H28" s="1637"/>
      <c r="I28" s="1641" t="s">
        <v>552</v>
      </c>
    </row>
    <row r="29" spans="1:9" s="155" customFormat="1" ht="12">
      <c r="A29" s="1640"/>
      <c r="B29" s="585">
        <v>400000</v>
      </c>
      <c r="C29" s="585">
        <v>800000</v>
      </c>
      <c r="D29" s="585">
        <v>1000000</v>
      </c>
      <c r="E29" s="585">
        <v>1250000</v>
      </c>
      <c r="F29" s="585">
        <v>2000000</v>
      </c>
      <c r="G29" s="585">
        <v>1250000</v>
      </c>
      <c r="H29" s="585">
        <v>2000000</v>
      </c>
      <c r="I29" s="1642"/>
    </row>
    <row r="30" spans="1:9" s="155" customFormat="1" ht="12">
      <c r="A30" s="1640"/>
      <c r="B30" s="1630" t="s">
        <v>557</v>
      </c>
      <c r="C30" s="1631"/>
      <c r="D30" s="1632"/>
      <c r="E30" s="1629" t="s">
        <v>421</v>
      </c>
      <c r="F30" s="1629"/>
      <c r="G30" s="1629" t="s">
        <v>421</v>
      </c>
      <c r="H30" s="1629"/>
      <c r="I30" s="1642"/>
    </row>
    <row r="31" spans="1:9" s="155" customFormat="1" thickBot="1">
      <c r="A31" s="1640"/>
      <c r="B31" s="586">
        <v>800000</v>
      </c>
      <c r="C31" s="586">
        <v>1600000</v>
      </c>
      <c r="D31" s="586">
        <v>2000000</v>
      </c>
      <c r="E31" s="586">
        <v>2000000</v>
      </c>
      <c r="F31" s="586">
        <v>3200000</v>
      </c>
      <c r="G31" s="586">
        <v>2000000</v>
      </c>
      <c r="H31" s="586">
        <v>3200000</v>
      </c>
      <c r="I31" s="1643"/>
    </row>
    <row r="32" spans="1:9" s="155" customFormat="1" ht="19.899999999999999" customHeight="1">
      <c r="A32" s="1633" t="s">
        <v>137</v>
      </c>
      <c r="B32" s="1644" t="s">
        <v>1091</v>
      </c>
      <c r="C32" s="1645"/>
      <c r="D32" s="1645"/>
      <c r="E32" s="1645"/>
      <c r="F32" s="1645"/>
      <c r="G32" s="1645"/>
      <c r="H32" s="1645"/>
      <c r="I32" s="1646"/>
    </row>
    <row r="33" spans="1:9" s="155" customFormat="1" ht="19.899999999999999" customHeight="1">
      <c r="A33" s="1634"/>
      <c r="B33" s="1647"/>
      <c r="C33" s="1648"/>
      <c r="D33" s="1648"/>
      <c r="E33" s="1648"/>
      <c r="F33" s="1648"/>
      <c r="G33" s="1648"/>
      <c r="H33" s="1648"/>
      <c r="I33" s="1649"/>
    </row>
    <row r="34" spans="1:9" s="155" customFormat="1" ht="19.899999999999999" customHeight="1">
      <c r="A34" s="1634"/>
      <c r="B34" s="1647"/>
      <c r="C34" s="1648"/>
      <c r="D34" s="1648"/>
      <c r="E34" s="1648"/>
      <c r="F34" s="1648"/>
      <c r="G34" s="1648"/>
      <c r="H34" s="1648"/>
      <c r="I34" s="1649"/>
    </row>
    <row r="35" spans="1:9" s="155" customFormat="1" ht="19.899999999999999" customHeight="1">
      <c r="A35" s="1634"/>
      <c r="B35" s="1647"/>
      <c r="C35" s="1648"/>
      <c r="D35" s="1648"/>
      <c r="E35" s="1648"/>
      <c r="F35" s="1648"/>
      <c r="G35" s="1648"/>
      <c r="H35" s="1648"/>
      <c r="I35" s="1649"/>
    </row>
    <row r="36" spans="1:9" s="155" customFormat="1" ht="19.899999999999999" customHeight="1">
      <c r="A36" s="1634"/>
      <c r="B36" s="1647"/>
      <c r="C36" s="1648"/>
      <c r="D36" s="1648"/>
      <c r="E36" s="1648"/>
      <c r="F36" s="1648"/>
      <c r="G36" s="1648"/>
      <c r="H36" s="1648"/>
      <c r="I36" s="1649"/>
    </row>
    <row r="37" spans="1:9" s="155" customFormat="1" ht="19.899999999999999" customHeight="1">
      <c r="A37" s="1634"/>
      <c r="B37" s="1647"/>
      <c r="C37" s="1648"/>
      <c r="D37" s="1648"/>
      <c r="E37" s="1648"/>
      <c r="F37" s="1648"/>
      <c r="G37" s="1648"/>
      <c r="H37" s="1648"/>
      <c r="I37" s="1649"/>
    </row>
    <row r="38" spans="1:9" s="155" customFormat="1" ht="19.899999999999999" customHeight="1">
      <c r="A38" s="1634"/>
      <c r="B38" s="1647"/>
      <c r="C38" s="1648"/>
      <c r="D38" s="1648"/>
      <c r="E38" s="1648"/>
      <c r="F38" s="1648"/>
      <c r="G38" s="1648"/>
      <c r="H38" s="1648"/>
      <c r="I38" s="1649"/>
    </row>
    <row r="39" spans="1:9" s="155" customFormat="1" ht="19.899999999999999" customHeight="1">
      <c r="A39" s="1634"/>
      <c r="B39" s="1647"/>
      <c r="C39" s="1648"/>
      <c r="D39" s="1648"/>
      <c r="E39" s="1648"/>
      <c r="F39" s="1648"/>
      <c r="G39" s="1648"/>
      <c r="H39" s="1648"/>
      <c r="I39" s="1649"/>
    </row>
    <row r="40" spans="1:9" s="155" customFormat="1" ht="19.899999999999999" customHeight="1">
      <c r="A40" s="1634"/>
      <c r="B40" s="1647"/>
      <c r="C40" s="1648"/>
      <c r="D40" s="1648"/>
      <c r="E40" s="1648"/>
      <c r="F40" s="1648"/>
      <c r="G40" s="1648"/>
      <c r="H40" s="1648"/>
      <c r="I40" s="1649"/>
    </row>
    <row r="41" spans="1:9" s="155" customFormat="1" ht="19.899999999999999" customHeight="1">
      <c r="A41" s="1634"/>
      <c r="B41" s="1647"/>
      <c r="C41" s="1648"/>
      <c r="D41" s="1648"/>
      <c r="E41" s="1648"/>
      <c r="F41" s="1648"/>
      <c r="G41" s="1648"/>
      <c r="H41" s="1648"/>
      <c r="I41" s="1649"/>
    </row>
    <row r="42" spans="1:9" s="593" customFormat="1" ht="19.899999999999999" customHeight="1" thickBot="1">
      <c r="A42" s="1635"/>
      <c r="B42" s="1650"/>
      <c r="C42" s="1651"/>
      <c r="D42" s="1651"/>
      <c r="E42" s="1651"/>
      <c r="F42" s="1651"/>
      <c r="G42" s="1651"/>
      <c r="H42" s="1651"/>
      <c r="I42" s="1652"/>
    </row>
  </sheetData>
  <mergeCells count="51">
    <mergeCell ref="I14:I15"/>
    <mergeCell ref="D8:J8"/>
    <mergeCell ref="D9:J9"/>
    <mergeCell ref="B4:B5"/>
    <mergeCell ref="D10:J10"/>
    <mergeCell ref="A3:K3"/>
    <mergeCell ref="D4:E4"/>
    <mergeCell ref="G4:H4"/>
    <mergeCell ref="I4:J4"/>
    <mergeCell ref="D7:J7"/>
    <mergeCell ref="B20:D20"/>
    <mergeCell ref="E20:F20"/>
    <mergeCell ref="I28:I31"/>
    <mergeCell ref="B32:I42"/>
    <mergeCell ref="B28:D28"/>
    <mergeCell ref="E28:F28"/>
    <mergeCell ref="I22:I27"/>
    <mergeCell ref="B24:D24"/>
    <mergeCell ref="G24:H24"/>
    <mergeCell ref="B22:D22"/>
    <mergeCell ref="E30:F30"/>
    <mergeCell ref="I16:I21"/>
    <mergeCell ref="G18:H18"/>
    <mergeCell ref="A32:A42"/>
    <mergeCell ref="G22:H22"/>
    <mergeCell ref="B26:D26"/>
    <mergeCell ref="E26:F26"/>
    <mergeCell ref="G26:H26"/>
    <mergeCell ref="G30:H30"/>
    <mergeCell ref="G28:H28"/>
    <mergeCell ref="A22:A27"/>
    <mergeCell ref="E24:F24"/>
    <mergeCell ref="B30:D30"/>
    <mergeCell ref="E22:F22"/>
    <mergeCell ref="A28:A31"/>
    <mergeCell ref="A1:K2"/>
    <mergeCell ref="A4:A5"/>
    <mergeCell ref="A14:A15"/>
    <mergeCell ref="A16:A21"/>
    <mergeCell ref="F4:F5"/>
    <mergeCell ref="K4:K5"/>
    <mergeCell ref="E14:F14"/>
    <mergeCell ref="B14:D14"/>
    <mergeCell ref="E16:F16"/>
    <mergeCell ref="C4:C5"/>
    <mergeCell ref="G14:H14"/>
    <mergeCell ref="E18:F18"/>
    <mergeCell ref="G20:H20"/>
    <mergeCell ref="B16:D16"/>
    <mergeCell ref="B18:D18"/>
    <mergeCell ref="G16:H16"/>
  </mergeCells>
  <phoneticPr fontId="45"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3E249-0147-4D5B-86A1-3C4B4EF8BEF2}">
  <sheetPr codeName="Sheet42"/>
  <dimension ref="A1:K42"/>
  <sheetViews>
    <sheetView zoomScale="85" zoomScaleNormal="85" workbookViewId="0">
      <selection activeCell="A12" sqref="A12:A17"/>
    </sheetView>
  </sheetViews>
  <sheetFormatPr defaultColWidth="9" defaultRowHeight="12.75"/>
  <cols>
    <col min="1" max="1" width="36.375" style="65" customWidth="1"/>
    <col min="2" max="2" width="16.25" style="4" customWidth="1"/>
    <col min="3" max="4" width="17.75" style="4" customWidth="1"/>
    <col min="5" max="5" width="19.25" style="4" bestFit="1" customWidth="1"/>
    <col min="6" max="8" width="17.75" style="4" customWidth="1"/>
    <col min="9" max="9" width="12.375" style="4" bestFit="1" customWidth="1"/>
    <col min="10" max="10" width="12.125" style="4" customWidth="1"/>
    <col min="11" max="11" width="49.125" style="4" customWidth="1"/>
    <col min="12" max="12" width="14.75" style="4" bestFit="1" customWidth="1"/>
    <col min="13" max="13" width="9" style="4" bestFit="1"/>
    <col min="14" max="16384" width="9" style="4"/>
  </cols>
  <sheetData>
    <row r="1" spans="1:11" ht="13.15" customHeight="1">
      <c r="A1" s="1617" t="s">
        <v>571</v>
      </c>
      <c r="B1" s="1617"/>
      <c r="C1" s="1617"/>
      <c r="D1" s="1617"/>
      <c r="E1" s="1617"/>
      <c r="F1" s="1617"/>
      <c r="G1" s="1617"/>
      <c r="H1" s="1617"/>
      <c r="I1" s="1617"/>
      <c r="J1" s="1617"/>
      <c r="K1" s="1617"/>
    </row>
    <row r="2" spans="1:11" ht="13.9" customHeight="1">
      <c r="A2" s="1685"/>
      <c r="B2" s="1685"/>
      <c r="C2" s="1685"/>
      <c r="D2" s="1685"/>
      <c r="E2" s="1685"/>
      <c r="F2" s="1685"/>
      <c r="G2" s="1685"/>
      <c r="H2" s="1685"/>
      <c r="I2" s="1685"/>
      <c r="J2" s="1685"/>
      <c r="K2" s="1685"/>
    </row>
    <row r="3" spans="1:11" s="555" customFormat="1" ht="12">
      <c r="A3" s="1662" t="s">
        <v>572</v>
      </c>
      <c r="B3" s="1663"/>
      <c r="C3" s="1663"/>
      <c r="D3" s="1663"/>
      <c r="E3" s="1663"/>
      <c r="F3" s="1663"/>
      <c r="G3" s="1663"/>
      <c r="H3" s="1663"/>
      <c r="I3" s="1663"/>
      <c r="J3" s="1663"/>
      <c r="K3" s="1664"/>
    </row>
    <row r="4" spans="1:11" s="555" customFormat="1" ht="12">
      <c r="A4" s="1684" t="s">
        <v>80</v>
      </c>
      <c r="B4" s="1623" t="s">
        <v>81</v>
      </c>
      <c r="C4" s="1623" t="s">
        <v>82</v>
      </c>
      <c r="D4" s="1623" t="s">
        <v>541</v>
      </c>
      <c r="E4" s="1623"/>
      <c r="F4" s="1623" t="s">
        <v>90</v>
      </c>
      <c r="G4" s="1623" t="s">
        <v>542</v>
      </c>
      <c r="H4" s="1623"/>
      <c r="I4" s="1623" t="s">
        <v>86</v>
      </c>
      <c r="J4" s="1623"/>
      <c r="K4" s="1624" t="s">
        <v>470</v>
      </c>
    </row>
    <row r="5" spans="1:11" s="555" customFormat="1" ht="12">
      <c r="A5" s="1684"/>
      <c r="B5" s="1623"/>
      <c r="C5" s="1623"/>
      <c r="D5" s="554" t="s">
        <v>88</v>
      </c>
      <c r="E5" s="554" t="s">
        <v>91</v>
      </c>
      <c r="F5" s="1623"/>
      <c r="G5" s="554" t="s">
        <v>88</v>
      </c>
      <c r="H5" s="554" t="s">
        <v>91</v>
      </c>
      <c r="I5" s="554" t="s">
        <v>543</v>
      </c>
      <c r="J5" s="556" t="s">
        <v>544</v>
      </c>
      <c r="K5" s="1624"/>
    </row>
    <row r="6" spans="1:11" s="559" customFormat="1" ht="12">
      <c r="A6" s="604" t="s">
        <v>1268</v>
      </c>
      <c r="B6" s="558" t="s">
        <v>332</v>
      </c>
      <c r="C6" s="558" t="s">
        <v>151</v>
      </c>
      <c r="D6" s="117">
        <v>135</v>
      </c>
      <c r="E6" s="117">
        <v>200</v>
      </c>
      <c r="F6" s="117">
        <v>245</v>
      </c>
      <c r="G6" s="117">
        <v>195</v>
      </c>
      <c r="H6" s="117">
        <v>289</v>
      </c>
      <c r="I6" s="117">
        <v>195</v>
      </c>
      <c r="J6" s="117">
        <v>289</v>
      </c>
      <c r="K6" s="367"/>
    </row>
    <row r="7" spans="1:11" s="272" customFormat="1" ht="12">
      <c r="A7" s="996" t="s">
        <v>1269</v>
      </c>
      <c r="B7" s="614" t="s">
        <v>334</v>
      </c>
      <c r="C7" s="615" t="s">
        <v>151</v>
      </c>
      <c r="D7" s="1665" t="s">
        <v>1141</v>
      </c>
      <c r="E7" s="1665"/>
      <c r="F7" s="1665"/>
      <c r="G7" s="1665"/>
      <c r="H7" s="1665"/>
      <c r="I7" s="1665"/>
      <c r="J7" s="1665"/>
      <c r="K7" s="616" t="s">
        <v>1143</v>
      </c>
    </row>
    <row r="8" spans="1:11" s="559" customFormat="1" ht="12">
      <c r="A8" s="604" t="s">
        <v>547</v>
      </c>
      <c r="B8" s="558" t="s">
        <v>337</v>
      </c>
      <c r="C8" s="558" t="s">
        <v>151</v>
      </c>
      <c r="D8" s="117">
        <v>50</v>
      </c>
      <c r="E8" s="117">
        <v>100</v>
      </c>
      <c r="F8" s="117">
        <v>100</v>
      </c>
      <c r="G8" s="117">
        <v>50</v>
      </c>
      <c r="H8" s="117">
        <v>100</v>
      </c>
      <c r="I8" s="117">
        <v>50</v>
      </c>
      <c r="J8" s="117">
        <v>100</v>
      </c>
      <c r="K8" s="367"/>
    </row>
    <row r="9" spans="1:11" s="559" customFormat="1" ht="12">
      <c r="A9" s="605" t="s">
        <v>549</v>
      </c>
      <c r="B9" s="561"/>
      <c r="C9" s="558" t="s">
        <v>151</v>
      </c>
      <c r="D9" s="117">
        <v>11</v>
      </c>
      <c r="E9" s="117">
        <v>22</v>
      </c>
      <c r="F9" s="117">
        <v>22</v>
      </c>
      <c r="G9" s="117">
        <v>11</v>
      </c>
      <c r="H9" s="117">
        <v>22</v>
      </c>
      <c r="I9" s="117">
        <v>11</v>
      </c>
      <c r="J9" s="117">
        <v>22</v>
      </c>
      <c r="K9" s="562"/>
    </row>
    <row r="10" spans="1:11" s="155" customFormat="1" ht="12">
      <c r="A10" s="1689" t="s">
        <v>550</v>
      </c>
      <c r="B10" s="1626" t="s">
        <v>541</v>
      </c>
      <c r="C10" s="1627"/>
      <c r="D10" s="1628"/>
      <c r="E10" s="1625" t="s">
        <v>542</v>
      </c>
      <c r="F10" s="1625"/>
      <c r="G10" s="1625" t="s">
        <v>407</v>
      </c>
      <c r="H10" s="1625"/>
      <c r="I10" s="1666" t="s">
        <v>551</v>
      </c>
    </row>
    <row r="11" spans="1:11" s="155" customFormat="1" ht="12">
      <c r="A11" s="1690"/>
      <c r="B11" s="583" t="s">
        <v>88</v>
      </c>
      <c r="C11" s="583" t="s">
        <v>91</v>
      </c>
      <c r="D11" s="583" t="s">
        <v>408</v>
      </c>
      <c r="E11" s="583" t="s">
        <v>88</v>
      </c>
      <c r="F11" s="583" t="s">
        <v>91</v>
      </c>
      <c r="G11" s="583" t="s">
        <v>88</v>
      </c>
      <c r="H11" s="583" t="s">
        <v>91</v>
      </c>
      <c r="I11" s="1667"/>
    </row>
    <row r="12" spans="1:11" s="155" customFormat="1" ht="12">
      <c r="A12" s="1671" t="s">
        <v>245</v>
      </c>
      <c r="B12" s="1630" t="s">
        <v>409</v>
      </c>
      <c r="C12" s="1631"/>
      <c r="D12" s="1632"/>
      <c r="E12" s="1629" t="s">
        <v>409</v>
      </c>
      <c r="F12" s="1629"/>
      <c r="G12" s="1629" t="s">
        <v>409</v>
      </c>
      <c r="H12" s="1629"/>
      <c r="I12" s="1661" t="s">
        <v>552</v>
      </c>
    </row>
    <row r="13" spans="1:11" s="155" customFormat="1" ht="12">
      <c r="A13" s="1671"/>
      <c r="B13" s="584" t="s">
        <v>123</v>
      </c>
      <c r="C13" s="584" t="s">
        <v>123</v>
      </c>
      <c r="D13" s="584" t="s">
        <v>123</v>
      </c>
      <c r="E13" s="584" t="s">
        <v>123</v>
      </c>
      <c r="F13" s="584" t="s">
        <v>123</v>
      </c>
      <c r="G13" s="584" t="s">
        <v>123</v>
      </c>
      <c r="H13" s="584" t="s">
        <v>123</v>
      </c>
      <c r="I13" s="1642"/>
    </row>
    <row r="14" spans="1:11" s="155" customFormat="1" ht="12">
      <c r="A14" s="1671"/>
      <c r="B14" s="1630" t="s">
        <v>411</v>
      </c>
      <c r="C14" s="1631"/>
      <c r="D14" s="1632"/>
      <c r="E14" s="1629" t="s">
        <v>411</v>
      </c>
      <c r="F14" s="1629"/>
      <c r="G14" s="1629" t="s">
        <v>411</v>
      </c>
      <c r="H14" s="1629"/>
      <c r="I14" s="1642"/>
    </row>
    <row r="15" spans="1:11" s="155" customFormat="1" ht="12">
      <c r="A15" s="1671"/>
      <c r="B15" s="585">
        <v>400000</v>
      </c>
      <c r="C15" s="585">
        <v>800000</v>
      </c>
      <c r="D15" s="585">
        <v>1000000</v>
      </c>
      <c r="E15" s="585">
        <v>1250000</v>
      </c>
      <c r="F15" s="585">
        <v>2000000</v>
      </c>
      <c r="G15" s="585">
        <v>1250000</v>
      </c>
      <c r="H15" s="585">
        <v>2000000</v>
      </c>
      <c r="I15" s="1642"/>
    </row>
    <row r="16" spans="1:11" s="155" customFormat="1" ht="12">
      <c r="A16" s="1671"/>
      <c r="B16" s="1630" t="s">
        <v>416</v>
      </c>
      <c r="C16" s="1631"/>
      <c r="D16" s="1632"/>
      <c r="E16" s="1629" t="s">
        <v>416</v>
      </c>
      <c r="F16" s="1629"/>
      <c r="G16" s="1629" t="s">
        <v>416</v>
      </c>
      <c r="H16" s="1629"/>
      <c r="I16" s="1642"/>
    </row>
    <row r="17" spans="1:9" s="155" customFormat="1" ht="12">
      <c r="A17" s="1674"/>
      <c r="B17" s="586">
        <v>800000</v>
      </c>
      <c r="C17" s="586">
        <v>1600000</v>
      </c>
      <c r="D17" s="586">
        <v>2000000</v>
      </c>
      <c r="E17" s="586">
        <v>2000000</v>
      </c>
      <c r="F17" s="586">
        <v>3200000</v>
      </c>
      <c r="G17" s="586">
        <v>2000000</v>
      </c>
      <c r="H17" s="586">
        <v>3200000</v>
      </c>
      <c r="I17" s="1643"/>
    </row>
    <row r="18" spans="1:9" s="155" customFormat="1" ht="12">
      <c r="A18" s="1670" t="s">
        <v>258</v>
      </c>
      <c r="B18" s="1658" t="s">
        <v>553</v>
      </c>
      <c r="C18" s="1659"/>
      <c r="D18" s="1660"/>
      <c r="E18" s="1636" t="s">
        <v>409</v>
      </c>
      <c r="F18" s="1636"/>
      <c r="G18" s="1636" t="s">
        <v>409</v>
      </c>
      <c r="H18" s="1636"/>
      <c r="I18" s="1656" t="s">
        <v>552</v>
      </c>
    </row>
    <row r="19" spans="1:9" s="155" customFormat="1" ht="12">
      <c r="A19" s="1671"/>
      <c r="B19" s="584" t="s">
        <v>123</v>
      </c>
      <c r="C19" s="584" t="s">
        <v>123</v>
      </c>
      <c r="D19" s="584" t="s">
        <v>123</v>
      </c>
      <c r="E19" s="584" t="s">
        <v>123</v>
      </c>
      <c r="F19" s="584" t="s">
        <v>123</v>
      </c>
      <c r="G19" s="584" t="s">
        <v>123</v>
      </c>
      <c r="H19" s="584" t="s">
        <v>123</v>
      </c>
      <c r="I19" s="1642"/>
    </row>
    <row r="20" spans="1:9" s="155" customFormat="1" ht="12">
      <c r="A20" s="1671"/>
      <c r="B20" s="1630" t="s">
        <v>554</v>
      </c>
      <c r="C20" s="1631"/>
      <c r="D20" s="1632"/>
      <c r="E20" s="1629" t="s">
        <v>411</v>
      </c>
      <c r="F20" s="1629"/>
      <c r="G20" s="1629" t="s">
        <v>411</v>
      </c>
      <c r="H20" s="1629"/>
      <c r="I20" s="1642"/>
    </row>
    <row r="21" spans="1:9" s="155" customFormat="1" ht="12">
      <c r="A21" s="1671"/>
      <c r="B21" s="585">
        <v>400000</v>
      </c>
      <c r="C21" s="585">
        <v>800000</v>
      </c>
      <c r="D21" s="585">
        <v>1000000</v>
      </c>
      <c r="E21" s="585">
        <v>1250000</v>
      </c>
      <c r="F21" s="585">
        <v>2000000</v>
      </c>
      <c r="G21" s="585">
        <v>1250000</v>
      </c>
      <c r="H21" s="585">
        <v>2000000</v>
      </c>
      <c r="I21" s="1642"/>
    </row>
    <row r="22" spans="1:9" s="155" customFormat="1" ht="12">
      <c r="A22" s="1671"/>
      <c r="B22" s="1630" t="s">
        <v>555</v>
      </c>
      <c r="C22" s="1631"/>
      <c r="D22" s="1632"/>
      <c r="E22" s="1629" t="s">
        <v>416</v>
      </c>
      <c r="F22" s="1629"/>
      <c r="G22" s="1629" t="s">
        <v>416</v>
      </c>
      <c r="H22" s="1629"/>
      <c r="I22" s="1642"/>
    </row>
    <row r="23" spans="1:9" s="155" customFormat="1" ht="12">
      <c r="A23" s="1672"/>
      <c r="B23" s="587">
        <v>800000</v>
      </c>
      <c r="C23" s="587">
        <v>1600000</v>
      </c>
      <c r="D23" s="587">
        <v>2000000</v>
      </c>
      <c r="E23" s="587">
        <v>2000000</v>
      </c>
      <c r="F23" s="587">
        <v>3200000</v>
      </c>
      <c r="G23" s="587">
        <v>2000000</v>
      </c>
      <c r="H23" s="587">
        <v>3200000</v>
      </c>
      <c r="I23" s="1657"/>
    </row>
    <row r="24" spans="1:9" s="155" customFormat="1" ht="18" customHeight="1">
      <c r="A24" s="1673" t="s">
        <v>556</v>
      </c>
      <c r="B24" s="1653" t="s">
        <v>553</v>
      </c>
      <c r="C24" s="1654"/>
      <c r="D24" s="1655"/>
      <c r="E24" s="1637" t="s">
        <v>409</v>
      </c>
      <c r="F24" s="1637"/>
      <c r="G24" s="1637" t="s">
        <v>409</v>
      </c>
      <c r="H24" s="1637"/>
      <c r="I24" s="1641" t="s">
        <v>552</v>
      </c>
    </row>
    <row r="25" spans="1:9" s="155" customFormat="1" ht="12">
      <c r="A25" s="1671"/>
      <c r="B25" s="585">
        <v>400000</v>
      </c>
      <c r="C25" s="585">
        <v>800000</v>
      </c>
      <c r="D25" s="585">
        <v>1000000</v>
      </c>
      <c r="E25" s="585">
        <v>1250000</v>
      </c>
      <c r="F25" s="585">
        <v>2000000</v>
      </c>
      <c r="G25" s="585">
        <v>1250000</v>
      </c>
      <c r="H25" s="585">
        <v>2000000</v>
      </c>
      <c r="I25" s="1642"/>
    </row>
    <row r="26" spans="1:9" s="155" customFormat="1" ht="12">
      <c r="A26" s="1671"/>
      <c r="B26" s="1630" t="s">
        <v>557</v>
      </c>
      <c r="C26" s="1631"/>
      <c r="D26" s="1632"/>
      <c r="E26" s="1629" t="s">
        <v>421</v>
      </c>
      <c r="F26" s="1629"/>
      <c r="G26" s="1629" t="s">
        <v>421</v>
      </c>
      <c r="H26" s="1629"/>
      <c r="I26" s="1642"/>
    </row>
    <row r="27" spans="1:9" s="155" customFormat="1" ht="12">
      <c r="A27" s="1674"/>
      <c r="B27" s="586">
        <v>800000</v>
      </c>
      <c r="C27" s="586">
        <v>1600000</v>
      </c>
      <c r="D27" s="586">
        <v>2000000</v>
      </c>
      <c r="E27" s="586">
        <v>2000000</v>
      </c>
      <c r="F27" s="586">
        <v>3200000</v>
      </c>
      <c r="G27" s="586">
        <v>2000000</v>
      </c>
      <c r="H27" s="586">
        <v>3200000</v>
      </c>
      <c r="I27" s="1643"/>
    </row>
    <row r="28" spans="1:9" s="155" customFormat="1" ht="12">
      <c r="A28" s="1678" t="s">
        <v>558</v>
      </c>
      <c r="B28" s="1675" t="s">
        <v>559</v>
      </c>
      <c r="C28" s="1676"/>
      <c r="D28" s="1676"/>
      <c r="E28" s="1676"/>
      <c r="F28" s="1676"/>
      <c r="G28" s="1676"/>
      <c r="H28" s="1677"/>
      <c r="I28" s="1686"/>
    </row>
    <row r="29" spans="1:9" s="155" customFormat="1" ht="12">
      <c r="A29" s="1679"/>
      <c r="B29" s="600">
        <v>5000000</v>
      </c>
      <c r="C29" s="600">
        <v>10000000</v>
      </c>
      <c r="D29" s="600">
        <v>20000000</v>
      </c>
      <c r="E29" s="600">
        <v>10000000</v>
      </c>
      <c r="F29" s="600">
        <v>20000000</v>
      </c>
      <c r="G29" s="600">
        <v>60000000</v>
      </c>
      <c r="H29" s="600">
        <v>100000000</v>
      </c>
      <c r="I29" s="1687"/>
    </row>
    <row r="30" spans="1:9" s="155" customFormat="1" ht="12">
      <c r="A30" s="1679"/>
      <c r="B30" s="1681" t="s">
        <v>573</v>
      </c>
      <c r="C30" s="1682"/>
      <c r="D30" s="1682"/>
      <c r="E30" s="1682"/>
      <c r="F30" s="1682"/>
      <c r="G30" s="1682"/>
      <c r="H30" s="1683"/>
      <c r="I30" s="1687"/>
    </row>
    <row r="31" spans="1:9" s="155" customFormat="1" thickBot="1">
      <c r="A31" s="1680"/>
      <c r="B31" s="601">
        <v>10000000</v>
      </c>
      <c r="C31" s="601">
        <v>20000000</v>
      </c>
      <c r="D31" s="601">
        <v>30000000</v>
      </c>
      <c r="E31" s="601">
        <v>20000000</v>
      </c>
      <c r="F31" s="601">
        <v>40000000</v>
      </c>
      <c r="G31" s="600">
        <v>100000000</v>
      </c>
      <c r="H31" s="600">
        <v>200000000</v>
      </c>
      <c r="I31" s="1688"/>
    </row>
    <row r="32" spans="1:9" s="155" customFormat="1" ht="19.899999999999999" customHeight="1" thickTop="1">
      <c r="A32" s="1633" t="s">
        <v>137</v>
      </c>
      <c r="B32" s="1644" t="s">
        <v>1091</v>
      </c>
      <c r="C32" s="1645"/>
      <c r="D32" s="1645"/>
      <c r="E32" s="1645"/>
      <c r="F32" s="1645"/>
      <c r="G32" s="1645"/>
      <c r="H32" s="1645"/>
      <c r="I32" s="1646"/>
    </row>
    <row r="33" spans="1:9" s="155" customFormat="1" ht="19.899999999999999" customHeight="1">
      <c r="A33" s="1634"/>
      <c r="B33" s="1647"/>
      <c r="C33" s="1648"/>
      <c r="D33" s="1648"/>
      <c r="E33" s="1648"/>
      <c r="F33" s="1648"/>
      <c r="G33" s="1648"/>
      <c r="H33" s="1648"/>
      <c r="I33" s="1649"/>
    </row>
    <row r="34" spans="1:9" s="155" customFormat="1" ht="19.899999999999999" customHeight="1">
      <c r="A34" s="1634"/>
      <c r="B34" s="1647"/>
      <c r="C34" s="1648"/>
      <c r="D34" s="1648"/>
      <c r="E34" s="1648"/>
      <c r="F34" s="1648"/>
      <c r="G34" s="1648"/>
      <c r="H34" s="1648"/>
      <c r="I34" s="1649"/>
    </row>
    <row r="35" spans="1:9" s="155" customFormat="1" ht="19.899999999999999" customHeight="1">
      <c r="A35" s="1634"/>
      <c r="B35" s="1647"/>
      <c r="C35" s="1648"/>
      <c r="D35" s="1648"/>
      <c r="E35" s="1648"/>
      <c r="F35" s="1648"/>
      <c r="G35" s="1648"/>
      <c r="H35" s="1648"/>
      <c r="I35" s="1649"/>
    </row>
    <row r="36" spans="1:9" s="155" customFormat="1" ht="19.899999999999999" customHeight="1">
      <c r="A36" s="1634"/>
      <c r="B36" s="1647"/>
      <c r="C36" s="1648"/>
      <c r="D36" s="1648"/>
      <c r="E36" s="1648"/>
      <c r="F36" s="1648"/>
      <c r="G36" s="1648"/>
      <c r="H36" s="1648"/>
      <c r="I36" s="1649"/>
    </row>
    <row r="37" spans="1:9" s="155" customFormat="1" ht="19.899999999999999" customHeight="1">
      <c r="A37" s="1634"/>
      <c r="B37" s="1647"/>
      <c r="C37" s="1648"/>
      <c r="D37" s="1648"/>
      <c r="E37" s="1648"/>
      <c r="F37" s="1648"/>
      <c r="G37" s="1648"/>
      <c r="H37" s="1648"/>
      <c r="I37" s="1649"/>
    </row>
    <row r="38" spans="1:9" s="155" customFormat="1" ht="19.899999999999999" customHeight="1">
      <c r="A38" s="1634"/>
      <c r="B38" s="1647"/>
      <c r="C38" s="1648"/>
      <c r="D38" s="1648"/>
      <c r="E38" s="1648"/>
      <c r="F38" s="1648"/>
      <c r="G38" s="1648"/>
      <c r="H38" s="1648"/>
      <c r="I38" s="1649"/>
    </row>
    <row r="39" spans="1:9" s="155" customFormat="1" ht="19.899999999999999" customHeight="1">
      <c r="A39" s="1634"/>
      <c r="B39" s="1647"/>
      <c r="C39" s="1648"/>
      <c r="D39" s="1648"/>
      <c r="E39" s="1648"/>
      <c r="F39" s="1648"/>
      <c r="G39" s="1648"/>
      <c r="H39" s="1648"/>
      <c r="I39" s="1649"/>
    </row>
    <row r="40" spans="1:9" s="155" customFormat="1" ht="19.899999999999999" customHeight="1">
      <c r="A40" s="1634"/>
      <c r="B40" s="1647"/>
      <c r="C40" s="1648"/>
      <c r="D40" s="1648"/>
      <c r="E40" s="1648"/>
      <c r="F40" s="1648"/>
      <c r="G40" s="1648"/>
      <c r="H40" s="1648"/>
      <c r="I40" s="1649"/>
    </row>
    <row r="41" spans="1:9" s="155" customFormat="1" ht="19.899999999999999" customHeight="1">
      <c r="A41" s="1634"/>
      <c r="B41" s="1647"/>
      <c r="C41" s="1648"/>
      <c r="D41" s="1648"/>
      <c r="E41" s="1648"/>
      <c r="F41" s="1648"/>
      <c r="G41" s="1648"/>
      <c r="H41" s="1648"/>
      <c r="I41" s="1649"/>
    </row>
    <row r="42" spans="1:9" s="593" customFormat="1" ht="19.899999999999999" customHeight="1" thickBot="1">
      <c r="A42" s="1635"/>
      <c r="B42" s="1650"/>
      <c r="C42" s="1651"/>
      <c r="D42" s="1651"/>
      <c r="E42" s="1651"/>
      <c r="F42" s="1651"/>
      <c r="G42" s="1651"/>
      <c r="H42" s="1651"/>
      <c r="I42" s="1652"/>
    </row>
  </sheetData>
  <mergeCells count="52">
    <mergeCell ref="I18:I23"/>
    <mergeCell ref="I24:I27"/>
    <mergeCell ref="B20:D20"/>
    <mergeCell ref="E24:F24"/>
    <mergeCell ref="E20:F20"/>
    <mergeCell ref="B32:I42"/>
    <mergeCell ref="A1:K2"/>
    <mergeCell ref="C4:C5"/>
    <mergeCell ref="F4:F5"/>
    <mergeCell ref="I10:I11"/>
    <mergeCell ref="I12:I17"/>
    <mergeCell ref="A32:A42"/>
    <mergeCell ref="A3:K3"/>
    <mergeCell ref="D7:J7"/>
    <mergeCell ref="I28:I31"/>
    <mergeCell ref="A10:A11"/>
    <mergeCell ref="K4:K5"/>
    <mergeCell ref="G14:H14"/>
    <mergeCell ref="B22:D22"/>
    <mergeCell ref="B24:D24"/>
    <mergeCell ref="G18:H18"/>
    <mergeCell ref="B4:B5"/>
    <mergeCell ref="G22:H22"/>
    <mergeCell ref="A12:A17"/>
    <mergeCell ref="A4:A5"/>
    <mergeCell ref="I4:J4"/>
    <mergeCell ref="E14:F14"/>
    <mergeCell ref="B16:D16"/>
    <mergeCell ref="E10:F10"/>
    <mergeCell ref="E16:F16"/>
    <mergeCell ref="G4:H4"/>
    <mergeCell ref="B10:D10"/>
    <mergeCell ref="B12:D12"/>
    <mergeCell ref="G10:H10"/>
    <mergeCell ref="B14:D14"/>
    <mergeCell ref="G16:H16"/>
    <mergeCell ref="D4:E4"/>
    <mergeCell ref="E12:F12"/>
    <mergeCell ref="G12:H12"/>
    <mergeCell ref="A18:A23"/>
    <mergeCell ref="A24:A27"/>
    <mergeCell ref="B28:H28"/>
    <mergeCell ref="B18:D18"/>
    <mergeCell ref="G24:H24"/>
    <mergeCell ref="E22:F22"/>
    <mergeCell ref="G20:H20"/>
    <mergeCell ref="A28:A31"/>
    <mergeCell ref="E18:F18"/>
    <mergeCell ref="G26:H26"/>
    <mergeCell ref="E26:F26"/>
    <mergeCell ref="B30:H30"/>
    <mergeCell ref="B26:D26"/>
  </mergeCells>
  <phoneticPr fontId="45"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3498F-D3DD-45E7-94F2-8208D46D44F2}">
  <sheetPr codeName="Sheet39">
    <pageSetUpPr fitToPage="1"/>
  </sheetPr>
  <dimension ref="A1:L59"/>
  <sheetViews>
    <sheetView zoomScale="85" zoomScaleNormal="85" workbookViewId="0">
      <selection activeCell="K38" sqref="K38"/>
    </sheetView>
  </sheetViews>
  <sheetFormatPr defaultColWidth="9" defaultRowHeight="14.25"/>
  <cols>
    <col min="1" max="1" width="17.25" style="66" customWidth="1"/>
    <col min="2" max="2" width="20.375" style="66" customWidth="1"/>
    <col min="3" max="8" width="18.25" style="66" customWidth="1"/>
    <col min="9" max="9" width="14.375" style="66" customWidth="1"/>
    <col min="10" max="10" width="12.75" style="66" customWidth="1"/>
    <col min="11" max="11" width="62.25" style="66" customWidth="1"/>
    <col min="12" max="12" width="6.875" style="66" customWidth="1"/>
    <col min="13" max="13" width="9" style="66" bestFit="1"/>
    <col min="14" max="16384" width="9" style="66"/>
  </cols>
  <sheetData>
    <row r="1" spans="1:12">
      <c r="A1" s="1691" t="s">
        <v>565</v>
      </c>
      <c r="B1" s="1691"/>
      <c r="C1" s="1691"/>
      <c r="D1" s="1691"/>
      <c r="E1" s="1691"/>
      <c r="F1" s="1691"/>
      <c r="G1" s="1691"/>
      <c r="H1" s="1691"/>
      <c r="I1" s="1691"/>
      <c r="J1" s="1691"/>
      <c r="K1" s="1691"/>
    </row>
    <row r="2" spans="1:12" ht="15" thickBot="1">
      <c r="A2" s="1691"/>
      <c r="B2" s="1691"/>
      <c r="C2" s="1691"/>
      <c r="D2" s="1691"/>
      <c r="E2" s="1691"/>
      <c r="F2" s="1691"/>
      <c r="G2" s="1691"/>
      <c r="H2" s="1691"/>
      <c r="I2" s="1691"/>
      <c r="J2" s="1691"/>
      <c r="K2" s="1691"/>
    </row>
    <row r="3" spans="1:12" s="593" customFormat="1" ht="12">
      <c r="A3" s="1701" t="s">
        <v>540</v>
      </c>
      <c r="B3" s="1702"/>
      <c r="C3" s="1702"/>
      <c r="D3" s="1702"/>
      <c r="E3" s="1702"/>
      <c r="F3" s="1702"/>
      <c r="G3" s="1702"/>
      <c r="H3" s="1702"/>
      <c r="I3" s="1702"/>
      <c r="J3" s="1702"/>
      <c r="K3" s="1703"/>
    </row>
    <row r="4" spans="1:12" s="593" customFormat="1" ht="12">
      <c r="A4" s="1694" t="s">
        <v>80</v>
      </c>
      <c r="B4" s="1699" t="s">
        <v>81</v>
      </c>
      <c r="C4" s="1699" t="s">
        <v>82</v>
      </c>
      <c r="D4" s="1699" t="s">
        <v>541</v>
      </c>
      <c r="E4" s="1699"/>
      <c r="F4" s="1699" t="s">
        <v>90</v>
      </c>
      <c r="G4" s="1699" t="s">
        <v>542</v>
      </c>
      <c r="H4" s="1699"/>
      <c r="I4" s="1699" t="s">
        <v>86</v>
      </c>
      <c r="J4" s="1699"/>
      <c r="K4" s="1700" t="s">
        <v>470</v>
      </c>
    </row>
    <row r="5" spans="1:12" s="593" customFormat="1" ht="12">
      <c r="A5" s="1694"/>
      <c r="B5" s="1699"/>
      <c r="C5" s="1699"/>
      <c r="D5" s="606" t="s">
        <v>88</v>
      </c>
      <c r="E5" s="606" t="s">
        <v>91</v>
      </c>
      <c r="F5" s="1699"/>
      <c r="G5" s="606" t="s">
        <v>88</v>
      </c>
      <c r="H5" s="606" t="s">
        <v>91</v>
      </c>
      <c r="I5" s="606" t="s">
        <v>543</v>
      </c>
      <c r="J5" s="607" t="s">
        <v>544</v>
      </c>
      <c r="K5" s="1700"/>
    </row>
    <row r="6" spans="1:12" s="612" customFormat="1" ht="12">
      <c r="A6" s="626" t="s">
        <v>566</v>
      </c>
      <c r="B6" s="610"/>
      <c r="C6" s="610" t="s">
        <v>109</v>
      </c>
      <c r="D6" s="117">
        <v>135</v>
      </c>
      <c r="E6" s="117">
        <v>200</v>
      </c>
      <c r="F6" s="117">
        <v>245</v>
      </c>
      <c r="G6" s="117">
        <v>195</v>
      </c>
      <c r="H6" s="117">
        <v>289</v>
      </c>
      <c r="I6" s="117">
        <v>195</v>
      </c>
      <c r="J6" s="117">
        <v>289</v>
      </c>
      <c r="K6" s="611" t="s">
        <v>546</v>
      </c>
    </row>
    <row r="7" spans="1:12" s="272" customFormat="1" ht="12">
      <c r="A7" s="994" t="s">
        <v>567</v>
      </c>
      <c r="B7" s="615"/>
      <c r="C7" s="615" t="s">
        <v>109</v>
      </c>
      <c r="D7" s="1665" t="s">
        <v>1141</v>
      </c>
      <c r="E7" s="1665"/>
      <c r="F7" s="1665"/>
      <c r="G7" s="1665"/>
      <c r="H7" s="1665"/>
      <c r="I7" s="1665"/>
      <c r="J7" s="1665"/>
      <c r="K7" s="616" t="s">
        <v>1143</v>
      </c>
    </row>
    <row r="8" spans="1:12" s="612" customFormat="1" ht="12">
      <c r="A8" s="626" t="s">
        <v>233</v>
      </c>
      <c r="B8" s="610"/>
      <c r="C8" s="610" t="s">
        <v>109</v>
      </c>
      <c r="D8" s="1697" t="s">
        <v>482</v>
      </c>
      <c r="E8" s="1697"/>
      <c r="F8" s="1697"/>
      <c r="G8" s="1697"/>
      <c r="H8" s="1697"/>
      <c r="I8" s="1697"/>
      <c r="J8" s="1697"/>
      <c r="K8" s="551" t="s">
        <v>1304</v>
      </c>
    </row>
    <row r="9" spans="1:12" s="612" customFormat="1" ht="12">
      <c r="A9" s="627" t="s">
        <v>484</v>
      </c>
      <c r="B9" s="628"/>
      <c r="C9" s="610" t="s">
        <v>109</v>
      </c>
      <c r="D9" s="1697" t="s">
        <v>485</v>
      </c>
      <c r="E9" s="1697"/>
      <c r="F9" s="1697"/>
      <c r="G9" s="1697"/>
      <c r="H9" s="1697"/>
      <c r="I9" s="1697"/>
      <c r="J9" s="1697"/>
      <c r="K9" s="551" t="s">
        <v>1304</v>
      </c>
    </row>
    <row r="10" spans="1:12" s="593" customFormat="1" ht="12">
      <c r="A10" s="629" t="s">
        <v>175</v>
      </c>
      <c r="B10" s="619"/>
      <c r="C10" s="610" t="s">
        <v>109</v>
      </c>
      <c r="D10" s="1698" t="s">
        <v>569</v>
      </c>
      <c r="E10" s="1698"/>
      <c r="F10" s="1698"/>
      <c r="G10" s="1698"/>
      <c r="H10" s="1698"/>
      <c r="I10" s="1698"/>
      <c r="J10" s="1698"/>
      <c r="K10" s="611" t="s">
        <v>570</v>
      </c>
    </row>
    <row r="11" spans="1:12" s="155" customFormat="1" ht="12">
      <c r="A11" s="152" t="s">
        <v>154</v>
      </c>
      <c r="B11" s="151"/>
      <c r="C11" s="610" t="s">
        <v>109</v>
      </c>
      <c r="D11" s="117">
        <f>VLOOKUP(L11,AJUSTMENT!B:C,2,0)</f>
        <v>105</v>
      </c>
      <c r="E11" s="117">
        <f>D11*2</f>
        <v>210</v>
      </c>
      <c r="F11" s="117">
        <f>D11*2</f>
        <v>210</v>
      </c>
      <c r="G11" s="117">
        <f>D11</f>
        <v>105</v>
      </c>
      <c r="H11" s="117">
        <f t="shared" ref="H11:H13" si="0">D11*2</f>
        <v>210</v>
      </c>
      <c r="I11" s="117">
        <f t="shared" ref="I11:J13" si="1">D11*1.5</f>
        <v>157.5</v>
      </c>
      <c r="J11" s="117">
        <f t="shared" si="1"/>
        <v>315</v>
      </c>
      <c r="K11" s="154" t="s">
        <v>1203</v>
      </c>
      <c r="L11" s="155" t="s">
        <v>75</v>
      </c>
    </row>
    <row r="12" spans="1:12" s="155" customFormat="1" ht="12">
      <c r="A12" s="152" t="s">
        <v>923</v>
      </c>
      <c r="B12" s="151"/>
      <c r="C12" s="610" t="s">
        <v>109</v>
      </c>
      <c r="D12" s="117">
        <f>VLOOKUP(L12,AJUSTMENT!B:C,2,0)</f>
        <v>130</v>
      </c>
      <c r="E12" s="117">
        <f>2*D12</f>
        <v>260</v>
      </c>
      <c r="F12" s="117">
        <f>E12</f>
        <v>260</v>
      </c>
      <c r="G12" s="117">
        <f>D12</f>
        <v>130</v>
      </c>
      <c r="H12" s="117">
        <f t="shared" si="0"/>
        <v>260</v>
      </c>
      <c r="I12" s="117">
        <f t="shared" si="1"/>
        <v>195</v>
      </c>
      <c r="J12" s="117">
        <f t="shared" si="1"/>
        <v>390</v>
      </c>
      <c r="K12" s="154" t="s">
        <v>1250</v>
      </c>
      <c r="L12" s="155" t="s">
        <v>76</v>
      </c>
    </row>
    <row r="13" spans="1:12" s="155" customFormat="1" ht="12.75" thickBot="1">
      <c r="A13" s="156" t="s">
        <v>923</v>
      </c>
      <c r="B13" s="157"/>
      <c r="C13" s="304" t="s">
        <v>109</v>
      </c>
      <c r="D13" s="304">
        <f>VLOOKUP(L13,AJUSTMENT!B:C,2,0)</f>
        <v>145</v>
      </c>
      <c r="E13" s="304">
        <f>2*D13</f>
        <v>290</v>
      </c>
      <c r="F13" s="304">
        <f>E13</f>
        <v>290</v>
      </c>
      <c r="G13" s="304">
        <f>D13</f>
        <v>145</v>
      </c>
      <c r="H13" s="304">
        <f t="shared" si="0"/>
        <v>290</v>
      </c>
      <c r="I13" s="304">
        <f t="shared" si="1"/>
        <v>217.5</v>
      </c>
      <c r="J13" s="304">
        <f t="shared" si="1"/>
        <v>435</v>
      </c>
      <c r="K13" s="158" t="s">
        <v>1246</v>
      </c>
      <c r="L13" s="155" t="s">
        <v>77</v>
      </c>
    </row>
    <row r="14" spans="1:12" s="155" customFormat="1" ht="12">
      <c r="A14" s="1619" t="s">
        <v>550</v>
      </c>
      <c r="B14" s="1626" t="s">
        <v>541</v>
      </c>
      <c r="C14" s="1627"/>
      <c r="D14" s="1628"/>
      <c r="E14" s="1625" t="s">
        <v>542</v>
      </c>
      <c r="F14" s="1625"/>
      <c r="G14" s="1625" t="s">
        <v>407</v>
      </c>
      <c r="H14" s="1625"/>
      <c r="I14" s="1666" t="s">
        <v>551</v>
      </c>
    </row>
    <row r="15" spans="1:12" s="155" customFormat="1" ht="12">
      <c r="A15" s="1620"/>
      <c r="B15" s="583" t="s">
        <v>88</v>
      </c>
      <c r="C15" s="583" t="s">
        <v>91</v>
      </c>
      <c r="D15" s="583" t="s">
        <v>408</v>
      </c>
      <c r="E15" s="583" t="s">
        <v>88</v>
      </c>
      <c r="F15" s="583" t="s">
        <v>91</v>
      </c>
      <c r="G15" s="583" t="s">
        <v>88</v>
      </c>
      <c r="H15" s="583" t="s">
        <v>91</v>
      </c>
      <c r="I15" s="1667"/>
    </row>
    <row r="16" spans="1:12" s="155" customFormat="1" ht="12">
      <c r="A16" s="1621" t="s">
        <v>245</v>
      </c>
      <c r="B16" s="1630" t="s">
        <v>409</v>
      </c>
      <c r="C16" s="1631"/>
      <c r="D16" s="1632"/>
      <c r="E16" s="1629" t="s">
        <v>409</v>
      </c>
      <c r="F16" s="1629"/>
      <c r="G16" s="1629" t="s">
        <v>409</v>
      </c>
      <c r="H16" s="1629"/>
      <c r="I16" s="1661" t="s">
        <v>552</v>
      </c>
    </row>
    <row r="17" spans="1:9" s="155" customFormat="1" ht="12">
      <c r="A17" s="1621"/>
      <c r="B17" s="584" t="s">
        <v>123</v>
      </c>
      <c r="C17" s="584" t="s">
        <v>123</v>
      </c>
      <c r="D17" s="584" t="s">
        <v>123</v>
      </c>
      <c r="E17" s="584" t="s">
        <v>123</v>
      </c>
      <c r="F17" s="584" t="s">
        <v>123</v>
      </c>
      <c r="G17" s="584" t="s">
        <v>123</v>
      </c>
      <c r="H17" s="584" t="s">
        <v>123</v>
      </c>
      <c r="I17" s="1642"/>
    </row>
    <row r="18" spans="1:9" s="155" customFormat="1" ht="12">
      <c r="A18" s="1621"/>
      <c r="B18" s="1630" t="s">
        <v>411</v>
      </c>
      <c r="C18" s="1631"/>
      <c r="D18" s="1632"/>
      <c r="E18" s="1629" t="s">
        <v>411</v>
      </c>
      <c r="F18" s="1629"/>
      <c r="G18" s="1629" t="s">
        <v>411</v>
      </c>
      <c r="H18" s="1629"/>
      <c r="I18" s="1642"/>
    </row>
    <row r="19" spans="1:9" s="155" customFormat="1" ht="12">
      <c r="A19" s="1621"/>
      <c r="B19" s="585">
        <v>400000</v>
      </c>
      <c r="C19" s="585">
        <v>800000</v>
      </c>
      <c r="D19" s="585">
        <v>1000000</v>
      </c>
      <c r="E19" s="585">
        <v>1250000</v>
      </c>
      <c r="F19" s="585">
        <v>2000000</v>
      </c>
      <c r="G19" s="585">
        <v>1250000</v>
      </c>
      <c r="H19" s="585">
        <v>2000000</v>
      </c>
      <c r="I19" s="1642"/>
    </row>
    <row r="20" spans="1:9" s="155" customFormat="1" ht="12">
      <c r="A20" s="1621"/>
      <c r="B20" s="1630" t="s">
        <v>416</v>
      </c>
      <c r="C20" s="1631"/>
      <c r="D20" s="1632"/>
      <c r="E20" s="1629" t="s">
        <v>416</v>
      </c>
      <c r="F20" s="1629"/>
      <c r="G20" s="1629" t="s">
        <v>416</v>
      </c>
      <c r="H20" s="1629"/>
      <c r="I20" s="1642"/>
    </row>
    <row r="21" spans="1:9" s="155" customFormat="1" ht="12.75" thickBot="1">
      <c r="A21" s="1622"/>
      <c r="B21" s="586">
        <v>800000</v>
      </c>
      <c r="C21" s="586">
        <v>1600000</v>
      </c>
      <c r="D21" s="586">
        <v>2000000</v>
      </c>
      <c r="E21" s="586">
        <v>2000000</v>
      </c>
      <c r="F21" s="586">
        <v>3200000</v>
      </c>
      <c r="G21" s="586">
        <v>2000000</v>
      </c>
      <c r="H21" s="586">
        <v>3200000</v>
      </c>
      <c r="I21" s="1643"/>
    </row>
    <row r="22" spans="1:9" s="155" customFormat="1" ht="12.75" thickTop="1">
      <c r="A22" s="1638" t="s">
        <v>258</v>
      </c>
      <c r="B22" s="1658" t="s">
        <v>553</v>
      </c>
      <c r="C22" s="1659"/>
      <c r="D22" s="1660"/>
      <c r="E22" s="1636" t="s">
        <v>409</v>
      </c>
      <c r="F22" s="1636"/>
      <c r="G22" s="1636" t="s">
        <v>409</v>
      </c>
      <c r="H22" s="1636"/>
      <c r="I22" s="1656" t="s">
        <v>552</v>
      </c>
    </row>
    <row r="23" spans="1:9" s="155" customFormat="1" ht="12">
      <c r="A23" s="1621"/>
      <c r="B23" s="584" t="s">
        <v>123</v>
      </c>
      <c r="C23" s="584" t="s">
        <v>123</v>
      </c>
      <c r="D23" s="584" t="s">
        <v>123</v>
      </c>
      <c r="E23" s="584" t="s">
        <v>123</v>
      </c>
      <c r="F23" s="584" t="s">
        <v>123</v>
      </c>
      <c r="G23" s="584" t="s">
        <v>123</v>
      </c>
      <c r="H23" s="584" t="s">
        <v>123</v>
      </c>
      <c r="I23" s="1642"/>
    </row>
    <row r="24" spans="1:9" s="155" customFormat="1" ht="12">
      <c r="A24" s="1621"/>
      <c r="B24" s="1630" t="s">
        <v>554</v>
      </c>
      <c r="C24" s="1631"/>
      <c r="D24" s="1632"/>
      <c r="E24" s="1629" t="s">
        <v>411</v>
      </c>
      <c r="F24" s="1629"/>
      <c r="G24" s="1629" t="s">
        <v>411</v>
      </c>
      <c r="H24" s="1629"/>
      <c r="I24" s="1642"/>
    </row>
    <row r="25" spans="1:9" s="155" customFormat="1" ht="12">
      <c r="A25" s="1621"/>
      <c r="B25" s="585">
        <v>400000</v>
      </c>
      <c r="C25" s="585">
        <v>800000</v>
      </c>
      <c r="D25" s="585">
        <v>1000000</v>
      </c>
      <c r="E25" s="585">
        <v>1250000</v>
      </c>
      <c r="F25" s="585">
        <v>2000000</v>
      </c>
      <c r="G25" s="585">
        <v>1250000</v>
      </c>
      <c r="H25" s="585">
        <v>2000000</v>
      </c>
      <c r="I25" s="1642"/>
    </row>
    <row r="26" spans="1:9" s="155" customFormat="1" ht="12">
      <c r="A26" s="1621"/>
      <c r="B26" s="1630" t="s">
        <v>555</v>
      </c>
      <c r="C26" s="1631"/>
      <c r="D26" s="1632"/>
      <c r="E26" s="1629" t="s">
        <v>416</v>
      </c>
      <c r="F26" s="1629"/>
      <c r="G26" s="1629" t="s">
        <v>416</v>
      </c>
      <c r="H26" s="1629"/>
      <c r="I26" s="1642"/>
    </row>
    <row r="27" spans="1:9" s="155" customFormat="1" ht="12.75" thickBot="1">
      <c r="A27" s="1695"/>
      <c r="B27" s="587">
        <v>800000</v>
      </c>
      <c r="C27" s="587">
        <v>1600000</v>
      </c>
      <c r="D27" s="587">
        <v>2000000</v>
      </c>
      <c r="E27" s="587">
        <v>2000000</v>
      </c>
      <c r="F27" s="587">
        <v>3200000</v>
      </c>
      <c r="G27" s="587">
        <v>2000000</v>
      </c>
      <c r="H27" s="587">
        <v>3200000</v>
      </c>
      <c r="I27" s="1657"/>
    </row>
    <row r="28" spans="1:9" s="155" customFormat="1" ht="15.75" customHeight="1" thickTop="1">
      <c r="A28" s="1696" t="s">
        <v>556</v>
      </c>
      <c r="B28" s="1653" t="s">
        <v>553</v>
      </c>
      <c r="C28" s="1654"/>
      <c r="D28" s="1655"/>
      <c r="E28" s="1637" t="s">
        <v>409</v>
      </c>
      <c r="F28" s="1637"/>
      <c r="G28" s="1637" t="s">
        <v>409</v>
      </c>
      <c r="H28" s="1637"/>
      <c r="I28" s="1641" t="s">
        <v>552</v>
      </c>
    </row>
    <row r="29" spans="1:9" s="155" customFormat="1" ht="12">
      <c r="A29" s="1621"/>
      <c r="B29" s="585">
        <v>400000</v>
      </c>
      <c r="C29" s="585">
        <v>800000</v>
      </c>
      <c r="D29" s="585">
        <v>1000000</v>
      </c>
      <c r="E29" s="585">
        <v>1250000</v>
      </c>
      <c r="F29" s="585">
        <v>2000000</v>
      </c>
      <c r="G29" s="585">
        <v>1250000</v>
      </c>
      <c r="H29" s="585">
        <v>2000000</v>
      </c>
      <c r="I29" s="1642"/>
    </row>
    <row r="30" spans="1:9" s="155" customFormat="1" ht="12">
      <c r="A30" s="1621"/>
      <c r="B30" s="1630" t="s">
        <v>557</v>
      </c>
      <c r="C30" s="1631"/>
      <c r="D30" s="1632"/>
      <c r="E30" s="1629" t="s">
        <v>421</v>
      </c>
      <c r="F30" s="1629"/>
      <c r="G30" s="1629" t="s">
        <v>421</v>
      </c>
      <c r="H30" s="1629"/>
      <c r="I30" s="1642"/>
    </row>
    <row r="31" spans="1:9" s="155" customFormat="1" ht="12.75" thickBot="1">
      <c r="A31" s="1622"/>
      <c r="B31" s="586">
        <v>800000</v>
      </c>
      <c r="C31" s="586">
        <v>1600000</v>
      </c>
      <c r="D31" s="586">
        <v>2000000</v>
      </c>
      <c r="E31" s="586">
        <v>2000000</v>
      </c>
      <c r="F31" s="586">
        <v>3200000</v>
      </c>
      <c r="G31" s="586">
        <v>2000000</v>
      </c>
      <c r="H31" s="586">
        <v>3200000</v>
      </c>
      <c r="I31" s="1643"/>
    </row>
    <row r="32" spans="1:9" s="593" customFormat="1" ht="12">
      <c r="A32" s="1704" t="s">
        <v>558</v>
      </c>
      <c r="B32" s="621" t="s">
        <v>809</v>
      </c>
      <c r="C32" s="621" t="s">
        <v>117</v>
      </c>
      <c r="D32" s="621" t="s">
        <v>118</v>
      </c>
      <c r="E32" s="621" t="s">
        <v>1060</v>
      </c>
      <c r="F32" s="621" t="s">
        <v>1061</v>
      </c>
      <c r="G32" s="621" t="s">
        <v>1062</v>
      </c>
      <c r="H32" s="621" t="s">
        <v>1063</v>
      </c>
      <c r="I32" s="622" t="s">
        <v>1064</v>
      </c>
    </row>
    <row r="33" spans="1:9" s="593" customFormat="1" ht="16.5" customHeight="1">
      <c r="A33" s="1705"/>
      <c r="B33" s="623" t="s">
        <v>1065</v>
      </c>
      <c r="C33" s="347" t="s">
        <v>268</v>
      </c>
      <c r="D33" s="347" t="s">
        <v>268</v>
      </c>
      <c r="E33" s="347" t="s">
        <v>268</v>
      </c>
      <c r="F33" s="624" t="s">
        <v>1066</v>
      </c>
      <c r="G33" s="624" t="s">
        <v>1067</v>
      </c>
      <c r="H33" s="624" t="s">
        <v>1068</v>
      </c>
      <c r="I33" s="625" t="s">
        <v>1069</v>
      </c>
    </row>
    <row r="34" spans="1:9" s="593" customFormat="1" ht="16.5" customHeight="1">
      <c r="A34" s="1705"/>
      <c r="B34" s="623" t="s">
        <v>1070</v>
      </c>
      <c r="C34" s="339" t="s">
        <v>1066</v>
      </c>
      <c r="D34" s="339" t="s">
        <v>1067</v>
      </c>
      <c r="E34" s="339" t="s">
        <v>1067</v>
      </c>
      <c r="F34" s="624" t="s">
        <v>1067</v>
      </c>
      <c r="G34" s="624" t="s">
        <v>1071</v>
      </c>
      <c r="H34" s="624" t="s">
        <v>1069</v>
      </c>
      <c r="I34" s="625" t="s">
        <v>1072</v>
      </c>
    </row>
    <row r="35" spans="1:9" s="593" customFormat="1" ht="16.5" customHeight="1">
      <c r="A35" s="1705"/>
      <c r="B35" s="623" t="s">
        <v>1073</v>
      </c>
      <c r="C35" s="339" t="s">
        <v>1066</v>
      </c>
      <c r="D35" s="339" t="s">
        <v>1067</v>
      </c>
      <c r="E35" s="339" t="s">
        <v>1067</v>
      </c>
      <c r="F35" s="624" t="s">
        <v>1067</v>
      </c>
      <c r="G35" s="624" t="s">
        <v>1071</v>
      </c>
      <c r="H35" s="624" t="s">
        <v>1069</v>
      </c>
      <c r="I35" s="625" t="s">
        <v>1072</v>
      </c>
    </row>
    <row r="36" spans="1:9" s="593" customFormat="1" ht="16.5" customHeight="1">
      <c r="A36" s="1705"/>
      <c r="B36" s="1716" t="s">
        <v>1074</v>
      </c>
      <c r="C36" s="1716" t="s">
        <v>1075</v>
      </c>
      <c r="D36" s="1716"/>
      <c r="E36" s="1716"/>
      <c r="F36" s="1716"/>
      <c r="G36" s="1716"/>
      <c r="H36" s="1716"/>
      <c r="I36" s="1717"/>
    </row>
    <row r="37" spans="1:9" s="593" customFormat="1" ht="16.5" customHeight="1">
      <c r="A37" s="1705"/>
      <c r="B37" s="1716"/>
      <c r="C37" s="1716" t="s">
        <v>1076</v>
      </c>
      <c r="D37" s="1716"/>
      <c r="E37" s="1716"/>
      <c r="F37" s="1716"/>
      <c r="G37" s="1716"/>
      <c r="H37" s="1716"/>
      <c r="I37" s="1717"/>
    </row>
    <row r="38" spans="1:9" s="593" customFormat="1" ht="16.5" customHeight="1">
      <c r="A38" s="1705"/>
      <c r="B38" s="1716"/>
      <c r="C38" s="1716" t="s">
        <v>1077</v>
      </c>
      <c r="D38" s="1716"/>
      <c r="E38" s="1716"/>
      <c r="F38" s="1716"/>
      <c r="G38" s="1716"/>
      <c r="H38" s="1716"/>
      <c r="I38" s="1717"/>
    </row>
    <row r="39" spans="1:9" s="593" customFormat="1" ht="17.25" customHeight="1" thickBot="1">
      <c r="A39" s="1706"/>
      <c r="B39" s="1692"/>
      <c r="C39" s="1692" t="s">
        <v>1078</v>
      </c>
      <c r="D39" s="1692"/>
      <c r="E39" s="1692"/>
      <c r="F39" s="1692"/>
      <c r="G39" s="1692"/>
      <c r="H39" s="1692"/>
      <c r="I39" s="1693"/>
    </row>
    <row r="40" spans="1:9" s="155" customFormat="1" ht="19.899999999999999" customHeight="1">
      <c r="A40" s="1633" t="s">
        <v>137</v>
      </c>
      <c r="B40" s="1644" t="s">
        <v>1091</v>
      </c>
      <c r="C40" s="1645"/>
      <c r="D40" s="1645"/>
      <c r="E40" s="1645"/>
      <c r="F40" s="1645"/>
      <c r="G40" s="1645"/>
      <c r="H40" s="1645"/>
      <c r="I40" s="1646"/>
    </row>
    <row r="41" spans="1:9" s="155" customFormat="1" ht="19.899999999999999" customHeight="1">
      <c r="A41" s="1634"/>
      <c r="B41" s="1647"/>
      <c r="C41" s="1648"/>
      <c r="D41" s="1648"/>
      <c r="E41" s="1648"/>
      <c r="F41" s="1648"/>
      <c r="G41" s="1648"/>
      <c r="H41" s="1648"/>
      <c r="I41" s="1649"/>
    </row>
    <row r="42" spans="1:9" s="155" customFormat="1" ht="19.899999999999999" customHeight="1">
      <c r="A42" s="1634"/>
      <c r="B42" s="1647"/>
      <c r="C42" s="1648"/>
      <c r="D42" s="1648"/>
      <c r="E42" s="1648"/>
      <c r="F42" s="1648"/>
      <c r="G42" s="1648"/>
      <c r="H42" s="1648"/>
      <c r="I42" s="1649"/>
    </row>
    <row r="43" spans="1:9" s="155" customFormat="1" ht="19.899999999999999" customHeight="1">
      <c r="A43" s="1634"/>
      <c r="B43" s="1647"/>
      <c r="C43" s="1648"/>
      <c r="D43" s="1648"/>
      <c r="E43" s="1648"/>
      <c r="F43" s="1648"/>
      <c r="G43" s="1648"/>
      <c r="H43" s="1648"/>
      <c r="I43" s="1649"/>
    </row>
    <row r="44" spans="1:9" s="155" customFormat="1" ht="19.899999999999999" customHeight="1">
      <c r="A44" s="1634"/>
      <c r="B44" s="1647"/>
      <c r="C44" s="1648"/>
      <c r="D44" s="1648"/>
      <c r="E44" s="1648"/>
      <c r="F44" s="1648"/>
      <c r="G44" s="1648"/>
      <c r="H44" s="1648"/>
      <c r="I44" s="1649"/>
    </row>
    <row r="45" spans="1:9" s="155" customFormat="1" ht="19.899999999999999" customHeight="1">
      <c r="A45" s="1634"/>
      <c r="B45" s="1647"/>
      <c r="C45" s="1648"/>
      <c r="D45" s="1648"/>
      <c r="E45" s="1648"/>
      <c r="F45" s="1648"/>
      <c r="G45" s="1648"/>
      <c r="H45" s="1648"/>
      <c r="I45" s="1649"/>
    </row>
    <row r="46" spans="1:9" s="155" customFormat="1" ht="19.899999999999999" customHeight="1">
      <c r="A46" s="1634"/>
      <c r="B46" s="1647"/>
      <c r="C46" s="1648"/>
      <c r="D46" s="1648"/>
      <c r="E46" s="1648"/>
      <c r="F46" s="1648"/>
      <c r="G46" s="1648"/>
      <c r="H46" s="1648"/>
      <c r="I46" s="1649"/>
    </row>
    <row r="47" spans="1:9" s="155" customFormat="1" ht="19.899999999999999" customHeight="1">
      <c r="A47" s="1634"/>
      <c r="B47" s="1647"/>
      <c r="C47" s="1648"/>
      <c r="D47" s="1648"/>
      <c r="E47" s="1648"/>
      <c r="F47" s="1648"/>
      <c r="G47" s="1648"/>
      <c r="H47" s="1648"/>
      <c r="I47" s="1649"/>
    </row>
    <row r="48" spans="1:9" s="155" customFormat="1" ht="19.899999999999999" customHeight="1">
      <c r="A48" s="1634"/>
      <c r="B48" s="1647"/>
      <c r="C48" s="1648"/>
      <c r="D48" s="1648"/>
      <c r="E48" s="1648"/>
      <c r="F48" s="1648"/>
      <c r="G48" s="1648"/>
      <c r="H48" s="1648"/>
      <c r="I48" s="1649"/>
    </row>
    <row r="49" spans="1:9" s="155" customFormat="1" ht="19.899999999999999" customHeight="1">
      <c r="A49" s="1634"/>
      <c r="B49" s="1647"/>
      <c r="C49" s="1648"/>
      <c r="D49" s="1648"/>
      <c r="E49" s="1648"/>
      <c r="F49" s="1648"/>
      <c r="G49" s="1648"/>
      <c r="H49" s="1648"/>
      <c r="I49" s="1649"/>
    </row>
    <row r="50" spans="1:9" s="593" customFormat="1" ht="19.899999999999999" customHeight="1" thickBot="1">
      <c r="A50" s="1635"/>
      <c r="B50" s="1650"/>
      <c r="C50" s="1651"/>
      <c r="D50" s="1651"/>
      <c r="E50" s="1651"/>
      <c r="F50" s="1651"/>
      <c r="G50" s="1651"/>
      <c r="H50" s="1651"/>
      <c r="I50" s="1652"/>
    </row>
    <row r="51" spans="1:9" s="593" customFormat="1" ht="12.75" thickBot="1"/>
    <row r="52" spans="1:9" s="593" customFormat="1" ht="12">
      <c r="A52" s="630" t="s">
        <v>809</v>
      </c>
      <c r="B52" s="621" t="s">
        <v>117</v>
      </c>
      <c r="C52" s="631" t="s">
        <v>118</v>
      </c>
      <c r="D52" s="632" t="s">
        <v>1060</v>
      </c>
      <c r="E52" s="633" t="s">
        <v>1061</v>
      </c>
      <c r="F52" s="631" t="s">
        <v>1062</v>
      </c>
      <c r="G52" s="634" t="s">
        <v>1063</v>
      </c>
      <c r="H52" s="622" t="s">
        <v>1064</v>
      </c>
    </row>
    <row r="53" spans="1:9" s="593" customFormat="1" ht="12">
      <c r="A53" s="635" t="s">
        <v>1065</v>
      </c>
      <c r="B53" s="636" t="s">
        <v>268</v>
      </c>
      <c r="C53" s="637" t="s">
        <v>268</v>
      </c>
      <c r="D53" s="638" t="s">
        <v>268</v>
      </c>
      <c r="E53" s="639" t="s">
        <v>1066</v>
      </c>
      <c r="F53" s="640" t="s">
        <v>1067</v>
      </c>
      <c r="G53" s="641" t="s">
        <v>1068</v>
      </c>
      <c r="H53" s="642" t="s">
        <v>1069</v>
      </c>
    </row>
    <row r="54" spans="1:9" s="593" customFormat="1" ht="12">
      <c r="A54" s="643" t="s">
        <v>1070</v>
      </c>
      <c r="B54" s="339" t="s">
        <v>1066</v>
      </c>
      <c r="C54" s="644" t="s">
        <v>1067</v>
      </c>
      <c r="D54" s="645" t="s">
        <v>1067</v>
      </c>
      <c r="E54" s="646" t="s">
        <v>1067</v>
      </c>
      <c r="F54" s="647" t="s">
        <v>1071</v>
      </c>
      <c r="G54" s="648" t="s">
        <v>1069</v>
      </c>
      <c r="H54" s="625" t="s">
        <v>1072</v>
      </c>
    </row>
    <row r="55" spans="1:9" s="593" customFormat="1" ht="12">
      <c r="A55" s="649" t="s">
        <v>1073</v>
      </c>
      <c r="B55" s="650" t="s">
        <v>1066</v>
      </c>
      <c r="C55" s="651" t="s">
        <v>1067</v>
      </c>
      <c r="D55" s="652" t="s">
        <v>1067</v>
      </c>
      <c r="E55" s="653" t="s">
        <v>1067</v>
      </c>
      <c r="F55" s="654" t="s">
        <v>1071</v>
      </c>
      <c r="G55" s="655" t="s">
        <v>1069</v>
      </c>
      <c r="H55" s="656" t="s">
        <v>1072</v>
      </c>
    </row>
    <row r="56" spans="1:9" s="593" customFormat="1" ht="12">
      <c r="A56" s="1707" t="s">
        <v>1074</v>
      </c>
      <c r="B56" s="1710" t="s">
        <v>1075</v>
      </c>
      <c r="C56" s="1711"/>
      <c r="D56" s="1711"/>
      <c r="E56" s="1711"/>
      <c r="F56" s="1711"/>
      <c r="G56" s="1711"/>
      <c r="H56" s="1712"/>
    </row>
    <row r="57" spans="1:9" s="593" customFormat="1" ht="12">
      <c r="A57" s="1708"/>
      <c r="B57" s="1710" t="s">
        <v>1076</v>
      </c>
      <c r="C57" s="1711"/>
      <c r="D57" s="1711"/>
      <c r="E57" s="1711"/>
      <c r="F57" s="1711"/>
      <c r="G57" s="1711"/>
      <c r="H57" s="1712"/>
    </row>
    <row r="58" spans="1:9" s="593" customFormat="1" ht="12">
      <c r="A58" s="1708"/>
      <c r="B58" s="1710" t="s">
        <v>1077</v>
      </c>
      <c r="C58" s="1711"/>
      <c r="D58" s="1711"/>
      <c r="E58" s="1711"/>
      <c r="F58" s="1711"/>
      <c r="G58" s="1711"/>
      <c r="H58" s="1712"/>
    </row>
    <row r="59" spans="1:9" s="593" customFormat="1" ht="12.75" thickBot="1">
      <c r="A59" s="1709"/>
      <c r="B59" s="1713" t="s">
        <v>1078</v>
      </c>
      <c r="C59" s="1714"/>
      <c r="D59" s="1714"/>
      <c r="E59" s="1714"/>
      <c r="F59" s="1714"/>
      <c r="G59" s="1714"/>
      <c r="H59" s="1715"/>
    </row>
  </sheetData>
  <mergeCells count="62">
    <mergeCell ref="B40:I50"/>
    <mergeCell ref="A40:A50"/>
    <mergeCell ref="A32:A39"/>
    <mergeCell ref="A56:A59"/>
    <mergeCell ref="B56:H56"/>
    <mergeCell ref="B57:H57"/>
    <mergeCell ref="B58:H58"/>
    <mergeCell ref="B59:H59"/>
    <mergeCell ref="B36:B39"/>
    <mergeCell ref="C36:I36"/>
    <mergeCell ref="C37:I37"/>
    <mergeCell ref="C38:I38"/>
    <mergeCell ref="A3:K3"/>
    <mergeCell ref="D4:E4"/>
    <mergeCell ref="G4:H4"/>
    <mergeCell ref="I4:J4"/>
    <mergeCell ref="D7:J7"/>
    <mergeCell ref="D8:J8"/>
    <mergeCell ref="B4:B5"/>
    <mergeCell ref="C4:C5"/>
    <mergeCell ref="F4:F5"/>
    <mergeCell ref="K4:K5"/>
    <mergeCell ref="D9:J9"/>
    <mergeCell ref="D10:J10"/>
    <mergeCell ref="B14:D14"/>
    <mergeCell ref="E14:F14"/>
    <mergeCell ref="G14:H14"/>
    <mergeCell ref="B16:D16"/>
    <mergeCell ref="E16:F16"/>
    <mergeCell ref="G16:H16"/>
    <mergeCell ref="I14:I15"/>
    <mergeCell ref="I16:I21"/>
    <mergeCell ref="B18:D18"/>
    <mergeCell ref="E18:F18"/>
    <mergeCell ref="G18:H18"/>
    <mergeCell ref="B20:D20"/>
    <mergeCell ref="E20:F20"/>
    <mergeCell ref="G20:H20"/>
    <mergeCell ref="E28:F28"/>
    <mergeCell ref="G28:H28"/>
    <mergeCell ref="B22:D22"/>
    <mergeCell ref="E22:F22"/>
    <mergeCell ref="G22:H22"/>
    <mergeCell ref="B24:D24"/>
    <mergeCell ref="E24:F24"/>
    <mergeCell ref="G24:H24"/>
    <mergeCell ref="A1:K2"/>
    <mergeCell ref="B30:D30"/>
    <mergeCell ref="E30:F30"/>
    <mergeCell ref="G30:H30"/>
    <mergeCell ref="C39:I39"/>
    <mergeCell ref="A4:A5"/>
    <mergeCell ref="A14:A15"/>
    <mergeCell ref="A16:A21"/>
    <mergeCell ref="A22:A27"/>
    <mergeCell ref="A28:A31"/>
    <mergeCell ref="I22:I27"/>
    <mergeCell ref="I28:I31"/>
    <mergeCell ref="B26:D26"/>
    <mergeCell ref="E26:F26"/>
    <mergeCell ref="G26:H26"/>
    <mergeCell ref="B28:D28"/>
  </mergeCells>
  <phoneticPr fontId="45" type="noConversion"/>
  <pageMargins left="0.25" right="0.25" top="0.75" bottom="0.75" header="0.3" footer="0.3"/>
  <pageSetup paperSize="9" scale="59"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E6B98-320B-433A-8C53-737EDD6A0A9F}">
  <sheetPr codeName="Sheet40">
    <pageSetUpPr fitToPage="1"/>
  </sheetPr>
  <dimension ref="A1:K46"/>
  <sheetViews>
    <sheetView zoomScale="85" zoomScaleNormal="85" workbookViewId="0">
      <pane ySplit="5" topLeftCell="A6" activePane="bottomLeft" state="frozen"/>
      <selection pane="bottomLeft" activeCell="A7" sqref="A7"/>
    </sheetView>
  </sheetViews>
  <sheetFormatPr defaultColWidth="9" defaultRowHeight="15"/>
  <cols>
    <col min="1" max="1" width="37.875" style="67" customWidth="1"/>
    <col min="2" max="2" width="18.375" style="67" bestFit="1" customWidth="1"/>
    <col min="3" max="3" width="15.5" style="67" customWidth="1"/>
    <col min="4" max="4" width="17.375" style="67" customWidth="1"/>
    <col min="5" max="5" width="17.625" style="67" customWidth="1"/>
    <col min="6" max="8" width="20.875" style="67" bestFit="1" customWidth="1"/>
    <col min="9" max="9" width="15.375" style="67" customWidth="1"/>
    <col min="10" max="10" width="13.375" style="67" bestFit="1" customWidth="1"/>
    <col min="11" max="11" width="59.75" style="67" bestFit="1" customWidth="1"/>
    <col min="12" max="12" width="14.75" style="67" bestFit="1" customWidth="1"/>
    <col min="13" max="13" width="9" style="67" bestFit="1"/>
    <col min="14" max="16384" width="9" style="67"/>
  </cols>
  <sheetData>
    <row r="1" spans="1:11">
      <c r="A1" s="1691" t="s">
        <v>539</v>
      </c>
      <c r="B1" s="1691"/>
      <c r="C1" s="1691"/>
      <c r="D1" s="1691"/>
      <c r="E1" s="1691"/>
      <c r="F1" s="1691"/>
      <c r="G1" s="1691"/>
      <c r="H1" s="1691"/>
      <c r="I1" s="1691"/>
      <c r="J1" s="1691"/>
      <c r="K1" s="1691"/>
    </row>
    <row r="2" spans="1:11">
      <c r="A2" s="1724"/>
      <c r="B2" s="1724"/>
      <c r="C2" s="1724"/>
      <c r="D2" s="1724"/>
      <c r="E2" s="1724"/>
      <c r="F2" s="1724"/>
      <c r="G2" s="1724"/>
      <c r="H2" s="1724"/>
      <c r="I2" s="1724"/>
      <c r="J2" s="1724"/>
      <c r="K2" s="1724"/>
    </row>
    <row r="3" spans="1:11" s="593" customFormat="1" ht="12">
      <c r="A3" s="1735" t="s">
        <v>540</v>
      </c>
      <c r="B3" s="1736"/>
      <c r="C3" s="1736"/>
      <c r="D3" s="1736"/>
      <c r="E3" s="1736"/>
      <c r="F3" s="1736"/>
      <c r="G3" s="1736"/>
      <c r="H3" s="1736"/>
      <c r="I3" s="1736"/>
      <c r="J3" s="1736"/>
      <c r="K3" s="1737"/>
    </row>
    <row r="4" spans="1:11" s="593" customFormat="1" ht="12">
      <c r="A4" s="1730" t="s">
        <v>80</v>
      </c>
      <c r="B4" s="1743" t="s">
        <v>81</v>
      </c>
      <c r="C4" s="1725" t="s">
        <v>82</v>
      </c>
      <c r="D4" s="1725" t="s">
        <v>541</v>
      </c>
      <c r="E4" s="1725"/>
      <c r="F4" s="1725" t="s">
        <v>90</v>
      </c>
      <c r="G4" s="1725" t="s">
        <v>542</v>
      </c>
      <c r="H4" s="1725"/>
      <c r="I4" s="1725" t="s">
        <v>86</v>
      </c>
      <c r="J4" s="1725"/>
      <c r="K4" s="1738" t="s">
        <v>470</v>
      </c>
    </row>
    <row r="5" spans="1:11" s="593" customFormat="1" ht="12">
      <c r="A5" s="1731"/>
      <c r="B5" s="1694"/>
      <c r="C5" s="1699"/>
      <c r="D5" s="606" t="s">
        <v>88</v>
      </c>
      <c r="E5" s="606" t="s">
        <v>91</v>
      </c>
      <c r="F5" s="1699"/>
      <c r="G5" s="606" t="s">
        <v>88</v>
      </c>
      <c r="H5" s="606" t="s">
        <v>91</v>
      </c>
      <c r="I5" s="606" t="s">
        <v>543</v>
      </c>
      <c r="J5" s="607" t="s">
        <v>544</v>
      </c>
      <c r="K5" s="1700"/>
    </row>
    <row r="6" spans="1:11" s="612" customFormat="1" ht="12">
      <c r="A6" s="608" t="s">
        <v>545</v>
      </c>
      <c r="B6" s="609" t="s">
        <v>332</v>
      </c>
      <c r="C6" s="610" t="s">
        <v>151</v>
      </c>
      <c r="D6" s="117">
        <v>135</v>
      </c>
      <c r="E6" s="117">
        <v>200</v>
      </c>
      <c r="F6" s="117">
        <v>245</v>
      </c>
      <c r="G6" s="117">
        <v>195</v>
      </c>
      <c r="H6" s="117">
        <v>289</v>
      </c>
      <c r="I6" s="117">
        <v>195</v>
      </c>
      <c r="J6" s="117">
        <v>289</v>
      </c>
      <c r="K6" s="611" t="s">
        <v>546</v>
      </c>
    </row>
    <row r="7" spans="1:11" s="272" customFormat="1" ht="12">
      <c r="A7" s="613" t="s">
        <v>1305</v>
      </c>
      <c r="B7" s="614" t="s">
        <v>334</v>
      </c>
      <c r="C7" s="615" t="s">
        <v>151</v>
      </c>
      <c r="D7" s="1665" t="s">
        <v>1141</v>
      </c>
      <c r="E7" s="1665"/>
      <c r="F7" s="1665"/>
      <c r="G7" s="1665"/>
      <c r="H7" s="1665"/>
      <c r="I7" s="1665"/>
      <c r="J7" s="1665"/>
      <c r="K7" s="616" t="s">
        <v>1143</v>
      </c>
    </row>
    <row r="8" spans="1:11" s="272" customFormat="1" ht="12">
      <c r="A8" s="613" t="s">
        <v>547</v>
      </c>
      <c r="B8" s="614" t="s">
        <v>337</v>
      </c>
      <c r="C8" s="615" t="s">
        <v>151</v>
      </c>
      <c r="D8" s="931">
        <v>120</v>
      </c>
      <c r="E8" s="931">
        <v>240</v>
      </c>
      <c r="F8" s="931">
        <v>240</v>
      </c>
      <c r="G8" s="931">
        <v>120</v>
      </c>
      <c r="H8" s="931">
        <v>240</v>
      </c>
      <c r="I8" s="931">
        <v>120</v>
      </c>
      <c r="J8" s="931">
        <v>240</v>
      </c>
      <c r="K8" s="995" t="s">
        <v>548</v>
      </c>
    </row>
    <row r="9" spans="1:11" s="593" customFormat="1" ht="12.75" thickBot="1">
      <c r="A9" s="617" t="s">
        <v>549</v>
      </c>
      <c r="B9" s="618"/>
      <c r="C9" s="619" t="s">
        <v>151</v>
      </c>
      <c r="D9" s="117">
        <v>20</v>
      </c>
      <c r="E9" s="117">
        <v>40</v>
      </c>
      <c r="F9" s="117">
        <v>40</v>
      </c>
      <c r="G9" s="117">
        <v>40</v>
      </c>
      <c r="H9" s="117">
        <v>80</v>
      </c>
      <c r="I9" s="117">
        <v>40</v>
      </c>
      <c r="J9" s="117">
        <v>80</v>
      </c>
      <c r="K9" s="620" t="s">
        <v>1059</v>
      </c>
    </row>
    <row r="10" spans="1:11" s="155" customFormat="1" ht="12">
      <c r="A10" s="1732" t="s">
        <v>550</v>
      </c>
      <c r="B10" s="1740" t="s">
        <v>541</v>
      </c>
      <c r="C10" s="1741"/>
      <c r="D10" s="1742"/>
      <c r="E10" s="1734" t="s">
        <v>542</v>
      </c>
      <c r="F10" s="1734"/>
      <c r="G10" s="1734" t="s">
        <v>407</v>
      </c>
      <c r="H10" s="1734"/>
      <c r="I10" s="1726" t="s">
        <v>551</v>
      </c>
    </row>
    <row r="11" spans="1:11" s="155" customFormat="1" ht="12">
      <c r="A11" s="1733"/>
      <c r="B11" s="583" t="s">
        <v>88</v>
      </c>
      <c r="C11" s="583" t="s">
        <v>91</v>
      </c>
      <c r="D11" s="583" t="s">
        <v>408</v>
      </c>
      <c r="E11" s="583" t="s">
        <v>88</v>
      </c>
      <c r="F11" s="583" t="s">
        <v>91</v>
      </c>
      <c r="G11" s="583" t="s">
        <v>88</v>
      </c>
      <c r="H11" s="583" t="s">
        <v>91</v>
      </c>
      <c r="I11" s="1727"/>
    </row>
    <row r="12" spans="1:11" s="155" customFormat="1" ht="12">
      <c r="A12" s="1719" t="s">
        <v>245</v>
      </c>
      <c r="B12" s="1630" t="s">
        <v>409</v>
      </c>
      <c r="C12" s="1631"/>
      <c r="D12" s="1632"/>
      <c r="E12" s="1629" t="s">
        <v>409</v>
      </c>
      <c r="F12" s="1629"/>
      <c r="G12" s="1629" t="s">
        <v>409</v>
      </c>
      <c r="H12" s="1629"/>
      <c r="I12" s="1728" t="s">
        <v>552</v>
      </c>
    </row>
    <row r="13" spans="1:11" s="155" customFormat="1" ht="12">
      <c r="A13" s="1719"/>
      <c r="B13" s="584" t="s">
        <v>123</v>
      </c>
      <c r="C13" s="584" t="s">
        <v>123</v>
      </c>
      <c r="D13" s="584" t="s">
        <v>123</v>
      </c>
      <c r="E13" s="584" t="s">
        <v>123</v>
      </c>
      <c r="F13" s="584" t="s">
        <v>123</v>
      </c>
      <c r="G13" s="584" t="s">
        <v>123</v>
      </c>
      <c r="H13" s="584" t="s">
        <v>123</v>
      </c>
      <c r="I13" s="1722"/>
    </row>
    <row r="14" spans="1:11" s="155" customFormat="1" ht="12">
      <c r="A14" s="1719"/>
      <c r="B14" s="1630" t="s">
        <v>411</v>
      </c>
      <c r="C14" s="1631"/>
      <c r="D14" s="1632"/>
      <c r="E14" s="1629" t="s">
        <v>411</v>
      </c>
      <c r="F14" s="1629"/>
      <c r="G14" s="1629" t="s">
        <v>411</v>
      </c>
      <c r="H14" s="1629"/>
      <c r="I14" s="1722"/>
    </row>
    <row r="15" spans="1:11" s="155" customFormat="1" ht="12">
      <c r="A15" s="1719"/>
      <c r="B15" s="585">
        <v>400000</v>
      </c>
      <c r="C15" s="585">
        <v>800000</v>
      </c>
      <c r="D15" s="585">
        <v>1000000</v>
      </c>
      <c r="E15" s="585">
        <v>1250000</v>
      </c>
      <c r="F15" s="585">
        <v>2000000</v>
      </c>
      <c r="G15" s="585">
        <v>1250000</v>
      </c>
      <c r="H15" s="585">
        <v>2000000</v>
      </c>
      <c r="I15" s="1722"/>
    </row>
    <row r="16" spans="1:11" s="155" customFormat="1" ht="12">
      <c r="A16" s="1719"/>
      <c r="B16" s="1630" t="s">
        <v>416</v>
      </c>
      <c r="C16" s="1631"/>
      <c r="D16" s="1632"/>
      <c r="E16" s="1629" t="s">
        <v>416</v>
      </c>
      <c r="F16" s="1629"/>
      <c r="G16" s="1629" t="s">
        <v>416</v>
      </c>
      <c r="H16" s="1629"/>
      <c r="I16" s="1722"/>
    </row>
    <row r="17" spans="1:9" s="155" customFormat="1" ht="12.75" thickBot="1">
      <c r="A17" s="1720"/>
      <c r="B17" s="586">
        <v>800000</v>
      </c>
      <c r="C17" s="586">
        <v>1600000</v>
      </c>
      <c r="D17" s="586">
        <v>2000000</v>
      </c>
      <c r="E17" s="586">
        <v>2000000</v>
      </c>
      <c r="F17" s="586">
        <v>3200000</v>
      </c>
      <c r="G17" s="586">
        <v>2000000</v>
      </c>
      <c r="H17" s="586">
        <v>3200000</v>
      </c>
      <c r="I17" s="1729"/>
    </row>
    <row r="18" spans="1:9" s="155" customFormat="1" ht="12.75" thickTop="1">
      <c r="A18" s="1744" t="s">
        <v>258</v>
      </c>
      <c r="B18" s="1658" t="s">
        <v>553</v>
      </c>
      <c r="C18" s="1659"/>
      <c r="D18" s="1660"/>
      <c r="E18" s="1636" t="s">
        <v>409</v>
      </c>
      <c r="F18" s="1636"/>
      <c r="G18" s="1636" t="s">
        <v>409</v>
      </c>
      <c r="H18" s="1636"/>
      <c r="I18" s="1721" t="s">
        <v>552</v>
      </c>
    </row>
    <row r="19" spans="1:9" s="155" customFormat="1" ht="12">
      <c r="A19" s="1719"/>
      <c r="B19" s="584" t="s">
        <v>123</v>
      </c>
      <c r="C19" s="584" t="s">
        <v>123</v>
      </c>
      <c r="D19" s="584" t="s">
        <v>123</v>
      </c>
      <c r="E19" s="584" t="s">
        <v>123</v>
      </c>
      <c r="F19" s="584" t="s">
        <v>123</v>
      </c>
      <c r="G19" s="584" t="s">
        <v>123</v>
      </c>
      <c r="H19" s="584" t="s">
        <v>123</v>
      </c>
      <c r="I19" s="1722"/>
    </row>
    <row r="20" spans="1:9" s="155" customFormat="1" ht="12">
      <c r="A20" s="1719"/>
      <c r="B20" s="1630" t="s">
        <v>554</v>
      </c>
      <c r="C20" s="1631"/>
      <c r="D20" s="1632"/>
      <c r="E20" s="1629" t="s">
        <v>411</v>
      </c>
      <c r="F20" s="1629"/>
      <c r="G20" s="1629" t="s">
        <v>411</v>
      </c>
      <c r="H20" s="1629"/>
      <c r="I20" s="1722"/>
    </row>
    <row r="21" spans="1:9" s="155" customFormat="1" ht="12">
      <c r="A21" s="1719"/>
      <c r="B21" s="585">
        <v>400000</v>
      </c>
      <c r="C21" s="585">
        <v>800000</v>
      </c>
      <c r="D21" s="585">
        <v>1000000</v>
      </c>
      <c r="E21" s="585">
        <v>1250000</v>
      </c>
      <c r="F21" s="585">
        <v>2000000</v>
      </c>
      <c r="G21" s="585">
        <v>1250000</v>
      </c>
      <c r="H21" s="585">
        <v>2000000</v>
      </c>
      <c r="I21" s="1722"/>
    </row>
    <row r="22" spans="1:9" s="155" customFormat="1" ht="12">
      <c r="A22" s="1719"/>
      <c r="B22" s="1630" t="s">
        <v>555</v>
      </c>
      <c r="C22" s="1631"/>
      <c r="D22" s="1632"/>
      <c r="E22" s="1629" t="s">
        <v>416</v>
      </c>
      <c r="F22" s="1629"/>
      <c r="G22" s="1629" t="s">
        <v>416</v>
      </c>
      <c r="H22" s="1629"/>
      <c r="I22" s="1722"/>
    </row>
    <row r="23" spans="1:9" s="155" customFormat="1" ht="12.75" thickBot="1">
      <c r="A23" s="1745"/>
      <c r="B23" s="587">
        <v>800000</v>
      </c>
      <c r="C23" s="587">
        <v>1600000</v>
      </c>
      <c r="D23" s="587">
        <v>2000000</v>
      </c>
      <c r="E23" s="587">
        <v>2000000</v>
      </c>
      <c r="F23" s="587">
        <v>3200000</v>
      </c>
      <c r="G23" s="587">
        <v>2000000</v>
      </c>
      <c r="H23" s="587">
        <v>3200000</v>
      </c>
      <c r="I23" s="1723"/>
    </row>
    <row r="24" spans="1:9" s="155" customFormat="1" ht="16.5" customHeight="1" thickTop="1">
      <c r="A24" s="1718" t="s">
        <v>556</v>
      </c>
      <c r="B24" s="1653" t="s">
        <v>553</v>
      </c>
      <c r="C24" s="1654"/>
      <c r="D24" s="1655"/>
      <c r="E24" s="1637" t="s">
        <v>409</v>
      </c>
      <c r="F24" s="1637"/>
      <c r="G24" s="1637" t="s">
        <v>409</v>
      </c>
      <c r="H24" s="1637"/>
      <c r="I24" s="1739" t="s">
        <v>552</v>
      </c>
    </row>
    <row r="25" spans="1:9" s="155" customFormat="1" ht="12">
      <c r="A25" s="1719"/>
      <c r="B25" s="585">
        <v>400000</v>
      </c>
      <c r="C25" s="585">
        <v>800000</v>
      </c>
      <c r="D25" s="585">
        <v>1000000</v>
      </c>
      <c r="E25" s="585">
        <v>1250000</v>
      </c>
      <c r="F25" s="585">
        <v>2000000</v>
      </c>
      <c r="G25" s="585">
        <v>1250000</v>
      </c>
      <c r="H25" s="585">
        <v>2000000</v>
      </c>
      <c r="I25" s="1722"/>
    </row>
    <row r="26" spans="1:9" s="155" customFormat="1" ht="12">
      <c r="A26" s="1719"/>
      <c r="B26" s="1630" t="s">
        <v>557</v>
      </c>
      <c r="C26" s="1631"/>
      <c r="D26" s="1632"/>
      <c r="E26" s="1629" t="s">
        <v>421</v>
      </c>
      <c r="F26" s="1629"/>
      <c r="G26" s="1629" t="s">
        <v>421</v>
      </c>
      <c r="H26" s="1629"/>
      <c r="I26" s="1722"/>
    </row>
    <row r="27" spans="1:9" s="155" customFormat="1" ht="12.75" thickBot="1">
      <c r="A27" s="1720"/>
      <c r="B27" s="586">
        <v>800000</v>
      </c>
      <c r="C27" s="586">
        <v>1600000</v>
      </c>
      <c r="D27" s="586">
        <v>2000000</v>
      </c>
      <c r="E27" s="586">
        <v>2000000</v>
      </c>
      <c r="F27" s="586">
        <v>3200000</v>
      </c>
      <c r="G27" s="586">
        <v>2000000</v>
      </c>
      <c r="H27" s="586">
        <v>3200000</v>
      </c>
      <c r="I27" s="1729"/>
    </row>
    <row r="28" spans="1:9" s="593" customFormat="1" ht="12">
      <c r="A28" s="1704" t="s">
        <v>558</v>
      </c>
      <c r="B28" s="621" t="s">
        <v>809</v>
      </c>
      <c r="C28" s="621" t="s">
        <v>117</v>
      </c>
      <c r="D28" s="621" t="s">
        <v>118</v>
      </c>
      <c r="E28" s="621" t="s">
        <v>1060</v>
      </c>
      <c r="F28" s="621" t="s">
        <v>1061</v>
      </c>
      <c r="G28" s="621" t="s">
        <v>1062</v>
      </c>
      <c r="H28" s="621" t="s">
        <v>1063</v>
      </c>
      <c r="I28" s="622" t="s">
        <v>1064</v>
      </c>
    </row>
    <row r="29" spans="1:9" s="593" customFormat="1" ht="16.5" customHeight="1">
      <c r="A29" s="1705"/>
      <c r="B29" s="623" t="s">
        <v>1065</v>
      </c>
      <c r="C29" s="347" t="s">
        <v>268</v>
      </c>
      <c r="D29" s="347" t="s">
        <v>268</v>
      </c>
      <c r="E29" s="347" t="s">
        <v>268</v>
      </c>
      <c r="F29" s="624" t="s">
        <v>1066</v>
      </c>
      <c r="G29" s="624" t="s">
        <v>1067</v>
      </c>
      <c r="H29" s="624" t="s">
        <v>1068</v>
      </c>
      <c r="I29" s="625" t="s">
        <v>1069</v>
      </c>
    </row>
    <row r="30" spans="1:9" s="593" customFormat="1" ht="16.5" customHeight="1">
      <c r="A30" s="1705"/>
      <c r="B30" s="623" t="s">
        <v>1070</v>
      </c>
      <c r="C30" s="339" t="s">
        <v>1066</v>
      </c>
      <c r="D30" s="339" t="s">
        <v>1067</v>
      </c>
      <c r="E30" s="339" t="s">
        <v>1067</v>
      </c>
      <c r="F30" s="624" t="s">
        <v>1067</v>
      </c>
      <c r="G30" s="624" t="s">
        <v>1071</v>
      </c>
      <c r="H30" s="624" t="s">
        <v>1069</v>
      </c>
      <c r="I30" s="625" t="s">
        <v>1072</v>
      </c>
    </row>
    <row r="31" spans="1:9" s="593" customFormat="1" ht="16.5" customHeight="1">
      <c r="A31" s="1705"/>
      <c r="B31" s="623" t="s">
        <v>1073</v>
      </c>
      <c r="C31" s="339" t="s">
        <v>1066</v>
      </c>
      <c r="D31" s="339" t="s">
        <v>1067</v>
      </c>
      <c r="E31" s="339" t="s">
        <v>1067</v>
      </c>
      <c r="F31" s="624" t="s">
        <v>1067</v>
      </c>
      <c r="G31" s="624" t="s">
        <v>1071</v>
      </c>
      <c r="H31" s="624" t="s">
        <v>1069</v>
      </c>
      <c r="I31" s="625" t="s">
        <v>1072</v>
      </c>
    </row>
    <row r="32" spans="1:9" s="593" customFormat="1" ht="16.5" customHeight="1">
      <c r="A32" s="1705"/>
      <c r="B32" s="1716" t="s">
        <v>1074</v>
      </c>
      <c r="C32" s="1716" t="s">
        <v>1075</v>
      </c>
      <c r="D32" s="1716"/>
      <c r="E32" s="1716"/>
      <c r="F32" s="1716"/>
      <c r="G32" s="1716"/>
      <c r="H32" s="1716"/>
      <c r="I32" s="1717"/>
    </row>
    <row r="33" spans="1:9" s="593" customFormat="1" ht="16.5" customHeight="1">
      <c r="A33" s="1705"/>
      <c r="B33" s="1716"/>
      <c r="C33" s="1716" t="s">
        <v>1076</v>
      </c>
      <c r="D33" s="1716"/>
      <c r="E33" s="1716"/>
      <c r="F33" s="1716"/>
      <c r="G33" s="1716"/>
      <c r="H33" s="1716"/>
      <c r="I33" s="1717"/>
    </row>
    <row r="34" spans="1:9" s="593" customFormat="1" ht="16.5" customHeight="1">
      <c r="A34" s="1705"/>
      <c r="B34" s="1716"/>
      <c r="C34" s="1716" t="s">
        <v>1077</v>
      </c>
      <c r="D34" s="1716"/>
      <c r="E34" s="1716"/>
      <c r="F34" s="1716"/>
      <c r="G34" s="1716"/>
      <c r="H34" s="1716"/>
      <c r="I34" s="1717"/>
    </row>
    <row r="35" spans="1:9" s="593" customFormat="1" ht="17.25" customHeight="1" thickBot="1">
      <c r="A35" s="1746"/>
      <c r="B35" s="1747"/>
      <c r="C35" s="1747" t="s">
        <v>1078</v>
      </c>
      <c r="D35" s="1747"/>
      <c r="E35" s="1747"/>
      <c r="F35" s="1747"/>
      <c r="G35" s="1747"/>
      <c r="H35" s="1747"/>
      <c r="I35" s="1748"/>
    </row>
    <row r="36" spans="1:9" s="155" customFormat="1" ht="19.899999999999999" customHeight="1">
      <c r="A36" s="1633" t="s">
        <v>137</v>
      </c>
      <c r="B36" s="1644" t="s">
        <v>1091</v>
      </c>
      <c r="C36" s="1645"/>
      <c r="D36" s="1645"/>
      <c r="E36" s="1645"/>
      <c r="F36" s="1645"/>
      <c r="G36" s="1645"/>
      <c r="H36" s="1645"/>
      <c r="I36" s="1646"/>
    </row>
    <row r="37" spans="1:9" s="155" customFormat="1" ht="19.899999999999999" customHeight="1">
      <c r="A37" s="1634"/>
      <c r="B37" s="1647"/>
      <c r="C37" s="1648"/>
      <c r="D37" s="1648"/>
      <c r="E37" s="1648"/>
      <c r="F37" s="1648"/>
      <c r="G37" s="1648"/>
      <c r="H37" s="1648"/>
      <c r="I37" s="1649"/>
    </row>
    <row r="38" spans="1:9" s="155" customFormat="1" ht="19.899999999999999" customHeight="1">
      <c r="A38" s="1634"/>
      <c r="B38" s="1647"/>
      <c r="C38" s="1648"/>
      <c r="D38" s="1648"/>
      <c r="E38" s="1648"/>
      <c r="F38" s="1648"/>
      <c r="G38" s="1648"/>
      <c r="H38" s="1648"/>
      <c r="I38" s="1649"/>
    </row>
    <row r="39" spans="1:9" s="155" customFormat="1" ht="19.899999999999999" customHeight="1">
      <c r="A39" s="1634"/>
      <c r="B39" s="1647"/>
      <c r="C39" s="1648"/>
      <c r="D39" s="1648"/>
      <c r="E39" s="1648"/>
      <c r="F39" s="1648"/>
      <c r="G39" s="1648"/>
      <c r="H39" s="1648"/>
      <c r="I39" s="1649"/>
    </row>
    <row r="40" spans="1:9" s="155" customFormat="1" ht="19.899999999999999" customHeight="1">
      <c r="A40" s="1634"/>
      <c r="B40" s="1647"/>
      <c r="C40" s="1648"/>
      <c r="D40" s="1648"/>
      <c r="E40" s="1648"/>
      <c r="F40" s="1648"/>
      <c r="G40" s="1648"/>
      <c r="H40" s="1648"/>
      <c r="I40" s="1649"/>
    </row>
    <row r="41" spans="1:9" s="155" customFormat="1" ht="19.899999999999999" customHeight="1">
      <c r="A41" s="1634"/>
      <c r="B41" s="1647"/>
      <c r="C41" s="1648"/>
      <c r="D41" s="1648"/>
      <c r="E41" s="1648"/>
      <c r="F41" s="1648"/>
      <c r="G41" s="1648"/>
      <c r="H41" s="1648"/>
      <c r="I41" s="1649"/>
    </row>
    <row r="42" spans="1:9" s="155" customFormat="1" ht="19.899999999999999" customHeight="1">
      <c r="A42" s="1634"/>
      <c r="B42" s="1647"/>
      <c r="C42" s="1648"/>
      <c r="D42" s="1648"/>
      <c r="E42" s="1648"/>
      <c r="F42" s="1648"/>
      <c r="G42" s="1648"/>
      <c r="H42" s="1648"/>
      <c r="I42" s="1649"/>
    </row>
    <row r="43" spans="1:9" s="155" customFormat="1" ht="19.899999999999999" customHeight="1">
      <c r="A43" s="1634"/>
      <c r="B43" s="1647"/>
      <c r="C43" s="1648"/>
      <c r="D43" s="1648"/>
      <c r="E43" s="1648"/>
      <c r="F43" s="1648"/>
      <c r="G43" s="1648"/>
      <c r="H43" s="1648"/>
      <c r="I43" s="1649"/>
    </row>
    <row r="44" spans="1:9" s="155" customFormat="1" ht="19.899999999999999" customHeight="1">
      <c r="A44" s="1634"/>
      <c r="B44" s="1647"/>
      <c r="C44" s="1648"/>
      <c r="D44" s="1648"/>
      <c r="E44" s="1648"/>
      <c r="F44" s="1648"/>
      <c r="G44" s="1648"/>
      <c r="H44" s="1648"/>
      <c r="I44" s="1649"/>
    </row>
    <row r="45" spans="1:9" s="155" customFormat="1" ht="19.899999999999999" customHeight="1">
      <c r="A45" s="1634"/>
      <c r="B45" s="1647"/>
      <c r="C45" s="1648"/>
      <c r="D45" s="1648"/>
      <c r="E45" s="1648"/>
      <c r="F45" s="1648"/>
      <c r="G45" s="1648"/>
      <c r="H45" s="1648"/>
      <c r="I45" s="1649"/>
    </row>
    <row r="46" spans="1:9" s="593" customFormat="1" ht="19.899999999999999" customHeight="1" thickBot="1">
      <c r="A46" s="1635"/>
      <c r="B46" s="1650"/>
      <c r="C46" s="1651"/>
      <c r="D46" s="1651"/>
      <c r="E46" s="1651"/>
      <c r="F46" s="1651"/>
      <c r="G46" s="1651"/>
      <c r="H46" s="1651"/>
      <c r="I46" s="1652"/>
    </row>
  </sheetData>
  <mergeCells count="54">
    <mergeCell ref="E24:F24"/>
    <mergeCell ref="A18:A23"/>
    <mergeCell ref="G18:H18"/>
    <mergeCell ref="A36:A46"/>
    <mergeCell ref="A28:A35"/>
    <mergeCell ref="B32:B35"/>
    <mergeCell ref="C32:I32"/>
    <mergeCell ref="C33:I33"/>
    <mergeCell ref="C34:I34"/>
    <mergeCell ref="C35:I35"/>
    <mergeCell ref="B36:I46"/>
    <mergeCell ref="B26:D26"/>
    <mergeCell ref="G26:H26"/>
    <mergeCell ref="B24:D24"/>
    <mergeCell ref="B18:D18"/>
    <mergeCell ref="G24:H24"/>
    <mergeCell ref="I24:I27"/>
    <mergeCell ref="B22:D22"/>
    <mergeCell ref="B20:D20"/>
    <mergeCell ref="E16:F16"/>
    <mergeCell ref="D4:E4"/>
    <mergeCell ref="G4:H4"/>
    <mergeCell ref="B10:D10"/>
    <mergeCell ref="B12:D12"/>
    <mergeCell ref="G12:H12"/>
    <mergeCell ref="G22:H22"/>
    <mergeCell ref="E22:F22"/>
    <mergeCell ref="G20:H20"/>
    <mergeCell ref="E20:F20"/>
    <mergeCell ref="G16:H16"/>
    <mergeCell ref="B4:B5"/>
    <mergeCell ref="G14:H14"/>
    <mergeCell ref="E10:F10"/>
    <mergeCell ref="G10:H10"/>
    <mergeCell ref="A3:K3"/>
    <mergeCell ref="D7:J7"/>
    <mergeCell ref="K4:K5"/>
    <mergeCell ref="I4:J4"/>
    <mergeCell ref="A24:A27"/>
    <mergeCell ref="E18:F18"/>
    <mergeCell ref="I18:I23"/>
    <mergeCell ref="E26:F26"/>
    <mergeCell ref="A1:K2"/>
    <mergeCell ref="C4:C5"/>
    <mergeCell ref="F4:F5"/>
    <mergeCell ref="I10:I11"/>
    <mergeCell ref="I12:I17"/>
    <mergeCell ref="B16:D16"/>
    <mergeCell ref="E14:F14"/>
    <mergeCell ref="A4:A5"/>
    <mergeCell ref="B14:D14"/>
    <mergeCell ref="E12:F12"/>
    <mergeCell ref="A12:A17"/>
    <mergeCell ref="A10:A11"/>
  </mergeCells>
  <phoneticPr fontId="45" type="noConversion"/>
  <pageMargins left="0.19685039370078741" right="0.19685039370078741" top="0.39370078740157483" bottom="0.39370078740157483" header="0.31496062992125984" footer="0.31496062992125984"/>
  <pageSetup paperSize="9" scale="67" fitToHeight="0" orientation="landscape" r:id="rId1"/>
  <headerFooter alignWithMargins="0">
    <oddFooter>&amp;L&amp;"Arial Unicode MS,標準"&amp;8&amp;Z&amp;F\&amp;A
&amp;D   &amp;T</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7F4D7-E4DE-49AF-986A-98949C2586D8}">
  <sheetPr codeName="Sheet43"/>
  <dimension ref="A1:L48"/>
  <sheetViews>
    <sheetView zoomScale="85" zoomScaleNormal="85" workbookViewId="0">
      <selection activeCell="K21" sqref="K21"/>
    </sheetView>
  </sheetViews>
  <sheetFormatPr defaultColWidth="9" defaultRowHeight="12"/>
  <cols>
    <col min="1" max="1" width="49.625" style="62" customWidth="1"/>
    <col min="2" max="2" width="16.25" style="63" customWidth="1"/>
    <col min="3" max="8" width="19.25" style="63" bestFit="1" customWidth="1"/>
    <col min="9" max="9" width="13.125" style="63" customWidth="1"/>
    <col min="10" max="10" width="12.25" style="63" customWidth="1"/>
    <col min="11" max="11" width="65.125" style="63" customWidth="1"/>
    <col min="12" max="12" width="14.75" style="63" bestFit="1" customWidth="1"/>
    <col min="13" max="13" width="9" style="63" bestFit="1"/>
    <col min="14" max="16384" width="9" style="63"/>
  </cols>
  <sheetData>
    <row r="1" spans="1:12" ht="12" customHeight="1">
      <c r="A1" s="1749" t="s">
        <v>580</v>
      </c>
      <c r="B1" s="1749"/>
      <c r="C1" s="1749"/>
      <c r="D1" s="1749"/>
      <c r="E1" s="1749"/>
      <c r="F1" s="1749"/>
      <c r="G1" s="1749"/>
      <c r="H1" s="1749"/>
      <c r="I1" s="1749"/>
      <c r="J1" s="1749"/>
      <c r="K1" s="1749"/>
    </row>
    <row r="2" spans="1:12" ht="12.6" customHeight="1" thickBot="1">
      <c r="A2" s="1749"/>
      <c r="B2" s="1749"/>
      <c r="C2" s="1749"/>
      <c r="D2" s="1749"/>
      <c r="E2" s="1749"/>
      <c r="F2" s="1749"/>
      <c r="G2" s="1749"/>
      <c r="H2" s="1749"/>
      <c r="I2" s="1749"/>
      <c r="J2" s="1749"/>
      <c r="K2" s="1749"/>
    </row>
    <row r="3" spans="1:12" s="555" customFormat="1" ht="17.25" customHeight="1">
      <c r="A3" s="1662" t="s">
        <v>577</v>
      </c>
      <c r="B3" s="1663"/>
      <c r="C3" s="1663"/>
      <c r="D3" s="1663"/>
      <c r="E3" s="1663"/>
      <c r="F3" s="1663"/>
      <c r="G3" s="1663"/>
      <c r="H3" s="1663"/>
      <c r="I3" s="1663"/>
      <c r="J3" s="1663"/>
      <c r="K3" s="1664"/>
    </row>
    <row r="4" spans="1:12" s="555" customFormat="1">
      <c r="A4" s="1684" t="s">
        <v>80</v>
      </c>
      <c r="B4" s="1623" t="s">
        <v>81</v>
      </c>
      <c r="C4" s="1623" t="s">
        <v>82</v>
      </c>
      <c r="D4" s="1623" t="s">
        <v>541</v>
      </c>
      <c r="E4" s="1623"/>
      <c r="F4" s="1623" t="s">
        <v>90</v>
      </c>
      <c r="G4" s="1623" t="s">
        <v>542</v>
      </c>
      <c r="H4" s="1623"/>
      <c r="I4" s="1623" t="s">
        <v>407</v>
      </c>
      <c r="J4" s="1623"/>
      <c r="K4" s="1624" t="s">
        <v>470</v>
      </c>
    </row>
    <row r="5" spans="1:12" s="555" customFormat="1">
      <c r="A5" s="1684"/>
      <c r="B5" s="1623"/>
      <c r="C5" s="1623"/>
      <c r="D5" s="554" t="s">
        <v>88</v>
      </c>
      <c r="E5" s="554" t="s">
        <v>91</v>
      </c>
      <c r="F5" s="1623"/>
      <c r="G5" s="554" t="s">
        <v>88</v>
      </c>
      <c r="H5" s="554" t="s">
        <v>91</v>
      </c>
      <c r="I5" s="554" t="s">
        <v>578</v>
      </c>
      <c r="J5" s="556" t="s">
        <v>579</v>
      </c>
      <c r="K5" s="1624"/>
    </row>
    <row r="6" spans="1:12" s="559" customFormat="1">
      <c r="A6" s="594" t="s">
        <v>1216</v>
      </c>
      <c r="B6" s="558"/>
      <c r="C6" s="558" t="s">
        <v>109</v>
      </c>
      <c r="D6" s="117">
        <v>135</v>
      </c>
      <c r="E6" s="117">
        <v>200</v>
      </c>
      <c r="F6" s="117">
        <v>245</v>
      </c>
      <c r="G6" s="117">
        <v>195</v>
      </c>
      <c r="H6" s="117">
        <v>289</v>
      </c>
      <c r="I6" s="117">
        <v>195</v>
      </c>
      <c r="J6" s="117">
        <v>289</v>
      </c>
      <c r="K6" s="367"/>
    </row>
    <row r="7" spans="1:12" s="999" customFormat="1">
      <c r="A7" s="997" t="s">
        <v>1142</v>
      </c>
      <c r="B7" s="998"/>
      <c r="C7" s="998" t="s">
        <v>109</v>
      </c>
      <c r="D7" s="1766" t="s">
        <v>1302</v>
      </c>
      <c r="E7" s="1766"/>
      <c r="F7" s="1766"/>
      <c r="G7" s="1766"/>
      <c r="H7" s="1766"/>
      <c r="I7" s="1766"/>
      <c r="J7" s="1766"/>
      <c r="K7" s="1062" t="s">
        <v>1303</v>
      </c>
    </row>
    <row r="8" spans="1:12" s="559" customFormat="1">
      <c r="A8" s="594" t="s">
        <v>1217</v>
      </c>
      <c r="B8" s="558"/>
      <c r="C8" s="558" t="s">
        <v>109</v>
      </c>
      <c r="D8" s="1668" t="s">
        <v>482</v>
      </c>
      <c r="E8" s="1668"/>
      <c r="F8" s="1668"/>
      <c r="G8" s="1668"/>
      <c r="H8" s="1668"/>
      <c r="I8" s="1668"/>
      <c r="J8" s="1668"/>
      <c r="K8" s="551" t="s">
        <v>568</v>
      </c>
    </row>
    <row r="9" spans="1:12" s="559" customFormat="1">
      <c r="A9" s="596" t="s">
        <v>1218</v>
      </c>
      <c r="B9" s="561"/>
      <c r="C9" s="558" t="s">
        <v>109</v>
      </c>
      <c r="D9" s="1668" t="s">
        <v>485</v>
      </c>
      <c r="E9" s="1668"/>
      <c r="F9" s="1668"/>
      <c r="G9" s="1668"/>
      <c r="H9" s="1668"/>
      <c r="I9" s="1668"/>
      <c r="J9" s="1668"/>
      <c r="K9" s="551" t="s">
        <v>568</v>
      </c>
    </row>
    <row r="10" spans="1:12" s="555" customFormat="1">
      <c r="A10" s="594" t="s">
        <v>1219</v>
      </c>
      <c r="B10" s="582"/>
      <c r="C10" s="558" t="s">
        <v>109</v>
      </c>
      <c r="D10" s="1669" t="s">
        <v>569</v>
      </c>
      <c r="E10" s="1669"/>
      <c r="F10" s="1669"/>
      <c r="G10" s="1669"/>
      <c r="H10" s="1669"/>
      <c r="I10" s="1669"/>
      <c r="J10" s="1669"/>
      <c r="K10" s="367"/>
    </row>
    <row r="11" spans="1:12" s="155" customFormat="1">
      <c r="A11" s="152" t="s">
        <v>154</v>
      </c>
      <c r="B11" s="151"/>
      <c r="C11" s="558" t="s">
        <v>109</v>
      </c>
      <c r="D11" s="117">
        <f>VLOOKUP(L11,AJUSTMENT!B:C,2,0)</f>
        <v>105</v>
      </c>
      <c r="E11" s="117">
        <f>D11*2</f>
        <v>210</v>
      </c>
      <c r="F11" s="117">
        <f>D11*2</f>
        <v>210</v>
      </c>
      <c r="G11" s="117">
        <f>D11</f>
        <v>105</v>
      </c>
      <c r="H11" s="117">
        <f t="shared" ref="H11:H13" si="0">D11*2</f>
        <v>210</v>
      </c>
      <c r="I11" s="117">
        <f t="shared" ref="I11:J13" si="1">D11*1.5</f>
        <v>157.5</v>
      </c>
      <c r="J11" s="117">
        <f t="shared" si="1"/>
        <v>315</v>
      </c>
      <c r="K11" s="154" t="s">
        <v>1203</v>
      </c>
      <c r="L11" s="155" t="s">
        <v>75</v>
      </c>
    </row>
    <row r="12" spans="1:12" s="155" customFormat="1">
      <c r="A12" s="152" t="s">
        <v>923</v>
      </c>
      <c r="B12" s="151"/>
      <c r="C12" s="558" t="s">
        <v>109</v>
      </c>
      <c r="D12" s="117">
        <f>VLOOKUP(L12,AJUSTMENT!B:C,2,0)</f>
        <v>130</v>
      </c>
      <c r="E12" s="117">
        <f>2*D12</f>
        <v>260</v>
      </c>
      <c r="F12" s="117">
        <f>E12</f>
        <v>260</v>
      </c>
      <c r="G12" s="117">
        <f>D12</f>
        <v>130</v>
      </c>
      <c r="H12" s="117">
        <f t="shared" si="0"/>
        <v>260</v>
      </c>
      <c r="I12" s="117">
        <f t="shared" si="1"/>
        <v>195</v>
      </c>
      <c r="J12" s="117">
        <f t="shared" si="1"/>
        <v>390</v>
      </c>
      <c r="K12" s="154" t="s">
        <v>1250</v>
      </c>
      <c r="L12" s="155" t="s">
        <v>76</v>
      </c>
    </row>
    <row r="13" spans="1:12" s="155" customFormat="1" ht="12.75" thickBot="1">
      <c r="A13" s="156" t="s">
        <v>923</v>
      </c>
      <c r="B13" s="157"/>
      <c r="C13" s="157" t="s">
        <v>109</v>
      </c>
      <c r="D13" s="304">
        <f>VLOOKUP(L13,AJUSTMENT!B:C,2,0)</f>
        <v>145</v>
      </c>
      <c r="E13" s="304">
        <f>2*D13</f>
        <v>290</v>
      </c>
      <c r="F13" s="304">
        <f>E13</f>
        <v>290</v>
      </c>
      <c r="G13" s="304">
        <f>D13</f>
        <v>145</v>
      </c>
      <c r="H13" s="304">
        <f t="shared" si="0"/>
        <v>290</v>
      </c>
      <c r="I13" s="304">
        <f t="shared" si="1"/>
        <v>217.5</v>
      </c>
      <c r="J13" s="304">
        <f t="shared" si="1"/>
        <v>435</v>
      </c>
      <c r="K13" s="158" t="s">
        <v>1246</v>
      </c>
      <c r="L13" s="155" t="s">
        <v>77</v>
      </c>
    </row>
    <row r="14" spans="1:12" s="155" customFormat="1" ht="12.75" thickBot="1">
      <c r="A14" s="1755" t="s">
        <v>1050</v>
      </c>
      <c r="B14" s="1756"/>
      <c r="C14" s="1756"/>
      <c r="D14" s="1756"/>
      <c r="E14" s="1756"/>
      <c r="F14" s="1756"/>
      <c r="G14" s="1756"/>
      <c r="H14" s="1756"/>
      <c r="I14" s="1757"/>
    </row>
    <row r="15" spans="1:12" s="155" customFormat="1" ht="12.75" thickTop="1">
      <c r="A15" s="1764" t="s">
        <v>1039</v>
      </c>
      <c r="B15" s="1758" t="s">
        <v>541</v>
      </c>
      <c r="C15" s="1759"/>
      <c r="D15" s="1760"/>
      <c r="E15" s="1761" t="s">
        <v>1040</v>
      </c>
      <c r="F15" s="1761"/>
      <c r="G15" s="1761" t="s">
        <v>1041</v>
      </c>
      <c r="H15" s="1761"/>
      <c r="I15" s="1762" t="s">
        <v>1042</v>
      </c>
    </row>
    <row r="16" spans="1:12" s="155" customFormat="1">
      <c r="A16" s="1765"/>
      <c r="B16" s="598" t="s">
        <v>88</v>
      </c>
      <c r="C16" s="598" t="s">
        <v>91</v>
      </c>
      <c r="D16" s="598" t="s">
        <v>1043</v>
      </c>
      <c r="E16" s="598" t="s">
        <v>88</v>
      </c>
      <c r="F16" s="598" t="s">
        <v>91</v>
      </c>
      <c r="G16" s="598" t="s">
        <v>88</v>
      </c>
      <c r="H16" s="598" t="s">
        <v>91</v>
      </c>
      <c r="I16" s="1763"/>
    </row>
    <row r="17" spans="1:9" s="155" customFormat="1">
      <c r="A17" s="1750" t="s">
        <v>1044</v>
      </c>
      <c r="B17" s="1630" t="s">
        <v>409</v>
      </c>
      <c r="C17" s="1631"/>
      <c r="D17" s="1632"/>
      <c r="E17" s="1629" t="s">
        <v>409</v>
      </c>
      <c r="F17" s="1629"/>
      <c r="G17" s="1629" t="s">
        <v>409</v>
      </c>
      <c r="H17" s="1629"/>
      <c r="I17" s="1661" t="s">
        <v>552</v>
      </c>
    </row>
    <row r="18" spans="1:9" s="155" customFormat="1">
      <c r="A18" s="1750"/>
      <c r="B18" s="584" t="s">
        <v>123</v>
      </c>
      <c r="C18" s="584" t="s">
        <v>123</v>
      </c>
      <c r="D18" s="584" t="s">
        <v>123</v>
      </c>
      <c r="E18" s="584" t="s">
        <v>123</v>
      </c>
      <c r="F18" s="584" t="s">
        <v>123</v>
      </c>
      <c r="G18" s="584" t="s">
        <v>123</v>
      </c>
      <c r="H18" s="584" t="s">
        <v>123</v>
      </c>
      <c r="I18" s="1642"/>
    </row>
    <row r="19" spans="1:9" s="155" customFormat="1">
      <c r="A19" s="1750"/>
      <c r="B19" s="1630" t="s">
        <v>411</v>
      </c>
      <c r="C19" s="1631"/>
      <c r="D19" s="1632"/>
      <c r="E19" s="1629" t="s">
        <v>411</v>
      </c>
      <c r="F19" s="1629"/>
      <c r="G19" s="1629" t="s">
        <v>411</v>
      </c>
      <c r="H19" s="1629"/>
      <c r="I19" s="1642"/>
    </row>
    <row r="20" spans="1:9" s="155" customFormat="1">
      <c r="A20" s="1750"/>
      <c r="B20" s="585">
        <v>400000</v>
      </c>
      <c r="C20" s="585">
        <v>800000</v>
      </c>
      <c r="D20" s="585">
        <v>1000000</v>
      </c>
      <c r="E20" s="585">
        <v>1250000</v>
      </c>
      <c r="F20" s="585">
        <v>2000000</v>
      </c>
      <c r="G20" s="585">
        <v>1250000</v>
      </c>
      <c r="H20" s="585">
        <v>2000000</v>
      </c>
      <c r="I20" s="1642"/>
    </row>
    <row r="21" spans="1:9" s="155" customFormat="1">
      <c r="A21" s="1750"/>
      <c r="B21" s="1630" t="s">
        <v>416</v>
      </c>
      <c r="C21" s="1631"/>
      <c r="D21" s="1632"/>
      <c r="E21" s="1629" t="s">
        <v>416</v>
      </c>
      <c r="F21" s="1629"/>
      <c r="G21" s="1629" t="s">
        <v>416</v>
      </c>
      <c r="H21" s="1629"/>
      <c r="I21" s="1642"/>
    </row>
    <row r="22" spans="1:9" s="155" customFormat="1" ht="12.75" thickBot="1">
      <c r="A22" s="1751"/>
      <c r="B22" s="586">
        <v>800000</v>
      </c>
      <c r="C22" s="586">
        <v>1600000</v>
      </c>
      <c r="D22" s="586">
        <v>2000000</v>
      </c>
      <c r="E22" s="586">
        <v>2000000</v>
      </c>
      <c r="F22" s="586">
        <v>3200000</v>
      </c>
      <c r="G22" s="586">
        <v>2000000</v>
      </c>
      <c r="H22" s="586">
        <v>3200000</v>
      </c>
      <c r="I22" s="1643"/>
    </row>
    <row r="23" spans="1:9" s="155" customFormat="1" ht="12.75" thickTop="1">
      <c r="A23" s="1752" t="s">
        <v>1051</v>
      </c>
      <c r="B23" s="1658" t="s">
        <v>553</v>
      </c>
      <c r="C23" s="1659"/>
      <c r="D23" s="1660"/>
      <c r="E23" s="1636" t="s">
        <v>409</v>
      </c>
      <c r="F23" s="1636"/>
      <c r="G23" s="1636" t="s">
        <v>409</v>
      </c>
      <c r="H23" s="1636"/>
      <c r="I23" s="1656" t="s">
        <v>552</v>
      </c>
    </row>
    <row r="24" spans="1:9" s="155" customFormat="1">
      <c r="A24" s="1750"/>
      <c r="B24" s="584" t="s">
        <v>123</v>
      </c>
      <c r="C24" s="584" t="s">
        <v>123</v>
      </c>
      <c r="D24" s="584" t="s">
        <v>123</v>
      </c>
      <c r="E24" s="584" t="s">
        <v>123</v>
      </c>
      <c r="F24" s="584" t="s">
        <v>123</v>
      </c>
      <c r="G24" s="584" t="s">
        <v>123</v>
      </c>
      <c r="H24" s="584" t="s">
        <v>123</v>
      </c>
      <c r="I24" s="1642"/>
    </row>
    <row r="25" spans="1:9" s="155" customFormat="1">
      <c r="A25" s="1750"/>
      <c r="B25" s="1630" t="s">
        <v>554</v>
      </c>
      <c r="C25" s="1631"/>
      <c r="D25" s="1632"/>
      <c r="E25" s="1629" t="s">
        <v>411</v>
      </c>
      <c r="F25" s="1629"/>
      <c r="G25" s="1629" t="s">
        <v>411</v>
      </c>
      <c r="H25" s="1629"/>
      <c r="I25" s="1642"/>
    </row>
    <row r="26" spans="1:9" s="155" customFormat="1">
      <c r="A26" s="1750"/>
      <c r="B26" s="585">
        <v>400000</v>
      </c>
      <c r="C26" s="585">
        <v>800000</v>
      </c>
      <c r="D26" s="585">
        <v>1000000</v>
      </c>
      <c r="E26" s="585">
        <v>1250000</v>
      </c>
      <c r="F26" s="585">
        <v>2000000</v>
      </c>
      <c r="G26" s="585">
        <v>1250000</v>
      </c>
      <c r="H26" s="585">
        <v>2000000</v>
      </c>
      <c r="I26" s="1642"/>
    </row>
    <row r="27" spans="1:9" s="155" customFormat="1">
      <c r="A27" s="1750"/>
      <c r="B27" s="1630" t="s">
        <v>555</v>
      </c>
      <c r="C27" s="1631"/>
      <c r="D27" s="1632"/>
      <c r="E27" s="1629" t="s">
        <v>416</v>
      </c>
      <c r="F27" s="1629"/>
      <c r="G27" s="1629" t="s">
        <v>416</v>
      </c>
      <c r="H27" s="1629"/>
      <c r="I27" s="1642"/>
    </row>
    <row r="28" spans="1:9" s="155" customFormat="1" ht="12.75" thickBot="1">
      <c r="A28" s="1753"/>
      <c r="B28" s="587">
        <v>800000</v>
      </c>
      <c r="C28" s="587">
        <v>1600000</v>
      </c>
      <c r="D28" s="587">
        <v>2000000</v>
      </c>
      <c r="E28" s="587">
        <v>2000000</v>
      </c>
      <c r="F28" s="587">
        <v>3200000</v>
      </c>
      <c r="G28" s="587">
        <v>2000000</v>
      </c>
      <c r="H28" s="587">
        <v>3200000</v>
      </c>
      <c r="I28" s="1657"/>
    </row>
    <row r="29" spans="1:9" s="155" customFormat="1" ht="12.75" customHeight="1" thickTop="1">
      <c r="A29" s="1754" t="s">
        <v>1052</v>
      </c>
      <c r="B29" s="1653" t="s">
        <v>553</v>
      </c>
      <c r="C29" s="1654"/>
      <c r="D29" s="1655"/>
      <c r="E29" s="1637" t="s">
        <v>409</v>
      </c>
      <c r="F29" s="1637"/>
      <c r="G29" s="1637" t="s">
        <v>409</v>
      </c>
      <c r="H29" s="1637"/>
      <c r="I29" s="1641" t="s">
        <v>552</v>
      </c>
    </row>
    <row r="30" spans="1:9" s="155" customFormat="1">
      <c r="A30" s="1750"/>
      <c r="B30" s="585">
        <v>400000</v>
      </c>
      <c r="C30" s="585">
        <v>800000</v>
      </c>
      <c r="D30" s="585">
        <v>1000000</v>
      </c>
      <c r="E30" s="585">
        <v>1250000</v>
      </c>
      <c r="F30" s="585">
        <v>2000000</v>
      </c>
      <c r="G30" s="585">
        <v>1250000</v>
      </c>
      <c r="H30" s="585">
        <v>2000000</v>
      </c>
      <c r="I30" s="1642"/>
    </row>
    <row r="31" spans="1:9" s="155" customFormat="1">
      <c r="A31" s="1750"/>
      <c r="B31" s="1630" t="s">
        <v>557</v>
      </c>
      <c r="C31" s="1631"/>
      <c r="D31" s="1632"/>
      <c r="E31" s="1629" t="s">
        <v>421</v>
      </c>
      <c r="F31" s="1629"/>
      <c r="G31" s="1629" t="s">
        <v>421</v>
      </c>
      <c r="H31" s="1629"/>
      <c r="I31" s="1642"/>
    </row>
    <row r="32" spans="1:9" s="155" customFormat="1" ht="12.75" thickBot="1">
      <c r="A32" s="1751"/>
      <c r="B32" s="586">
        <v>800000</v>
      </c>
      <c r="C32" s="586">
        <v>1600000</v>
      </c>
      <c r="D32" s="586">
        <v>2000000</v>
      </c>
      <c r="E32" s="586">
        <v>2000000</v>
      </c>
      <c r="F32" s="586">
        <v>3200000</v>
      </c>
      <c r="G32" s="586">
        <v>2000000</v>
      </c>
      <c r="H32" s="586">
        <v>3200000</v>
      </c>
      <c r="I32" s="1643"/>
    </row>
    <row r="33" spans="1:9" s="155" customFormat="1" ht="12.75" thickTop="1">
      <c r="A33" s="1752" t="s">
        <v>1053</v>
      </c>
      <c r="B33" s="1777" t="s">
        <v>1054</v>
      </c>
      <c r="C33" s="1778"/>
      <c r="D33" s="1779"/>
      <c r="E33" s="1777" t="s">
        <v>1054</v>
      </c>
      <c r="F33" s="1779"/>
      <c r="G33" s="1783" t="s">
        <v>1055</v>
      </c>
      <c r="H33" s="1783"/>
      <c r="I33" s="1641" t="s">
        <v>552</v>
      </c>
    </row>
    <row r="34" spans="1:9" s="155" customFormat="1">
      <c r="A34" s="1750"/>
      <c r="B34" s="1780"/>
      <c r="C34" s="1781"/>
      <c r="D34" s="1782"/>
      <c r="E34" s="1780"/>
      <c r="F34" s="1782"/>
      <c r="G34" s="602" t="s">
        <v>1045</v>
      </c>
      <c r="H34" s="602" t="s">
        <v>1045</v>
      </c>
      <c r="I34" s="1642"/>
    </row>
    <row r="35" spans="1:9" s="155" customFormat="1">
      <c r="A35" s="1750"/>
      <c r="B35" s="1780"/>
      <c r="C35" s="1781"/>
      <c r="D35" s="1782"/>
      <c r="E35" s="1780"/>
      <c r="F35" s="1782"/>
      <c r="G35" s="1784" t="s">
        <v>1056</v>
      </c>
      <c r="H35" s="1784"/>
      <c r="I35" s="1642"/>
    </row>
    <row r="36" spans="1:9" s="155" customFormat="1" ht="12.75" thickBot="1">
      <c r="A36" s="1750"/>
      <c r="B36" s="1780"/>
      <c r="C36" s="1781"/>
      <c r="D36" s="1782"/>
      <c r="E36" s="1780"/>
      <c r="F36" s="1782"/>
      <c r="G36" s="603">
        <v>50000</v>
      </c>
      <c r="H36" s="603">
        <v>50000</v>
      </c>
      <c r="I36" s="1643"/>
    </row>
    <row r="37" spans="1:9" s="155" customFormat="1" ht="16.899999999999999" customHeight="1" thickTop="1">
      <c r="A37" s="1774" t="s">
        <v>1057</v>
      </c>
      <c r="B37" s="1767" t="s">
        <v>1091</v>
      </c>
      <c r="C37" s="1768"/>
      <c r="D37" s="1768"/>
      <c r="E37" s="1768"/>
      <c r="F37" s="1768"/>
      <c r="G37" s="1768"/>
      <c r="H37" s="1768"/>
      <c r="I37" s="1769"/>
    </row>
    <row r="38" spans="1:9" s="155" customFormat="1" ht="16.149999999999999" customHeight="1">
      <c r="A38" s="1775"/>
      <c r="B38" s="1647"/>
      <c r="C38" s="1648"/>
      <c r="D38" s="1648"/>
      <c r="E38" s="1648"/>
      <c r="F38" s="1648"/>
      <c r="G38" s="1648"/>
      <c r="H38" s="1648"/>
      <c r="I38" s="1770"/>
    </row>
    <row r="39" spans="1:9" s="155" customFormat="1" ht="16.149999999999999" customHeight="1">
      <c r="A39" s="1775"/>
      <c r="B39" s="1647"/>
      <c r="C39" s="1648"/>
      <c r="D39" s="1648"/>
      <c r="E39" s="1648"/>
      <c r="F39" s="1648"/>
      <c r="G39" s="1648"/>
      <c r="H39" s="1648"/>
      <c r="I39" s="1770"/>
    </row>
    <row r="40" spans="1:9" s="155" customFormat="1" ht="16.149999999999999" customHeight="1">
      <c r="A40" s="1775"/>
      <c r="B40" s="1647"/>
      <c r="C40" s="1648"/>
      <c r="D40" s="1648"/>
      <c r="E40" s="1648"/>
      <c r="F40" s="1648"/>
      <c r="G40" s="1648"/>
      <c r="H40" s="1648"/>
      <c r="I40" s="1770"/>
    </row>
    <row r="41" spans="1:9" s="555" customFormat="1" ht="16.149999999999999" customHeight="1">
      <c r="A41" s="1775"/>
      <c r="B41" s="1647"/>
      <c r="C41" s="1648"/>
      <c r="D41" s="1648"/>
      <c r="E41" s="1648"/>
      <c r="F41" s="1648"/>
      <c r="G41" s="1648"/>
      <c r="H41" s="1648"/>
      <c r="I41" s="1770"/>
    </row>
    <row r="42" spans="1:9" s="555" customFormat="1" ht="16.149999999999999" customHeight="1">
      <c r="A42" s="1775"/>
      <c r="B42" s="1647"/>
      <c r="C42" s="1648"/>
      <c r="D42" s="1648"/>
      <c r="E42" s="1648"/>
      <c r="F42" s="1648"/>
      <c r="G42" s="1648"/>
      <c r="H42" s="1648"/>
      <c r="I42" s="1770"/>
    </row>
    <row r="43" spans="1:9" s="555" customFormat="1" ht="16.149999999999999" customHeight="1">
      <c r="A43" s="1775"/>
      <c r="B43" s="1647"/>
      <c r="C43" s="1648"/>
      <c r="D43" s="1648"/>
      <c r="E43" s="1648"/>
      <c r="F43" s="1648"/>
      <c r="G43" s="1648"/>
      <c r="H43" s="1648"/>
      <c r="I43" s="1770"/>
    </row>
    <row r="44" spans="1:9" s="555" customFormat="1" ht="16.149999999999999" customHeight="1">
      <c r="A44" s="1775"/>
      <c r="B44" s="1647"/>
      <c r="C44" s="1648"/>
      <c r="D44" s="1648"/>
      <c r="E44" s="1648"/>
      <c r="F44" s="1648"/>
      <c r="G44" s="1648"/>
      <c r="H44" s="1648"/>
      <c r="I44" s="1770"/>
    </row>
    <row r="45" spans="1:9" s="555" customFormat="1" ht="16.149999999999999" customHeight="1">
      <c r="A45" s="1775"/>
      <c r="B45" s="1647"/>
      <c r="C45" s="1648"/>
      <c r="D45" s="1648"/>
      <c r="E45" s="1648"/>
      <c r="F45" s="1648"/>
      <c r="G45" s="1648"/>
      <c r="H45" s="1648"/>
      <c r="I45" s="1770"/>
    </row>
    <row r="46" spans="1:9" s="555" customFormat="1" ht="16.149999999999999" customHeight="1">
      <c r="A46" s="1775"/>
      <c r="B46" s="1647"/>
      <c r="C46" s="1648"/>
      <c r="D46" s="1648"/>
      <c r="E46" s="1648"/>
      <c r="F46" s="1648"/>
      <c r="G46" s="1648"/>
      <c r="H46" s="1648"/>
      <c r="I46" s="1770"/>
    </row>
    <row r="47" spans="1:9" s="555" customFormat="1" ht="49.9" customHeight="1" thickBot="1">
      <c r="A47" s="1776"/>
      <c r="B47" s="1771"/>
      <c r="C47" s="1772"/>
      <c r="D47" s="1772"/>
      <c r="E47" s="1772"/>
      <c r="F47" s="1772"/>
      <c r="G47" s="1772"/>
      <c r="H47" s="1772"/>
      <c r="I47" s="1773"/>
    </row>
    <row r="48" spans="1:9" ht="12.75" thickTop="1"/>
  </sheetData>
  <mergeCells count="58">
    <mergeCell ref="B37:I47"/>
    <mergeCell ref="A37:A47"/>
    <mergeCell ref="A33:A36"/>
    <mergeCell ref="B33:D36"/>
    <mergeCell ref="E33:F36"/>
    <mergeCell ref="G33:H33"/>
    <mergeCell ref="I33:I36"/>
    <mergeCell ref="G35:H35"/>
    <mergeCell ref="A3:K3"/>
    <mergeCell ref="D4:E4"/>
    <mergeCell ref="G4:H4"/>
    <mergeCell ref="I4:J4"/>
    <mergeCell ref="D7:J7"/>
    <mergeCell ref="D8:J8"/>
    <mergeCell ref="F4:F5"/>
    <mergeCell ref="A4:A5"/>
    <mergeCell ref="K4:K5"/>
    <mergeCell ref="D9:J9"/>
    <mergeCell ref="D10:J10"/>
    <mergeCell ref="A14:I14"/>
    <mergeCell ref="B15:D15"/>
    <mergeCell ref="E15:F15"/>
    <mergeCell ref="G15:H15"/>
    <mergeCell ref="I15:I16"/>
    <mergeCell ref="A15:A16"/>
    <mergeCell ref="B17:D17"/>
    <mergeCell ref="E17:F17"/>
    <mergeCell ref="G17:H17"/>
    <mergeCell ref="B19:D19"/>
    <mergeCell ref="E19:F19"/>
    <mergeCell ref="G19:H19"/>
    <mergeCell ref="B25:D25"/>
    <mergeCell ref="E25:F25"/>
    <mergeCell ref="G25:H25"/>
    <mergeCell ref="B27:D27"/>
    <mergeCell ref="E27:F27"/>
    <mergeCell ref="B21:D21"/>
    <mergeCell ref="E21:F21"/>
    <mergeCell ref="G21:H21"/>
    <mergeCell ref="B23:D23"/>
    <mergeCell ref="E23:F23"/>
    <mergeCell ref="G23:H23"/>
    <mergeCell ref="A1:K2"/>
    <mergeCell ref="A17:A22"/>
    <mergeCell ref="A23:A28"/>
    <mergeCell ref="A29:A32"/>
    <mergeCell ref="B4:B5"/>
    <mergeCell ref="C4:C5"/>
    <mergeCell ref="I17:I22"/>
    <mergeCell ref="I23:I28"/>
    <mergeCell ref="I29:I32"/>
    <mergeCell ref="B29:D29"/>
    <mergeCell ref="E29:F29"/>
    <mergeCell ref="G29:H29"/>
    <mergeCell ref="B31:D31"/>
    <mergeCell ref="E31:F31"/>
    <mergeCell ref="G31:H31"/>
    <mergeCell ref="G27:H27"/>
  </mergeCells>
  <phoneticPr fontId="45"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8369F-7632-4E8E-990D-56C804C95A5E}">
  <sheetPr codeName="Sheet44"/>
  <dimension ref="A1:K42"/>
  <sheetViews>
    <sheetView zoomScale="85" zoomScaleNormal="85" workbookViewId="0">
      <selection activeCell="K29" sqref="K29"/>
    </sheetView>
  </sheetViews>
  <sheetFormatPr defaultColWidth="9" defaultRowHeight="12"/>
  <cols>
    <col min="1" max="1" width="41.5" style="64" customWidth="1"/>
    <col min="2" max="2" width="16.75" style="63" customWidth="1"/>
    <col min="3" max="8" width="18.5" style="63" bestFit="1" customWidth="1"/>
    <col min="9" max="9" width="13.25" style="63" customWidth="1"/>
    <col min="10" max="10" width="12.375" style="63" customWidth="1"/>
    <col min="11" max="11" width="31" style="63" customWidth="1"/>
    <col min="12" max="14" width="21.25" style="63" customWidth="1"/>
    <col min="15" max="15" width="9" style="63" bestFit="1"/>
    <col min="16" max="16384" width="9" style="63"/>
  </cols>
  <sheetData>
    <row r="1" spans="1:11">
      <c r="A1" s="1785" t="s">
        <v>576</v>
      </c>
      <c r="B1" s="1785"/>
      <c r="C1" s="1785"/>
      <c r="D1" s="1785"/>
      <c r="E1" s="1785"/>
      <c r="F1" s="1785"/>
      <c r="G1" s="1785"/>
      <c r="H1" s="1785"/>
      <c r="I1" s="1785"/>
      <c r="J1" s="1785"/>
      <c r="K1" s="1785"/>
    </row>
    <row r="2" spans="1:11">
      <c r="A2" s="1786"/>
      <c r="B2" s="1786"/>
      <c r="C2" s="1786"/>
      <c r="D2" s="1786"/>
      <c r="E2" s="1786"/>
      <c r="F2" s="1786"/>
      <c r="G2" s="1786"/>
      <c r="H2" s="1786"/>
      <c r="I2" s="1786"/>
      <c r="J2" s="1786"/>
      <c r="K2" s="1786"/>
    </row>
    <row r="3" spans="1:11" s="555" customFormat="1">
      <c r="A3" s="1787" t="s">
        <v>577</v>
      </c>
      <c r="B3" s="1788"/>
      <c r="C3" s="1788"/>
      <c r="D3" s="1788"/>
      <c r="E3" s="1788"/>
      <c r="F3" s="1788"/>
      <c r="G3" s="1788"/>
      <c r="H3" s="1788"/>
      <c r="I3" s="1788"/>
      <c r="J3" s="1788"/>
      <c r="K3" s="1789"/>
    </row>
    <row r="4" spans="1:11" s="555" customFormat="1">
      <c r="A4" s="1797" t="s">
        <v>80</v>
      </c>
      <c r="B4" s="1795" t="s">
        <v>81</v>
      </c>
      <c r="C4" s="1795" t="s">
        <v>82</v>
      </c>
      <c r="D4" s="1790" t="s">
        <v>541</v>
      </c>
      <c r="E4" s="1791"/>
      <c r="F4" s="1795" t="s">
        <v>90</v>
      </c>
      <c r="G4" s="1790" t="s">
        <v>542</v>
      </c>
      <c r="H4" s="1791"/>
      <c r="I4" s="1790" t="s">
        <v>407</v>
      </c>
      <c r="J4" s="1791"/>
      <c r="K4" s="1799" t="s">
        <v>470</v>
      </c>
    </row>
    <row r="5" spans="1:11" s="555" customFormat="1">
      <c r="A5" s="1798"/>
      <c r="B5" s="1796"/>
      <c r="C5" s="1796"/>
      <c r="D5" s="554" t="s">
        <v>88</v>
      </c>
      <c r="E5" s="554" t="s">
        <v>91</v>
      </c>
      <c r="F5" s="1796"/>
      <c r="G5" s="554" t="s">
        <v>88</v>
      </c>
      <c r="H5" s="554" t="s">
        <v>91</v>
      </c>
      <c r="I5" s="554" t="s">
        <v>578</v>
      </c>
      <c r="J5" s="556" t="s">
        <v>579</v>
      </c>
      <c r="K5" s="1800"/>
    </row>
    <row r="6" spans="1:11" s="559" customFormat="1">
      <c r="A6" s="594" t="s">
        <v>1213</v>
      </c>
      <c r="B6" s="558" t="s">
        <v>332</v>
      </c>
      <c r="C6" s="558" t="s">
        <v>151</v>
      </c>
      <c r="D6" s="117">
        <v>135</v>
      </c>
      <c r="E6" s="117">
        <v>200</v>
      </c>
      <c r="F6" s="117">
        <v>245</v>
      </c>
      <c r="G6" s="117">
        <v>195</v>
      </c>
      <c r="H6" s="117">
        <v>289</v>
      </c>
      <c r="I6" s="117">
        <v>195</v>
      </c>
      <c r="J6" s="117">
        <v>289</v>
      </c>
      <c r="K6" s="595"/>
    </row>
    <row r="7" spans="1:11" s="999" customFormat="1">
      <c r="A7" s="997" t="s">
        <v>1306</v>
      </c>
      <c r="B7" s="998" t="s">
        <v>334</v>
      </c>
      <c r="C7" s="998" t="s">
        <v>151</v>
      </c>
      <c r="D7" s="1792" t="s">
        <v>1302</v>
      </c>
      <c r="E7" s="1793"/>
      <c r="F7" s="1793"/>
      <c r="G7" s="1793"/>
      <c r="H7" s="1793"/>
      <c r="I7" s="1793"/>
      <c r="J7" s="1794"/>
      <c r="K7" s="1062" t="s">
        <v>1303</v>
      </c>
    </row>
    <row r="8" spans="1:11" s="559" customFormat="1">
      <c r="A8" s="594" t="s">
        <v>1214</v>
      </c>
      <c r="B8" s="558" t="s">
        <v>337</v>
      </c>
      <c r="C8" s="558" t="s">
        <v>151</v>
      </c>
      <c r="D8" s="117">
        <v>50</v>
      </c>
      <c r="E8" s="117">
        <v>100</v>
      </c>
      <c r="F8" s="117">
        <v>100</v>
      </c>
      <c r="G8" s="117">
        <v>50</v>
      </c>
      <c r="H8" s="117">
        <v>100</v>
      </c>
      <c r="I8" s="117">
        <v>50</v>
      </c>
      <c r="J8" s="117">
        <v>100</v>
      </c>
      <c r="K8" s="595"/>
    </row>
    <row r="9" spans="1:11" s="559" customFormat="1" ht="12.75" thickBot="1">
      <c r="A9" s="596" t="s">
        <v>1215</v>
      </c>
      <c r="B9" s="561"/>
      <c r="C9" s="558" t="s">
        <v>151</v>
      </c>
      <c r="D9" s="117">
        <v>11</v>
      </c>
      <c r="E9" s="117">
        <v>22</v>
      </c>
      <c r="F9" s="117">
        <v>22</v>
      </c>
      <c r="G9" s="117">
        <v>11</v>
      </c>
      <c r="H9" s="117">
        <v>22</v>
      </c>
      <c r="I9" s="117">
        <v>11</v>
      </c>
      <c r="J9" s="117">
        <v>22</v>
      </c>
      <c r="K9" s="597"/>
    </row>
    <row r="10" spans="1:11" s="155" customFormat="1" ht="13.5" thickTop="1" thickBot="1">
      <c r="A10" s="1801" t="s">
        <v>1038</v>
      </c>
      <c r="B10" s="1802"/>
      <c r="C10" s="1802"/>
      <c r="D10" s="1802"/>
      <c r="E10" s="1802"/>
      <c r="F10" s="1802"/>
      <c r="G10" s="1802"/>
      <c r="H10" s="1802"/>
      <c r="I10" s="1803"/>
    </row>
    <row r="11" spans="1:11" s="155" customFormat="1" ht="12.75" thickTop="1">
      <c r="A11" s="1764" t="s">
        <v>1039</v>
      </c>
      <c r="B11" s="1758" t="s">
        <v>541</v>
      </c>
      <c r="C11" s="1759"/>
      <c r="D11" s="1760"/>
      <c r="E11" s="1761" t="s">
        <v>1040</v>
      </c>
      <c r="F11" s="1761"/>
      <c r="G11" s="1761" t="s">
        <v>1041</v>
      </c>
      <c r="H11" s="1761"/>
      <c r="I11" s="1762" t="s">
        <v>1042</v>
      </c>
    </row>
    <row r="12" spans="1:11" s="155" customFormat="1">
      <c r="A12" s="1765"/>
      <c r="B12" s="598" t="s">
        <v>88</v>
      </c>
      <c r="C12" s="598" t="s">
        <v>91</v>
      </c>
      <c r="D12" s="598" t="s">
        <v>1043</v>
      </c>
      <c r="E12" s="598" t="s">
        <v>88</v>
      </c>
      <c r="F12" s="598" t="s">
        <v>91</v>
      </c>
      <c r="G12" s="598" t="s">
        <v>88</v>
      </c>
      <c r="H12" s="598" t="s">
        <v>91</v>
      </c>
      <c r="I12" s="1763"/>
    </row>
    <row r="13" spans="1:11" s="155" customFormat="1">
      <c r="A13" s="1750" t="s">
        <v>1044</v>
      </c>
      <c r="B13" s="1630" t="s">
        <v>409</v>
      </c>
      <c r="C13" s="1631"/>
      <c r="D13" s="1632"/>
      <c r="E13" s="1629" t="s">
        <v>409</v>
      </c>
      <c r="F13" s="1629"/>
      <c r="G13" s="1629" t="s">
        <v>409</v>
      </c>
      <c r="H13" s="1629"/>
      <c r="I13" s="1661" t="s">
        <v>552</v>
      </c>
    </row>
    <row r="14" spans="1:11" s="155" customFormat="1">
      <c r="A14" s="1750"/>
      <c r="B14" s="584" t="s">
        <v>123</v>
      </c>
      <c r="C14" s="584" t="s">
        <v>123</v>
      </c>
      <c r="D14" s="584" t="s">
        <v>123</v>
      </c>
      <c r="E14" s="584" t="s">
        <v>123</v>
      </c>
      <c r="F14" s="584" t="s">
        <v>123</v>
      </c>
      <c r="G14" s="584" t="s">
        <v>123</v>
      </c>
      <c r="H14" s="584" t="s">
        <v>123</v>
      </c>
      <c r="I14" s="1642"/>
    </row>
    <row r="15" spans="1:11" s="155" customFormat="1">
      <c r="A15" s="1750"/>
      <c r="B15" s="1630" t="s">
        <v>411</v>
      </c>
      <c r="C15" s="1631"/>
      <c r="D15" s="1632"/>
      <c r="E15" s="1629" t="s">
        <v>411</v>
      </c>
      <c r="F15" s="1629"/>
      <c r="G15" s="1629" t="s">
        <v>411</v>
      </c>
      <c r="H15" s="1629"/>
      <c r="I15" s="1642"/>
    </row>
    <row r="16" spans="1:11" s="155" customFormat="1">
      <c r="A16" s="1750"/>
      <c r="B16" s="585">
        <v>400000</v>
      </c>
      <c r="C16" s="585">
        <v>800000</v>
      </c>
      <c r="D16" s="585">
        <v>1000000</v>
      </c>
      <c r="E16" s="585">
        <v>1250000</v>
      </c>
      <c r="F16" s="585">
        <v>2000000</v>
      </c>
      <c r="G16" s="585">
        <v>1250000</v>
      </c>
      <c r="H16" s="585">
        <v>2000000</v>
      </c>
      <c r="I16" s="1642"/>
    </row>
    <row r="17" spans="1:9" s="155" customFormat="1">
      <c r="A17" s="1750"/>
      <c r="B17" s="1630" t="s">
        <v>416</v>
      </c>
      <c r="C17" s="1631"/>
      <c r="D17" s="1632"/>
      <c r="E17" s="1629" t="s">
        <v>416</v>
      </c>
      <c r="F17" s="1629"/>
      <c r="G17" s="1629" t="s">
        <v>416</v>
      </c>
      <c r="H17" s="1629"/>
      <c r="I17" s="1642"/>
    </row>
    <row r="18" spans="1:9" s="155" customFormat="1" ht="12.75" thickBot="1">
      <c r="A18" s="1751"/>
      <c r="B18" s="586">
        <v>800000</v>
      </c>
      <c r="C18" s="586">
        <v>1600000</v>
      </c>
      <c r="D18" s="586">
        <v>2000000</v>
      </c>
      <c r="E18" s="586">
        <v>2000000</v>
      </c>
      <c r="F18" s="586">
        <v>3200000</v>
      </c>
      <c r="G18" s="586">
        <v>2000000</v>
      </c>
      <c r="H18" s="586">
        <v>3200000</v>
      </c>
      <c r="I18" s="1643"/>
    </row>
    <row r="19" spans="1:9" s="155" customFormat="1" ht="12.75" thickTop="1">
      <c r="A19" s="1752" t="s">
        <v>1046</v>
      </c>
      <c r="B19" s="1658" t="s">
        <v>553</v>
      </c>
      <c r="C19" s="1659"/>
      <c r="D19" s="1660"/>
      <c r="E19" s="1636" t="s">
        <v>409</v>
      </c>
      <c r="F19" s="1636"/>
      <c r="G19" s="1636" t="s">
        <v>409</v>
      </c>
      <c r="H19" s="1636"/>
      <c r="I19" s="1656" t="s">
        <v>552</v>
      </c>
    </row>
    <row r="20" spans="1:9" s="155" customFormat="1">
      <c r="A20" s="1750"/>
      <c r="B20" s="584" t="s">
        <v>123</v>
      </c>
      <c r="C20" s="584" t="s">
        <v>123</v>
      </c>
      <c r="D20" s="584" t="s">
        <v>123</v>
      </c>
      <c r="E20" s="584" t="s">
        <v>123</v>
      </c>
      <c r="F20" s="584" t="s">
        <v>123</v>
      </c>
      <c r="G20" s="584" t="s">
        <v>123</v>
      </c>
      <c r="H20" s="584" t="s">
        <v>123</v>
      </c>
      <c r="I20" s="1642"/>
    </row>
    <row r="21" spans="1:9" s="155" customFormat="1">
      <c r="A21" s="1750"/>
      <c r="B21" s="1630" t="s">
        <v>554</v>
      </c>
      <c r="C21" s="1631"/>
      <c r="D21" s="1632"/>
      <c r="E21" s="1629" t="s">
        <v>411</v>
      </c>
      <c r="F21" s="1629"/>
      <c r="G21" s="1629" t="s">
        <v>411</v>
      </c>
      <c r="H21" s="1629"/>
      <c r="I21" s="1642"/>
    </row>
    <row r="22" spans="1:9" s="155" customFormat="1">
      <c r="A22" s="1750"/>
      <c r="B22" s="585">
        <v>400000</v>
      </c>
      <c r="C22" s="585">
        <v>800000</v>
      </c>
      <c r="D22" s="585">
        <v>1000000</v>
      </c>
      <c r="E22" s="585">
        <v>1250000</v>
      </c>
      <c r="F22" s="585">
        <v>2000000</v>
      </c>
      <c r="G22" s="585">
        <v>1250000</v>
      </c>
      <c r="H22" s="585">
        <v>2000000</v>
      </c>
      <c r="I22" s="1642"/>
    </row>
    <row r="23" spans="1:9" s="155" customFormat="1">
      <c r="A23" s="1750"/>
      <c r="B23" s="1630" t="s">
        <v>555</v>
      </c>
      <c r="C23" s="1631"/>
      <c r="D23" s="1632"/>
      <c r="E23" s="1629" t="s">
        <v>416</v>
      </c>
      <c r="F23" s="1629"/>
      <c r="G23" s="1629" t="s">
        <v>416</v>
      </c>
      <c r="H23" s="1629"/>
      <c r="I23" s="1642"/>
    </row>
    <row r="24" spans="1:9" s="155" customFormat="1" ht="12.75" thickBot="1">
      <c r="A24" s="1753"/>
      <c r="B24" s="587">
        <v>800000</v>
      </c>
      <c r="C24" s="587">
        <v>1600000</v>
      </c>
      <c r="D24" s="587">
        <v>2000000</v>
      </c>
      <c r="E24" s="587">
        <v>2000000</v>
      </c>
      <c r="F24" s="587">
        <v>3200000</v>
      </c>
      <c r="G24" s="587">
        <v>2000000</v>
      </c>
      <c r="H24" s="587">
        <v>3200000</v>
      </c>
      <c r="I24" s="1657"/>
    </row>
    <row r="25" spans="1:9" s="155" customFormat="1" ht="12.75" thickTop="1">
      <c r="A25" s="1804" t="s">
        <v>558</v>
      </c>
      <c r="B25" s="1807" t="s">
        <v>559</v>
      </c>
      <c r="C25" s="1808"/>
      <c r="D25" s="1808"/>
      <c r="E25" s="1808"/>
      <c r="F25" s="1808"/>
      <c r="G25" s="1808"/>
      <c r="H25" s="1809"/>
      <c r="I25" s="1810" t="s">
        <v>1047</v>
      </c>
    </row>
    <row r="26" spans="1:9" s="155" customFormat="1">
      <c r="A26" s="1805"/>
      <c r="B26" s="599">
        <v>1000000</v>
      </c>
      <c r="C26" s="599">
        <v>2000000</v>
      </c>
      <c r="D26" s="599">
        <v>2000000</v>
      </c>
      <c r="E26" s="599">
        <v>10000000</v>
      </c>
      <c r="F26" s="599">
        <v>20000000</v>
      </c>
      <c r="G26" s="599">
        <v>60000000</v>
      </c>
      <c r="H26" s="599">
        <v>100000000</v>
      </c>
      <c r="I26" s="1811"/>
    </row>
    <row r="27" spans="1:9" s="155" customFormat="1">
      <c r="A27" s="1805"/>
      <c r="B27" s="1813" t="s">
        <v>1048</v>
      </c>
      <c r="C27" s="1813"/>
      <c r="D27" s="1813"/>
      <c r="E27" s="1813"/>
      <c r="F27" s="1813"/>
      <c r="G27" s="1813"/>
      <c r="H27" s="1813"/>
      <c r="I27" s="1811"/>
    </row>
    <row r="28" spans="1:9" s="155" customFormat="1">
      <c r="A28" s="1805"/>
      <c r="B28" s="600">
        <v>3000000</v>
      </c>
      <c r="C28" s="600">
        <v>5000000</v>
      </c>
      <c r="D28" s="600">
        <v>5000000</v>
      </c>
      <c r="E28" s="600">
        <v>10000000</v>
      </c>
      <c r="F28" s="600">
        <v>20000000</v>
      </c>
      <c r="G28" s="600">
        <v>60000000</v>
      </c>
      <c r="H28" s="600">
        <v>100000000</v>
      </c>
      <c r="I28" s="1811"/>
    </row>
    <row r="29" spans="1:9" s="155" customFormat="1">
      <c r="A29" s="1805"/>
      <c r="B29" s="1814" t="s">
        <v>1049</v>
      </c>
      <c r="C29" s="1815"/>
      <c r="D29" s="1815"/>
      <c r="E29" s="1815"/>
      <c r="F29" s="1815"/>
      <c r="G29" s="1815"/>
      <c r="H29" s="1816"/>
      <c r="I29" s="1811"/>
    </row>
    <row r="30" spans="1:9" s="155" customFormat="1" ht="12.75" thickBot="1">
      <c r="A30" s="1806"/>
      <c r="B30" s="601">
        <v>20000000</v>
      </c>
      <c r="C30" s="601">
        <v>40000000</v>
      </c>
      <c r="D30" s="601">
        <v>40000000</v>
      </c>
      <c r="E30" s="601">
        <v>40000000</v>
      </c>
      <c r="F30" s="601">
        <v>80000000</v>
      </c>
      <c r="G30" s="601">
        <v>100000000</v>
      </c>
      <c r="H30" s="601">
        <v>200000000</v>
      </c>
      <c r="I30" s="1812"/>
    </row>
    <row r="31" spans="1:9" s="155" customFormat="1" ht="13.5" thickTop="1" thickBot="1">
      <c r="A31" s="1817"/>
      <c r="B31" s="1818"/>
      <c r="C31" s="1818"/>
      <c r="D31" s="1818"/>
      <c r="E31" s="1818"/>
      <c r="F31" s="1818"/>
      <c r="G31" s="1818"/>
      <c r="H31" s="1818"/>
      <c r="I31" s="1819"/>
    </row>
    <row r="32" spans="1:9" s="155" customFormat="1" ht="19.899999999999999" customHeight="1" thickTop="1">
      <c r="A32" s="1633" t="s">
        <v>137</v>
      </c>
      <c r="B32" s="1644" t="s">
        <v>1091</v>
      </c>
      <c r="C32" s="1645"/>
      <c r="D32" s="1645"/>
      <c r="E32" s="1645"/>
      <c r="F32" s="1645"/>
      <c r="G32" s="1645"/>
      <c r="H32" s="1645"/>
      <c r="I32" s="1646"/>
    </row>
    <row r="33" spans="1:9" s="155" customFormat="1" ht="19.899999999999999" customHeight="1">
      <c r="A33" s="1634"/>
      <c r="B33" s="1647"/>
      <c r="C33" s="1648"/>
      <c r="D33" s="1648"/>
      <c r="E33" s="1648"/>
      <c r="F33" s="1648"/>
      <c r="G33" s="1648"/>
      <c r="H33" s="1648"/>
      <c r="I33" s="1649"/>
    </row>
    <row r="34" spans="1:9" s="155" customFormat="1" ht="19.899999999999999" customHeight="1">
      <c r="A34" s="1634"/>
      <c r="B34" s="1647"/>
      <c r="C34" s="1648"/>
      <c r="D34" s="1648"/>
      <c r="E34" s="1648"/>
      <c r="F34" s="1648"/>
      <c r="G34" s="1648"/>
      <c r="H34" s="1648"/>
      <c r="I34" s="1649"/>
    </row>
    <row r="35" spans="1:9" s="155" customFormat="1" ht="19.899999999999999" customHeight="1">
      <c r="A35" s="1634"/>
      <c r="B35" s="1647"/>
      <c r="C35" s="1648"/>
      <c r="D35" s="1648"/>
      <c r="E35" s="1648"/>
      <c r="F35" s="1648"/>
      <c r="G35" s="1648"/>
      <c r="H35" s="1648"/>
      <c r="I35" s="1649"/>
    </row>
    <row r="36" spans="1:9" s="155" customFormat="1" ht="19.899999999999999" customHeight="1">
      <c r="A36" s="1634"/>
      <c r="B36" s="1647"/>
      <c r="C36" s="1648"/>
      <c r="D36" s="1648"/>
      <c r="E36" s="1648"/>
      <c r="F36" s="1648"/>
      <c r="G36" s="1648"/>
      <c r="H36" s="1648"/>
      <c r="I36" s="1649"/>
    </row>
    <row r="37" spans="1:9" s="155" customFormat="1" ht="19.899999999999999" customHeight="1">
      <c r="A37" s="1634"/>
      <c r="B37" s="1647"/>
      <c r="C37" s="1648"/>
      <c r="D37" s="1648"/>
      <c r="E37" s="1648"/>
      <c r="F37" s="1648"/>
      <c r="G37" s="1648"/>
      <c r="H37" s="1648"/>
      <c r="I37" s="1649"/>
    </row>
    <row r="38" spans="1:9" s="155" customFormat="1" ht="19.899999999999999" customHeight="1">
      <c r="A38" s="1634"/>
      <c r="B38" s="1647"/>
      <c r="C38" s="1648"/>
      <c r="D38" s="1648"/>
      <c r="E38" s="1648"/>
      <c r="F38" s="1648"/>
      <c r="G38" s="1648"/>
      <c r="H38" s="1648"/>
      <c r="I38" s="1649"/>
    </row>
    <row r="39" spans="1:9" s="155" customFormat="1" ht="19.899999999999999" customHeight="1">
      <c r="A39" s="1634"/>
      <c r="B39" s="1647"/>
      <c r="C39" s="1648"/>
      <c r="D39" s="1648"/>
      <c r="E39" s="1648"/>
      <c r="F39" s="1648"/>
      <c r="G39" s="1648"/>
      <c r="H39" s="1648"/>
      <c r="I39" s="1649"/>
    </row>
    <row r="40" spans="1:9" s="155" customFormat="1" ht="19.899999999999999" customHeight="1">
      <c r="A40" s="1634"/>
      <c r="B40" s="1647"/>
      <c r="C40" s="1648"/>
      <c r="D40" s="1648"/>
      <c r="E40" s="1648"/>
      <c r="F40" s="1648"/>
      <c r="G40" s="1648"/>
      <c r="H40" s="1648"/>
      <c r="I40" s="1649"/>
    </row>
    <row r="41" spans="1:9" s="155" customFormat="1" ht="19.899999999999999" customHeight="1">
      <c r="A41" s="1634"/>
      <c r="B41" s="1647"/>
      <c r="C41" s="1648"/>
      <c r="D41" s="1648"/>
      <c r="E41" s="1648"/>
      <c r="F41" s="1648"/>
      <c r="G41" s="1648"/>
      <c r="H41" s="1648"/>
      <c r="I41" s="1649"/>
    </row>
    <row r="42" spans="1:9" s="593" customFormat="1" ht="19.899999999999999" customHeight="1" thickBot="1">
      <c r="A42" s="1635"/>
      <c r="B42" s="1650"/>
      <c r="C42" s="1651"/>
      <c r="D42" s="1651"/>
      <c r="E42" s="1651"/>
      <c r="F42" s="1651"/>
      <c r="G42" s="1651"/>
      <c r="H42" s="1651"/>
      <c r="I42" s="1652"/>
    </row>
  </sheetData>
  <mergeCells count="47">
    <mergeCell ref="B32:I42"/>
    <mergeCell ref="A32:A42"/>
    <mergeCell ref="A25:A30"/>
    <mergeCell ref="B25:H25"/>
    <mergeCell ref="I25:I30"/>
    <mergeCell ref="B27:H27"/>
    <mergeCell ref="B29:H29"/>
    <mergeCell ref="A31:I31"/>
    <mergeCell ref="I19:I24"/>
    <mergeCell ref="B21:D21"/>
    <mergeCell ref="E21:F21"/>
    <mergeCell ref="G21:H21"/>
    <mergeCell ref="B23:D23"/>
    <mergeCell ref="E23:F23"/>
    <mergeCell ref="G23:H23"/>
    <mergeCell ref="G11:H11"/>
    <mergeCell ref="A19:A24"/>
    <mergeCell ref="B19:D19"/>
    <mergeCell ref="E19:F19"/>
    <mergeCell ref="G19:H19"/>
    <mergeCell ref="A13:A18"/>
    <mergeCell ref="B13:D13"/>
    <mergeCell ref="E13:F13"/>
    <mergeCell ref="G13:H13"/>
    <mergeCell ref="I13:I18"/>
    <mergeCell ref="B15:D15"/>
    <mergeCell ref="E15:F15"/>
    <mergeCell ref="G15:H15"/>
    <mergeCell ref="B17:D17"/>
    <mergeCell ref="E17:F17"/>
    <mergeCell ref="G17:H17"/>
    <mergeCell ref="A1:K2"/>
    <mergeCell ref="I11:I12"/>
    <mergeCell ref="A3:K3"/>
    <mergeCell ref="D4:E4"/>
    <mergeCell ref="G4:H4"/>
    <mergeCell ref="I4:J4"/>
    <mergeCell ref="D7:J7"/>
    <mergeCell ref="F4:F5"/>
    <mergeCell ref="A4:A5"/>
    <mergeCell ref="B4:B5"/>
    <mergeCell ref="C4:C5"/>
    <mergeCell ref="K4:K5"/>
    <mergeCell ref="A10:I10"/>
    <mergeCell ref="A11:A12"/>
    <mergeCell ref="B11:D11"/>
    <mergeCell ref="E11:F11"/>
  </mergeCells>
  <phoneticPr fontId="45"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B8393-708D-4B36-98C1-395DE5D6AC3F}">
  <sheetPr codeName="Sheet45"/>
  <dimension ref="A1:L44"/>
  <sheetViews>
    <sheetView zoomScale="85" zoomScaleNormal="85" workbookViewId="0">
      <selection activeCell="K7" sqref="K7"/>
    </sheetView>
  </sheetViews>
  <sheetFormatPr defaultColWidth="9" defaultRowHeight="12.75"/>
  <cols>
    <col min="1" max="1" width="37.375" style="4" customWidth="1"/>
    <col min="2" max="2" width="17.375" style="4" bestFit="1" customWidth="1"/>
    <col min="3" max="8" width="19.25" style="4" bestFit="1" customWidth="1"/>
    <col min="9" max="9" width="20.25" style="4" customWidth="1"/>
    <col min="10" max="10" width="12.125" style="4" customWidth="1"/>
    <col min="11" max="11" width="54.375" style="4" customWidth="1"/>
    <col min="12" max="12" width="14.625" style="4" bestFit="1" customWidth="1"/>
    <col min="13" max="13" width="9" style="4" bestFit="1"/>
    <col min="14" max="16384" width="9" style="4"/>
  </cols>
  <sheetData>
    <row r="1" spans="1:12" ht="13.15" customHeight="1">
      <c r="A1" s="1617" t="s">
        <v>1266</v>
      </c>
      <c r="B1" s="1617"/>
      <c r="C1" s="1617"/>
      <c r="D1" s="1617"/>
      <c r="E1" s="1617"/>
      <c r="F1" s="1617"/>
      <c r="G1" s="1617"/>
      <c r="H1" s="1617"/>
      <c r="I1" s="1617"/>
      <c r="J1" s="1617"/>
      <c r="K1" s="1617"/>
    </row>
    <row r="2" spans="1:12" ht="13.9" customHeight="1" thickBot="1">
      <c r="A2" s="1617"/>
      <c r="B2" s="1617"/>
      <c r="C2" s="1617"/>
      <c r="D2" s="1617"/>
      <c r="E2" s="1617"/>
      <c r="F2" s="1617"/>
      <c r="G2" s="1617"/>
      <c r="H2" s="1617"/>
      <c r="I2" s="1617"/>
      <c r="J2" s="1617"/>
      <c r="K2" s="1617"/>
    </row>
    <row r="3" spans="1:12" s="555" customFormat="1" ht="12">
      <c r="A3" s="1662" t="s">
        <v>957</v>
      </c>
      <c r="B3" s="1663"/>
      <c r="C3" s="1663"/>
      <c r="D3" s="1663"/>
      <c r="E3" s="1663"/>
      <c r="F3" s="1663"/>
      <c r="G3" s="1663"/>
      <c r="H3" s="1663"/>
      <c r="I3" s="1663"/>
      <c r="J3" s="1663"/>
      <c r="K3" s="1664"/>
    </row>
    <row r="4" spans="1:12" s="555" customFormat="1" ht="12">
      <c r="A4" s="1618" t="s">
        <v>80</v>
      </c>
      <c r="B4" s="1623" t="s">
        <v>81</v>
      </c>
      <c r="C4" s="1623" t="s">
        <v>82</v>
      </c>
      <c r="D4" s="1623" t="s">
        <v>541</v>
      </c>
      <c r="E4" s="1623"/>
      <c r="F4" s="1623" t="s">
        <v>90</v>
      </c>
      <c r="G4" s="1623" t="s">
        <v>542</v>
      </c>
      <c r="H4" s="1623"/>
      <c r="I4" s="1623" t="s">
        <v>86</v>
      </c>
      <c r="J4" s="1623"/>
      <c r="K4" s="1624" t="s">
        <v>470</v>
      </c>
    </row>
    <row r="5" spans="1:12" s="555" customFormat="1" ht="12">
      <c r="A5" s="1618"/>
      <c r="B5" s="1623"/>
      <c r="C5" s="1623"/>
      <c r="D5" s="554" t="s">
        <v>88</v>
      </c>
      <c r="E5" s="554" t="s">
        <v>91</v>
      </c>
      <c r="F5" s="1623"/>
      <c r="G5" s="554" t="s">
        <v>88</v>
      </c>
      <c r="H5" s="554" t="s">
        <v>91</v>
      </c>
      <c r="I5" s="554" t="s">
        <v>543</v>
      </c>
      <c r="J5" s="556" t="s">
        <v>544</v>
      </c>
      <c r="K5" s="1624"/>
    </row>
    <row r="6" spans="1:12" s="559" customFormat="1" ht="12">
      <c r="A6" s="557" t="s">
        <v>586</v>
      </c>
      <c r="B6" s="558"/>
      <c r="C6" s="558" t="s">
        <v>109</v>
      </c>
      <c r="D6" s="117">
        <v>135</v>
      </c>
      <c r="E6" s="117">
        <v>200</v>
      </c>
      <c r="F6" s="117">
        <v>245</v>
      </c>
      <c r="G6" s="117">
        <v>195</v>
      </c>
      <c r="H6" s="117">
        <v>289</v>
      </c>
      <c r="I6" s="117">
        <v>195</v>
      </c>
      <c r="J6" s="117">
        <v>289</v>
      </c>
      <c r="K6" s="367"/>
    </row>
    <row r="7" spans="1:12" s="272" customFormat="1" ht="12">
      <c r="A7" s="994" t="s">
        <v>1267</v>
      </c>
      <c r="B7" s="615"/>
      <c r="C7" s="615" t="s">
        <v>109</v>
      </c>
      <c r="D7" s="1665" t="s">
        <v>1141</v>
      </c>
      <c r="E7" s="1665"/>
      <c r="F7" s="1665"/>
      <c r="G7" s="1665"/>
      <c r="H7" s="1665"/>
      <c r="I7" s="1665"/>
      <c r="J7" s="1665"/>
      <c r="K7" s="616" t="s">
        <v>1143</v>
      </c>
    </row>
    <row r="8" spans="1:12" s="559" customFormat="1" ht="12">
      <c r="A8" s="557" t="s">
        <v>233</v>
      </c>
      <c r="B8" s="558"/>
      <c r="C8" s="615" t="s">
        <v>109</v>
      </c>
      <c r="D8" s="1668" t="s">
        <v>482</v>
      </c>
      <c r="E8" s="1668"/>
      <c r="F8" s="1668"/>
      <c r="G8" s="1668"/>
      <c r="H8" s="1668"/>
      <c r="I8" s="1668"/>
      <c r="J8" s="1668"/>
      <c r="K8" s="551" t="s">
        <v>568</v>
      </c>
    </row>
    <row r="9" spans="1:12" s="559" customFormat="1" ht="12">
      <c r="A9" s="560" t="s">
        <v>484</v>
      </c>
      <c r="B9" s="561"/>
      <c r="C9" s="615" t="s">
        <v>109</v>
      </c>
      <c r="D9" s="1668" t="s">
        <v>485</v>
      </c>
      <c r="E9" s="1668"/>
      <c r="F9" s="1668"/>
      <c r="G9" s="1668"/>
      <c r="H9" s="1668"/>
      <c r="I9" s="1668"/>
      <c r="J9" s="1668"/>
      <c r="K9" s="551" t="s">
        <v>568</v>
      </c>
    </row>
    <row r="10" spans="1:12" s="555" customFormat="1" ht="12">
      <c r="A10" s="581" t="s">
        <v>175</v>
      </c>
      <c r="B10" s="582"/>
      <c r="C10" s="615" t="s">
        <v>109</v>
      </c>
      <c r="D10" s="1669" t="s">
        <v>569</v>
      </c>
      <c r="E10" s="1669"/>
      <c r="F10" s="1669"/>
      <c r="G10" s="1669"/>
      <c r="H10" s="1669"/>
      <c r="I10" s="1669"/>
      <c r="J10" s="1669"/>
      <c r="K10" s="367"/>
    </row>
    <row r="11" spans="1:12" s="155" customFormat="1" ht="12">
      <c r="A11" s="152" t="s">
        <v>154</v>
      </c>
      <c r="B11" s="151"/>
      <c r="C11" s="615" t="s">
        <v>109</v>
      </c>
      <c r="D11" s="117">
        <f>VLOOKUP(L11,AJUSTMENT!B:C,2,0)</f>
        <v>105</v>
      </c>
      <c r="E11" s="117">
        <f>D11*2</f>
        <v>210</v>
      </c>
      <c r="F11" s="117">
        <f>D11*2</f>
        <v>210</v>
      </c>
      <c r="G11" s="117">
        <f>D11</f>
        <v>105</v>
      </c>
      <c r="H11" s="117">
        <f t="shared" ref="H11:H13" si="0">D11*2</f>
        <v>210</v>
      </c>
      <c r="I11" s="117">
        <f t="shared" ref="I11:J13" si="1">D11*1.5</f>
        <v>157.5</v>
      </c>
      <c r="J11" s="117">
        <f t="shared" si="1"/>
        <v>315</v>
      </c>
      <c r="K11" s="154" t="s">
        <v>1203</v>
      </c>
      <c r="L11" s="155" t="s">
        <v>75</v>
      </c>
    </row>
    <row r="12" spans="1:12" s="155" customFormat="1" ht="12">
      <c r="A12" s="152" t="s">
        <v>923</v>
      </c>
      <c r="B12" s="151"/>
      <c r="C12" s="615" t="s">
        <v>109</v>
      </c>
      <c r="D12" s="117">
        <f>VLOOKUP(L12,AJUSTMENT!B:C,2,0)</f>
        <v>130</v>
      </c>
      <c r="E12" s="117">
        <f>2*D12</f>
        <v>260</v>
      </c>
      <c r="F12" s="117">
        <f>E12</f>
        <v>260</v>
      </c>
      <c r="G12" s="117">
        <f>D12</f>
        <v>130</v>
      </c>
      <c r="H12" s="117">
        <f t="shared" si="0"/>
        <v>260</v>
      </c>
      <c r="I12" s="117">
        <f t="shared" si="1"/>
        <v>195</v>
      </c>
      <c r="J12" s="117">
        <f t="shared" si="1"/>
        <v>390</v>
      </c>
      <c r="K12" s="154" t="s">
        <v>1250</v>
      </c>
      <c r="L12" s="155" t="s">
        <v>76</v>
      </c>
    </row>
    <row r="13" spans="1:12" s="155" customFormat="1" thickBot="1">
      <c r="A13" s="156" t="s">
        <v>923</v>
      </c>
      <c r="B13" s="157"/>
      <c r="C13" s="157" t="s">
        <v>109</v>
      </c>
      <c r="D13" s="304">
        <f>VLOOKUP(L13,AJUSTMENT!B:C,2,0)</f>
        <v>145</v>
      </c>
      <c r="E13" s="304">
        <f>2*D13</f>
        <v>290</v>
      </c>
      <c r="F13" s="304">
        <f>E13</f>
        <v>290</v>
      </c>
      <c r="G13" s="304">
        <f>D13</f>
        <v>145</v>
      </c>
      <c r="H13" s="304">
        <f t="shared" si="0"/>
        <v>290</v>
      </c>
      <c r="I13" s="304">
        <f t="shared" si="1"/>
        <v>217.5</v>
      </c>
      <c r="J13" s="304">
        <f t="shared" si="1"/>
        <v>435</v>
      </c>
      <c r="K13" s="158" t="s">
        <v>1246</v>
      </c>
      <c r="L13" s="155" t="s">
        <v>77</v>
      </c>
    </row>
    <row r="14" spans="1:12" s="155" customFormat="1" thickBot="1">
      <c r="A14" s="1755" t="s">
        <v>582</v>
      </c>
      <c r="B14" s="1756"/>
      <c r="C14" s="1756"/>
      <c r="D14" s="1756"/>
      <c r="E14" s="1756"/>
      <c r="F14" s="1756"/>
      <c r="G14" s="1756"/>
      <c r="H14" s="1756"/>
      <c r="I14" s="1757"/>
    </row>
    <row r="15" spans="1:12" s="155" customFormat="1" ht="14.25" customHeight="1" thickTop="1">
      <c r="A15" s="1820" t="s">
        <v>550</v>
      </c>
      <c r="B15" s="1827" t="s">
        <v>541</v>
      </c>
      <c r="C15" s="1828"/>
      <c r="D15" s="1829"/>
      <c r="E15" s="1830" t="s">
        <v>542</v>
      </c>
      <c r="F15" s="1830"/>
      <c r="G15" s="1830" t="s">
        <v>407</v>
      </c>
      <c r="H15" s="1830"/>
      <c r="I15" s="1831" t="s">
        <v>551</v>
      </c>
    </row>
    <row r="16" spans="1:12" s="155" customFormat="1" ht="14.25" customHeight="1">
      <c r="A16" s="1620"/>
      <c r="B16" s="583" t="s">
        <v>88</v>
      </c>
      <c r="C16" s="583" t="s">
        <v>91</v>
      </c>
      <c r="D16" s="583" t="s">
        <v>408</v>
      </c>
      <c r="E16" s="583" t="s">
        <v>88</v>
      </c>
      <c r="F16" s="583" t="s">
        <v>91</v>
      </c>
      <c r="G16" s="583" t="s">
        <v>88</v>
      </c>
      <c r="H16" s="583" t="s">
        <v>91</v>
      </c>
      <c r="I16" s="1667"/>
    </row>
    <row r="17" spans="1:9" s="155" customFormat="1" ht="14.25" customHeight="1">
      <c r="A17" s="1621" t="s">
        <v>245</v>
      </c>
      <c r="B17" s="1630" t="s">
        <v>409</v>
      </c>
      <c r="C17" s="1631"/>
      <c r="D17" s="1632"/>
      <c r="E17" s="1629" t="s">
        <v>409</v>
      </c>
      <c r="F17" s="1629"/>
      <c r="G17" s="1629" t="s">
        <v>409</v>
      </c>
      <c r="H17" s="1629"/>
      <c r="I17" s="1661" t="s">
        <v>552</v>
      </c>
    </row>
    <row r="18" spans="1:9" s="155" customFormat="1" ht="14.25" customHeight="1">
      <c r="A18" s="1621"/>
      <c r="B18" s="584" t="s">
        <v>123</v>
      </c>
      <c r="C18" s="584" t="s">
        <v>123</v>
      </c>
      <c r="D18" s="584" t="s">
        <v>123</v>
      </c>
      <c r="E18" s="584" t="s">
        <v>123</v>
      </c>
      <c r="F18" s="584" t="s">
        <v>123</v>
      </c>
      <c r="G18" s="584" t="s">
        <v>123</v>
      </c>
      <c r="H18" s="584" t="s">
        <v>123</v>
      </c>
      <c r="I18" s="1642"/>
    </row>
    <row r="19" spans="1:9" s="155" customFormat="1" ht="14.25" customHeight="1">
      <c r="A19" s="1621"/>
      <c r="B19" s="1630" t="s">
        <v>411</v>
      </c>
      <c r="C19" s="1631"/>
      <c r="D19" s="1632"/>
      <c r="E19" s="1629" t="s">
        <v>411</v>
      </c>
      <c r="F19" s="1629"/>
      <c r="G19" s="1629" t="s">
        <v>411</v>
      </c>
      <c r="H19" s="1629"/>
      <c r="I19" s="1642"/>
    </row>
    <row r="20" spans="1:9" s="155" customFormat="1" ht="14.25" customHeight="1">
      <c r="A20" s="1621"/>
      <c r="B20" s="585">
        <v>400000</v>
      </c>
      <c r="C20" s="585">
        <v>800000</v>
      </c>
      <c r="D20" s="585">
        <v>1000000</v>
      </c>
      <c r="E20" s="585">
        <v>1250000</v>
      </c>
      <c r="F20" s="585">
        <v>2000000</v>
      </c>
      <c r="G20" s="585">
        <v>1250000</v>
      </c>
      <c r="H20" s="585">
        <v>2000000</v>
      </c>
      <c r="I20" s="1642"/>
    </row>
    <row r="21" spans="1:9" s="155" customFormat="1" ht="14.25" customHeight="1">
      <c r="A21" s="1621"/>
      <c r="B21" s="1630" t="s">
        <v>416</v>
      </c>
      <c r="C21" s="1631"/>
      <c r="D21" s="1632"/>
      <c r="E21" s="1629" t="s">
        <v>416</v>
      </c>
      <c r="F21" s="1629"/>
      <c r="G21" s="1629" t="s">
        <v>416</v>
      </c>
      <c r="H21" s="1629"/>
      <c r="I21" s="1642"/>
    </row>
    <row r="22" spans="1:9" s="155" customFormat="1" ht="14.25" customHeight="1" thickBot="1">
      <c r="A22" s="1622"/>
      <c r="B22" s="586">
        <v>800000</v>
      </c>
      <c r="C22" s="586">
        <v>1600000</v>
      </c>
      <c r="D22" s="586">
        <v>2000000</v>
      </c>
      <c r="E22" s="586">
        <v>2000000</v>
      </c>
      <c r="F22" s="586">
        <v>3200000</v>
      </c>
      <c r="G22" s="586">
        <v>2000000</v>
      </c>
      <c r="H22" s="586">
        <v>3200000</v>
      </c>
      <c r="I22" s="1643"/>
    </row>
    <row r="23" spans="1:9" s="155" customFormat="1" ht="14.25" customHeight="1" thickTop="1">
      <c r="A23" s="1638" t="s">
        <v>258</v>
      </c>
      <c r="B23" s="1658" t="s">
        <v>553</v>
      </c>
      <c r="C23" s="1659"/>
      <c r="D23" s="1660"/>
      <c r="E23" s="1636" t="s">
        <v>409</v>
      </c>
      <c r="F23" s="1636"/>
      <c r="G23" s="1636" t="s">
        <v>409</v>
      </c>
      <c r="H23" s="1636"/>
      <c r="I23" s="1656" t="s">
        <v>552</v>
      </c>
    </row>
    <row r="24" spans="1:9" s="155" customFormat="1" ht="14.25" customHeight="1">
      <c r="A24" s="1621"/>
      <c r="B24" s="584" t="s">
        <v>123</v>
      </c>
      <c r="C24" s="584" t="s">
        <v>123</v>
      </c>
      <c r="D24" s="584" t="s">
        <v>123</v>
      </c>
      <c r="E24" s="584" t="s">
        <v>123</v>
      </c>
      <c r="F24" s="584" t="s">
        <v>123</v>
      </c>
      <c r="G24" s="584" t="s">
        <v>123</v>
      </c>
      <c r="H24" s="584" t="s">
        <v>123</v>
      </c>
      <c r="I24" s="1642"/>
    </row>
    <row r="25" spans="1:9" s="155" customFormat="1" ht="14.25" customHeight="1">
      <c r="A25" s="1621"/>
      <c r="B25" s="1630" t="s">
        <v>554</v>
      </c>
      <c r="C25" s="1631"/>
      <c r="D25" s="1632"/>
      <c r="E25" s="1629" t="s">
        <v>411</v>
      </c>
      <c r="F25" s="1629"/>
      <c r="G25" s="1629" t="s">
        <v>411</v>
      </c>
      <c r="H25" s="1629"/>
      <c r="I25" s="1642"/>
    </row>
    <row r="26" spans="1:9" s="155" customFormat="1" ht="14.25" customHeight="1">
      <c r="A26" s="1621"/>
      <c r="B26" s="585">
        <v>400000</v>
      </c>
      <c r="C26" s="585">
        <v>800000</v>
      </c>
      <c r="D26" s="585">
        <v>1000000</v>
      </c>
      <c r="E26" s="585">
        <v>1250000</v>
      </c>
      <c r="F26" s="585">
        <v>2000000</v>
      </c>
      <c r="G26" s="585">
        <v>1250000</v>
      </c>
      <c r="H26" s="585">
        <v>2000000</v>
      </c>
      <c r="I26" s="1642"/>
    </row>
    <row r="27" spans="1:9" s="155" customFormat="1" ht="14.25" customHeight="1">
      <c r="A27" s="1621"/>
      <c r="B27" s="1630" t="s">
        <v>555</v>
      </c>
      <c r="C27" s="1631"/>
      <c r="D27" s="1632"/>
      <c r="E27" s="1629" t="s">
        <v>416</v>
      </c>
      <c r="F27" s="1629"/>
      <c r="G27" s="1629" t="s">
        <v>416</v>
      </c>
      <c r="H27" s="1629"/>
      <c r="I27" s="1642"/>
    </row>
    <row r="28" spans="1:9" s="155" customFormat="1" ht="14.25" customHeight="1" thickBot="1">
      <c r="A28" s="1695"/>
      <c r="B28" s="587">
        <v>800000</v>
      </c>
      <c r="C28" s="587">
        <v>1600000</v>
      </c>
      <c r="D28" s="587">
        <v>2000000</v>
      </c>
      <c r="E28" s="587">
        <v>2000000</v>
      </c>
      <c r="F28" s="587">
        <v>3200000</v>
      </c>
      <c r="G28" s="587">
        <v>2000000</v>
      </c>
      <c r="H28" s="587">
        <v>3200000</v>
      </c>
      <c r="I28" s="1657"/>
    </row>
    <row r="29" spans="1:9" s="155" customFormat="1" ht="14.25" customHeight="1" thickTop="1">
      <c r="A29" s="1821" t="s">
        <v>583</v>
      </c>
      <c r="B29" s="1653" t="s">
        <v>553</v>
      </c>
      <c r="C29" s="1654"/>
      <c r="D29" s="1655"/>
      <c r="E29" s="1637" t="s">
        <v>409</v>
      </c>
      <c r="F29" s="1637"/>
      <c r="G29" s="1637" t="s">
        <v>409</v>
      </c>
      <c r="H29" s="1637"/>
      <c r="I29" s="1824" t="s">
        <v>552</v>
      </c>
    </row>
    <row r="30" spans="1:9" s="155" customFormat="1" ht="14.25" customHeight="1">
      <c r="A30" s="1822"/>
      <c r="B30" s="584" t="s">
        <v>123</v>
      </c>
      <c r="C30" s="584" t="s">
        <v>123</v>
      </c>
      <c r="D30" s="584" t="s">
        <v>123</v>
      </c>
      <c r="E30" s="584" t="s">
        <v>123</v>
      </c>
      <c r="F30" s="584" t="s">
        <v>123</v>
      </c>
      <c r="G30" s="584" t="s">
        <v>123</v>
      </c>
      <c r="H30" s="584" t="s">
        <v>123</v>
      </c>
      <c r="I30" s="1825"/>
    </row>
    <row r="31" spans="1:9" s="155" customFormat="1" ht="14.25" customHeight="1">
      <c r="A31" s="1822"/>
      <c r="B31" s="1630" t="s">
        <v>415</v>
      </c>
      <c r="C31" s="1631"/>
      <c r="D31" s="1632"/>
      <c r="E31" s="1629" t="s">
        <v>415</v>
      </c>
      <c r="F31" s="1629"/>
      <c r="G31" s="1629" t="s">
        <v>415</v>
      </c>
      <c r="H31" s="1629"/>
      <c r="I31" s="1825"/>
    </row>
    <row r="32" spans="1:9" s="155" customFormat="1" ht="14.25" customHeight="1">
      <c r="A32" s="1823"/>
      <c r="B32" s="589">
        <v>1.1000000000000001</v>
      </c>
      <c r="C32" s="589">
        <v>1.8</v>
      </c>
      <c r="D32" s="589">
        <v>2</v>
      </c>
      <c r="E32" s="589">
        <v>2.2000000000000002</v>
      </c>
      <c r="F32" s="589">
        <v>3.6</v>
      </c>
      <c r="G32" s="589">
        <v>1.1000000000000001</v>
      </c>
      <c r="H32" s="589">
        <v>1.8</v>
      </c>
      <c r="I32" s="1826"/>
    </row>
    <row r="33" spans="1:9" s="155" customFormat="1" ht="14.25" customHeight="1" thickTop="1" thickBot="1">
      <c r="A33" s="588" t="s">
        <v>584</v>
      </c>
      <c r="B33" s="590" t="s">
        <v>585</v>
      </c>
      <c r="C33" s="590" t="s">
        <v>585</v>
      </c>
      <c r="D33" s="590" t="s">
        <v>585</v>
      </c>
      <c r="E33" s="590" t="s">
        <v>585</v>
      </c>
      <c r="F33" s="590" t="s">
        <v>585</v>
      </c>
      <c r="G33" s="591">
        <v>1</v>
      </c>
      <c r="H33" s="591">
        <v>2</v>
      </c>
      <c r="I33" s="592" t="s">
        <v>552</v>
      </c>
    </row>
    <row r="34" spans="1:9" s="155" customFormat="1" ht="19.899999999999999" customHeight="1">
      <c r="A34" s="1633" t="s">
        <v>137</v>
      </c>
      <c r="B34" s="1644" t="s">
        <v>1091</v>
      </c>
      <c r="C34" s="1645"/>
      <c r="D34" s="1645"/>
      <c r="E34" s="1645"/>
      <c r="F34" s="1645"/>
      <c r="G34" s="1645"/>
      <c r="H34" s="1645"/>
      <c r="I34" s="1646"/>
    </row>
    <row r="35" spans="1:9" s="155" customFormat="1" ht="19.899999999999999" customHeight="1">
      <c r="A35" s="1634"/>
      <c r="B35" s="1647"/>
      <c r="C35" s="1648"/>
      <c r="D35" s="1648"/>
      <c r="E35" s="1648"/>
      <c r="F35" s="1648"/>
      <c r="G35" s="1648"/>
      <c r="H35" s="1648"/>
      <c r="I35" s="1649"/>
    </row>
    <row r="36" spans="1:9" s="155" customFormat="1" ht="19.899999999999999" customHeight="1">
      <c r="A36" s="1634"/>
      <c r="B36" s="1647"/>
      <c r="C36" s="1648"/>
      <c r="D36" s="1648"/>
      <c r="E36" s="1648"/>
      <c r="F36" s="1648"/>
      <c r="G36" s="1648"/>
      <c r="H36" s="1648"/>
      <c r="I36" s="1649"/>
    </row>
    <row r="37" spans="1:9" s="155" customFormat="1" ht="19.899999999999999" customHeight="1">
      <c r="A37" s="1634"/>
      <c r="B37" s="1647"/>
      <c r="C37" s="1648"/>
      <c r="D37" s="1648"/>
      <c r="E37" s="1648"/>
      <c r="F37" s="1648"/>
      <c r="G37" s="1648"/>
      <c r="H37" s="1648"/>
      <c r="I37" s="1649"/>
    </row>
    <row r="38" spans="1:9" s="155" customFormat="1" ht="19.899999999999999" customHeight="1">
      <c r="A38" s="1634"/>
      <c r="B38" s="1647"/>
      <c r="C38" s="1648"/>
      <c r="D38" s="1648"/>
      <c r="E38" s="1648"/>
      <c r="F38" s="1648"/>
      <c r="G38" s="1648"/>
      <c r="H38" s="1648"/>
      <c r="I38" s="1649"/>
    </row>
    <row r="39" spans="1:9" s="155" customFormat="1" ht="19.899999999999999" customHeight="1">
      <c r="A39" s="1634"/>
      <c r="B39" s="1647"/>
      <c r="C39" s="1648"/>
      <c r="D39" s="1648"/>
      <c r="E39" s="1648"/>
      <c r="F39" s="1648"/>
      <c r="G39" s="1648"/>
      <c r="H39" s="1648"/>
      <c r="I39" s="1649"/>
    </row>
    <row r="40" spans="1:9" s="155" customFormat="1" ht="19.899999999999999" customHeight="1">
      <c r="A40" s="1634"/>
      <c r="B40" s="1647"/>
      <c r="C40" s="1648"/>
      <c r="D40" s="1648"/>
      <c r="E40" s="1648"/>
      <c r="F40" s="1648"/>
      <c r="G40" s="1648"/>
      <c r="H40" s="1648"/>
      <c r="I40" s="1649"/>
    </row>
    <row r="41" spans="1:9" s="155" customFormat="1" ht="19.899999999999999" customHeight="1">
      <c r="A41" s="1634"/>
      <c r="B41" s="1647"/>
      <c r="C41" s="1648"/>
      <c r="D41" s="1648"/>
      <c r="E41" s="1648"/>
      <c r="F41" s="1648"/>
      <c r="G41" s="1648"/>
      <c r="H41" s="1648"/>
      <c r="I41" s="1649"/>
    </row>
    <row r="42" spans="1:9" s="155" customFormat="1" ht="19.899999999999999" customHeight="1">
      <c r="A42" s="1634"/>
      <c r="B42" s="1647"/>
      <c r="C42" s="1648"/>
      <c r="D42" s="1648"/>
      <c r="E42" s="1648"/>
      <c r="F42" s="1648"/>
      <c r="G42" s="1648"/>
      <c r="H42" s="1648"/>
      <c r="I42" s="1649"/>
    </row>
    <row r="43" spans="1:9" s="155" customFormat="1" ht="19.899999999999999" customHeight="1">
      <c r="A43" s="1634"/>
      <c r="B43" s="1647"/>
      <c r="C43" s="1648"/>
      <c r="D43" s="1648"/>
      <c r="E43" s="1648"/>
      <c r="F43" s="1648"/>
      <c r="G43" s="1648"/>
      <c r="H43" s="1648"/>
      <c r="I43" s="1649"/>
    </row>
    <row r="44" spans="1:9" s="593" customFormat="1" ht="19.899999999999999" customHeight="1" thickBot="1">
      <c r="A44" s="1635"/>
      <c r="B44" s="1650"/>
      <c r="C44" s="1651"/>
      <c r="D44" s="1651"/>
      <c r="E44" s="1651"/>
      <c r="F44" s="1651"/>
      <c r="G44" s="1651"/>
      <c r="H44" s="1651"/>
      <c r="I44" s="1652"/>
    </row>
  </sheetData>
  <mergeCells count="52">
    <mergeCell ref="A34:A44"/>
    <mergeCell ref="A3:K3"/>
    <mergeCell ref="D4:E4"/>
    <mergeCell ref="G4:H4"/>
    <mergeCell ref="I4:J4"/>
    <mergeCell ref="D7:J7"/>
    <mergeCell ref="D8:J8"/>
    <mergeCell ref="C4:C5"/>
    <mergeCell ref="F4:F5"/>
    <mergeCell ref="D9:J9"/>
    <mergeCell ref="D10:J10"/>
    <mergeCell ref="A14:I14"/>
    <mergeCell ref="B15:D15"/>
    <mergeCell ref="E15:F15"/>
    <mergeCell ref="G15:H15"/>
    <mergeCell ref="I15:I16"/>
    <mergeCell ref="B17:D17"/>
    <mergeCell ref="E17:F17"/>
    <mergeCell ref="G17:H17"/>
    <mergeCell ref="B19:D19"/>
    <mergeCell ref="E19:F19"/>
    <mergeCell ref="G19:H19"/>
    <mergeCell ref="B21:D21"/>
    <mergeCell ref="E21:F21"/>
    <mergeCell ref="G21:H21"/>
    <mergeCell ref="B23:D23"/>
    <mergeCell ref="E23:F23"/>
    <mergeCell ref="G23:H23"/>
    <mergeCell ref="E31:F31"/>
    <mergeCell ref="G31:H31"/>
    <mergeCell ref="B25:D25"/>
    <mergeCell ref="E25:F25"/>
    <mergeCell ref="G25:H25"/>
    <mergeCell ref="B27:D27"/>
    <mergeCell ref="E27:F27"/>
    <mergeCell ref="G27:H27"/>
    <mergeCell ref="K4:K5"/>
    <mergeCell ref="A1:K2"/>
    <mergeCell ref="B34:I44"/>
    <mergeCell ref="A4:A5"/>
    <mergeCell ref="A15:A16"/>
    <mergeCell ref="A17:A22"/>
    <mergeCell ref="A23:A28"/>
    <mergeCell ref="A29:A32"/>
    <mergeCell ref="B4:B5"/>
    <mergeCell ref="I17:I22"/>
    <mergeCell ref="I23:I28"/>
    <mergeCell ref="I29:I32"/>
    <mergeCell ref="B29:D29"/>
    <mergeCell ref="E29:F29"/>
    <mergeCell ref="G29:H29"/>
    <mergeCell ref="B31:D31"/>
  </mergeCells>
  <phoneticPr fontId="45"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B7623-7C6D-47F2-87D2-5BDB955D3AC7}">
  <sheetPr codeName="Sheet46"/>
  <dimension ref="A1:K44"/>
  <sheetViews>
    <sheetView zoomScale="85" zoomScaleNormal="85" workbookViewId="0">
      <selection activeCell="A9" sqref="A8:XFD9"/>
    </sheetView>
  </sheetViews>
  <sheetFormatPr defaultColWidth="9" defaultRowHeight="12.75"/>
  <cols>
    <col min="1" max="1" width="37.5" style="4" customWidth="1"/>
    <col min="2" max="2" width="16.25" style="4" customWidth="1"/>
    <col min="3" max="8" width="17.75" style="4" customWidth="1"/>
    <col min="9" max="9" width="15" style="4" customWidth="1"/>
    <col min="10" max="10" width="12.125" style="4" customWidth="1"/>
    <col min="11" max="11" width="48.875" style="4" customWidth="1"/>
    <col min="12" max="12" width="14.625" style="4" bestFit="1" customWidth="1"/>
    <col min="13" max="13" width="9" style="4" bestFit="1"/>
    <col min="14" max="16384" width="9" style="4"/>
  </cols>
  <sheetData>
    <row r="1" spans="1:11" ht="13.15" customHeight="1">
      <c r="A1" s="1617" t="s">
        <v>1264</v>
      </c>
      <c r="B1" s="1617"/>
      <c r="C1" s="1617"/>
      <c r="D1" s="1617"/>
      <c r="E1" s="1617"/>
      <c r="F1" s="1617"/>
      <c r="G1" s="1617"/>
      <c r="H1" s="1617"/>
      <c r="I1" s="1617"/>
      <c r="J1" s="1617"/>
      <c r="K1" s="1617"/>
    </row>
    <row r="2" spans="1:11" ht="13.9" customHeight="1">
      <c r="A2" s="1685"/>
      <c r="B2" s="1685"/>
      <c r="C2" s="1685"/>
      <c r="D2" s="1685"/>
      <c r="E2" s="1685"/>
      <c r="F2" s="1685"/>
      <c r="G2" s="1685"/>
      <c r="H2" s="1685"/>
      <c r="I2" s="1685"/>
      <c r="J2" s="1685"/>
      <c r="K2" s="1685"/>
    </row>
    <row r="3" spans="1:11">
      <c r="A3" s="1889" t="s">
        <v>957</v>
      </c>
      <c r="B3" s="1890"/>
      <c r="C3" s="1890"/>
      <c r="D3" s="1890"/>
      <c r="E3" s="1890"/>
      <c r="F3" s="1890"/>
      <c r="G3" s="1890"/>
      <c r="H3" s="1890"/>
      <c r="I3" s="1890"/>
      <c r="J3" s="1890"/>
      <c r="K3" s="1891"/>
    </row>
    <row r="4" spans="1:11" s="563" customFormat="1" ht="13.5">
      <c r="A4" s="1861" t="s">
        <v>80</v>
      </c>
      <c r="B4" s="1874" t="s">
        <v>81</v>
      </c>
      <c r="C4" s="1874" t="s">
        <v>82</v>
      </c>
      <c r="D4" s="1874" t="s">
        <v>541</v>
      </c>
      <c r="E4" s="1874"/>
      <c r="F4" s="1874" t="s">
        <v>90</v>
      </c>
      <c r="G4" s="1874" t="s">
        <v>542</v>
      </c>
      <c r="H4" s="1874"/>
      <c r="I4" s="1874" t="s">
        <v>86</v>
      </c>
      <c r="J4" s="1874"/>
      <c r="K4" s="1842" t="s">
        <v>470</v>
      </c>
    </row>
    <row r="5" spans="1:11" s="563" customFormat="1" ht="13.5">
      <c r="A5" s="1861"/>
      <c r="B5" s="1874"/>
      <c r="C5" s="1874"/>
      <c r="D5" s="210" t="s">
        <v>88</v>
      </c>
      <c r="E5" s="210" t="s">
        <v>91</v>
      </c>
      <c r="F5" s="1874"/>
      <c r="G5" s="210" t="s">
        <v>88</v>
      </c>
      <c r="H5" s="210" t="s">
        <v>91</v>
      </c>
      <c r="I5" s="210" t="s">
        <v>543</v>
      </c>
      <c r="J5" s="211" t="s">
        <v>544</v>
      </c>
      <c r="K5" s="1842"/>
    </row>
    <row r="6" spans="1:11" s="564" customFormat="1" ht="13.5">
      <c r="A6" s="212" t="s">
        <v>581</v>
      </c>
      <c r="B6" s="213" t="s">
        <v>332</v>
      </c>
      <c r="C6" s="213" t="s">
        <v>151</v>
      </c>
      <c r="D6" s="186">
        <v>135</v>
      </c>
      <c r="E6" s="186">
        <v>200</v>
      </c>
      <c r="F6" s="186">
        <v>245</v>
      </c>
      <c r="G6" s="186">
        <v>195</v>
      </c>
      <c r="H6" s="186">
        <v>289</v>
      </c>
      <c r="I6" s="186">
        <v>195</v>
      </c>
      <c r="J6" s="186">
        <v>289</v>
      </c>
      <c r="K6" s="215"/>
    </row>
    <row r="7" spans="1:11" s="1004" customFormat="1" ht="13.5">
      <c r="A7" s="1000" t="s">
        <v>1265</v>
      </c>
      <c r="B7" s="1001" t="s">
        <v>334</v>
      </c>
      <c r="C7" s="1002" t="s">
        <v>151</v>
      </c>
      <c r="D7" s="1892" t="s">
        <v>1141</v>
      </c>
      <c r="E7" s="1892"/>
      <c r="F7" s="1892"/>
      <c r="G7" s="1892"/>
      <c r="H7" s="1892"/>
      <c r="I7" s="1892"/>
      <c r="J7" s="1892"/>
      <c r="K7" s="1003" t="s">
        <v>1143</v>
      </c>
    </row>
    <row r="8" spans="1:11" s="564" customFormat="1" ht="13.5">
      <c r="A8" s="212" t="s">
        <v>547</v>
      </c>
      <c r="B8" s="213" t="s">
        <v>337</v>
      </c>
      <c r="C8" s="213" t="s">
        <v>151</v>
      </c>
      <c r="D8" s="186">
        <v>50</v>
      </c>
      <c r="E8" s="186">
        <v>100</v>
      </c>
      <c r="F8" s="186">
        <v>100</v>
      </c>
      <c r="G8" s="186">
        <v>50</v>
      </c>
      <c r="H8" s="186">
        <v>100</v>
      </c>
      <c r="I8" s="186">
        <v>50</v>
      </c>
      <c r="J8" s="186">
        <v>100</v>
      </c>
      <c r="K8" s="215"/>
    </row>
    <row r="9" spans="1:11" s="564" customFormat="1" ht="14.25" thickBot="1">
      <c r="A9" s="217" t="s">
        <v>549</v>
      </c>
      <c r="B9" s="218"/>
      <c r="C9" s="213" t="s">
        <v>151</v>
      </c>
      <c r="D9" s="186">
        <v>11</v>
      </c>
      <c r="E9" s="186">
        <v>22</v>
      </c>
      <c r="F9" s="186">
        <v>22</v>
      </c>
      <c r="G9" s="186">
        <v>11</v>
      </c>
      <c r="H9" s="186">
        <v>22</v>
      </c>
      <c r="I9" s="186">
        <v>11</v>
      </c>
      <c r="J9" s="186">
        <v>22</v>
      </c>
      <c r="K9" s="565"/>
    </row>
    <row r="10" spans="1:11" s="191" customFormat="1" ht="15" thickTop="1" thickBot="1">
      <c r="A10" s="1893" t="s">
        <v>582</v>
      </c>
      <c r="B10" s="1894"/>
      <c r="C10" s="1894"/>
      <c r="D10" s="1894"/>
      <c r="E10" s="1894"/>
      <c r="F10" s="1894"/>
      <c r="G10" s="1894"/>
      <c r="H10" s="1894"/>
      <c r="I10" s="1895"/>
    </row>
    <row r="11" spans="1:11" s="191" customFormat="1" ht="13.5">
      <c r="A11" s="1862" t="s">
        <v>550</v>
      </c>
      <c r="B11" s="1896" t="s">
        <v>541</v>
      </c>
      <c r="C11" s="1897"/>
      <c r="D11" s="1898"/>
      <c r="E11" s="1899" t="s">
        <v>542</v>
      </c>
      <c r="F11" s="1899"/>
      <c r="G11" s="1899" t="s">
        <v>407</v>
      </c>
      <c r="H11" s="1899"/>
      <c r="I11" s="1832" t="s">
        <v>551</v>
      </c>
    </row>
    <row r="12" spans="1:11" s="191" customFormat="1" ht="13.5">
      <c r="A12" s="1863"/>
      <c r="B12" s="566" t="s">
        <v>88</v>
      </c>
      <c r="C12" s="566" t="s">
        <v>91</v>
      </c>
      <c r="D12" s="566" t="s">
        <v>408</v>
      </c>
      <c r="E12" s="566" t="s">
        <v>88</v>
      </c>
      <c r="F12" s="566" t="s">
        <v>91</v>
      </c>
      <c r="G12" s="566" t="s">
        <v>88</v>
      </c>
      <c r="H12" s="566" t="s">
        <v>91</v>
      </c>
      <c r="I12" s="1833"/>
    </row>
    <row r="13" spans="1:11" s="191" customFormat="1" ht="13.5">
      <c r="A13" s="1864" t="s">
        <v>245</v>
      </c>
      <c r="B13" s="1843" t="s">
        <v>409</v>
      </c>
      <c r="C13" s="1844"/>
      <c r="D13" s="1845"/>
      <c r="E13" s="1846" t="s">
        <v>409</v>
      </c>
      <c r="F13" s="1846"/>
      <c r="G13" s="1846" t="s">
        <v>409</v>
      </c>
      <c r="H13" s="1846"/>
      <c r="I13" s="1834" t="s">
        <v>552</v>
      </c>
    </row>
    <row r="14" spans="1:11" s="191" customFormat="1" ht="13.5">
      <c r="A14" s="1864"/>
      <c r="B14" s="567" t="s">
        <v>123</v>
      </c>
      <c r="C14" s="567" t="s">
        <v>123</v>
      </c>
      <c r="D14" s="567" t="s">
        <v>123</v>
      </c>
      <c r="E14" s="567" t="s">
        <v>123</v>
      </c>
      <c r="F14" s="567" t="s">
        <v>123</v>
      </c>
      <c r="G14" s="567" t="s">
        <v>123</v>
      </c>
      <c r="H14" s="567" t="s">
        <v>123</v>
      </c>
      <c r="I14" s="1835"/>
    </row>
    <row r="15" spans="1:11" s="191" customFormat="1" ht="13.5">
      <c r="A15" s="1864"/>
      <c r="B15" s="1843" t="s">
        <v>411</v>
      </c>
      <c r="C15" s="1844"/>
      <c r="D15" s="1845"/>
      <c r="E15" s="1846" t="s">
        <v>411</v>
      </c>
      <c r="F15" s="1846"/>
      <c r="G15" s="1846" t="s">
        <v>411</v>
      </c>
      <c r="H15" s="1846"/>
      <c r="I15" s="1835"/>
    </row>
    <row r="16" spans="1:11" s="191" customFormat="1" ht="13.5">
      <c r="A16" s="1864"/>
      <c r="B16" s="568">
        <v>400000</v>
      </c>
      <c r="C16" s="568">
        <v>800000</v>
      </c>
      <c r="D16" s="568">
        <v>1000000</v>
      </c>
      <c r="E16" s="568">
        <v>1250000</v>
      </c>
      <c r="F16" s="568">
        <v>2000000</v>
      </c>
      <c r="G16" s="568">
        <v>1250000</v>
      </c>
      <c r="H16" s="568">
        <v>2000000</v>
      </c>
      <c r="I16" s="1835"/>
    </row>
    <row r="17" spans="1:9" s="191" customFormat="1" ht="13.5">
      <c r="A17" s="1864"/>
      <c r="B17" s="1843" t="s">
        <v>416</v>
      </c>
      <c r="C17" s="1844"/>
      <c r="D17" s="1845"/>
      <c r="E17" s="1846" t="s">
        <v>416</v>
      </c>
      <c r="F17" s="1846"/>
      <c r="G17" s="1846" t="s">
        <v>416</v>
      </c>
      <c r="H17" s="1846"/>
      <c r="I17" s="1835"/>
    </row>
    <row r="18" spans="1:9" s="191" customFormat="1" ht="13.5">
      <c r="A18" s="1865"/>
      <c r="B18" s="569">
        <v>800000</v>
      </c>
      <c r="C18" s="569">
        <v>1600000</v>
      </c>
      <c r="D18" s="569">
        <v>2000000</v>
      </c>
      <c r="E18" s="569">
        <v>2000000</v>
      </c>
      <c r="F18" s="569">
        <v>3200000</v>
      </c>
      <c r="G18" s="569">
        <v>2000000</v>
      </c>
      <c r="H18" s="569">
        <v>3200000</v>
      </c>
      <c r="I18" s="1836"/>
    </row>
    <row r="19" spans="1:9" s="191" customFormat="1" ht="13.5">
      <c r="A19" s="1866" t="s">
        <v>258</v>
      </c>
      <c r="B19" s="1848" t="s">
        <v>553</v>
      </c>
      <c r="C19" s="1849"/>
      <c r="D19" s="1850"/>
      <c r="E19" s="1851" t="s">
        <v>409</v>
      </c>
      <c r="F19" s="1851"/>
      <c r="G19" s="1851" t="s">
        <v>409</v>
      </c>
      <c r="H19" s="1851"/>
      <c r="I19" s="1837" t="s">
        <v>552</v>
      </c>
    </row>
    <row r="20" spans="1:9" s="191" customFormat="1" ht="13.5">
      <c r="A20" s="1864"/>
      <c r="B20" s="567" t="s">
        <v>123</v>
      </c>
      <c r="C20" s="567" t="s">
        <v>123</v>
      </c>
      <c r="D20" s="567" t="s">
        <v>123</v>
      </c>
      <c r="E20" s="567" t="s">
        <v>123</v>
      </c>
      <c r="F20" s="567" t="s">
        <v>123</v>
      </c>
      <c r="G20" s="567" t="s">
        <v>123</v>
      </c>
      <c r="H20" s="567" t="s">
        <v>123</v>
      </c>
      <c r="I20" s="1835"/>
    </row>
    <row r="21" spans="1:9" s="191" customFormat="1" ht="13.5">
      <c r="A21" s="1864"/>
      <c r="B21" s="1843" t="s">
        <v>554</v>
      </c>
      <c r="C21" s="1844"/>
      <c r="D21" s="1845"/>
      <c r="E21" s="1846" t="s">
        <v>411</v>
      </c>
      <c r="F21" s="1846"/>
      <c r="G21" s="1846" t="s">
        <v>411</v>
      </c>
      <c r="H21" s="1846"/>
      <c r="I21" s="1835"/>
    </row>
    <row r="22" spans="1:9" s="191" customFormat="1" ht="13.5">
      <c r="A22" s="1864"/>
      <c r="B22" s="568">
        <v>400000</v>
      </c>
      <c r="C22" s="568">
        <v>800000</v>
      </c>
      <c r="D22" s="568">
        <v>1000000</v>
      </c>
      <c r="E22" s="568">
        <v>1250000</v>
      </c>
      <c r="F22" s="568">
        <v>2000000</v>
      </c>
      <c r="G22" s="568">
        <v>1250000</v>
      </c>
      <c r="H22" s="568">
        <v>2000000</v>
      </c>
      <c r="I22" s="1835"/>
    </row>
    <row r="23" spans="1:9" s="191" customFormat="1" ht="13.5">
      <c r="A23" s="1864"/>
      <c r="B23" s="1843" t="s">
        <v>555</v>
      </c>
      <c r="C23" s="1844"/>
      <c r="D23" s="1845"/>
      <c r="E23" s="1846" t="s">
        <v>416</v>
      </c>
      <c r="F23" s="1846"/>
      <c r="G23" s="1846" t="s">
        <v>416</v>
      </c>
      <c r="H23" s="1846"/>
      <c r="I23" s="1835"/>
    </row>
    <row r="24" spans="1:9" s="191" customFormat="1" ht="13.5">
      <c r="A24" s="1867"/>
      <c r="B24" s="570">
        <v>800000</v>
      </c>
      <c r="C24" s="570">
        <v>1600000</v>
      </c>
      <c r="D24" s="570">
        <v>2000000</v>
      </c>
      <c r="E24" s="570">
        <v>2000000</v>
      </c>
      <c r="F24" s="570">
        <v>3200000</v>
      </c>
      <c r="G24" s="570">
        <v>2000000</v>
      </c>
      <c r="H24" s="570">
        <v>3200000</v>
      </c>
      <c r="I24" s="1838"/>
    </row>
    <row r="25" spans="1:9" s="191" customFormat="1" ht="13.5">
      <c r="A25" s="1868" t="s">
        <v>583</v>
      </c>
      <c r="B25" s="1880" t="s">
        <v>553</v>
      </c>
      <c r="C25" s="1881"/>
      <c r="D25" s="1882"/>
      <c r="E25" s="1847" t="s">
        <v>409</v>
      </c>
      <c r="F25" s="1847"/>
      <c r="G25" s="1847" t="s">
        <v>409</v>
      </c>
      <c r="H25" s="1847"/>
      <c r="I25" s="1839" t="s">
        <v>552</v>
      </c>
    </row>
    <row r="26" spans="1:9" s="191" customFormat="1" ht="13.5">
      <c r="A26" s="1869"/>
      <c r="B26" s="567" t="s">
        <v>123</v>
      </c>
      <c r="C26" s="567" t="s">
        <v>123</v>
      </c>
      <c r="D26" s="567" t="s">
        <v>123</v>
      </c>
      <c r="E26" s="567" t="s">
        <v>123</v>
      </c>
      <c r="F26" s="567" t="s">
        <v>123</v>
      </c>
      <c r="G26" s="567" t="s">
        <v>123</v>
      </c>
      <c r="H26" s="567" t="s">
        <v>123</v>
      </c>
      <c r="I26" s="1840"/>
    </row>
    <row r="27" spans="1:9" s="191" customFormat="1" ht="13.5">
      <c r="A27" s="1869"/>
      <c r="B27" s="1843" t="s">
        <v>922</v>
      </c>
      <c r="C27" s="1844"/>
      <c r="D27" s="1845"/>
      <c r="E27" s="1846" t="s">
        <v>415</v>
      </c>
      <c r="F27" s="1846"/>
      <c r="G27" s="1846" t="s">
        <v>415</v>
      </c>
      <c r="H27" s="1846"/>
      <c r="I27" s="1840"/>
    </row>
    <row r="28" spans="1:9" s="191" customFormat="1" ht="13.5">
      <c r="A28" s="1870"/>
      <c r="B28" s="572">
        <v>1.1000000000000001</v>
      </c>
      <c r="C28" s="572">
        <v>1.8</v>
      </c>
      <c r="D28" s="572">
        <v>2</v>
      </c>
      <c r="E28" s="572">
        <v>2.2000000000000002</v>
      </c>
      <c r="F28" s="572">
        <v>3.6</v>
      </c>
      <c r="G28" s="572">
        <v>1.1000000000000001</v>
      </c>
      <c r="H28" s="572">
        <v>1.8</v>
      </c>
      <c r="I28" s="1841"/>
    </row>
    <row r="29" spans="1:9" s="191" customFormat="1" ht="13.5">
      <c r="A29" s="571" t="s">
        <v>584</v>
      </c>
      <c r="B29" s="573" t="s">
        <v>585</v>
      </c>
      <c r="C29" s="573" t="s">
        <v>585</v>
      </c>
      <c r="D29" s="573" t="s">
        <v>585</v>
      </c>
      <c r="E29" s="573" t="s">
        <v>585</v>
      </c>
      <c r="F29" s="573" t="s">
        <v>585</v>
      </c>
      <c r="G29" s="574">
        <v>1</v>
      </c>
      <c r="H29" s="574">
        <v>2</v>
      </c>
      <c r="I29" s="575" t="s">
        <v>552</v>
      </c>
    </row>
    <row r="30" spans="1:9" s="191" customFormat="1" ht="13.5">
      <c r="A30" s="1871" t="s">
        <v>558</v>
      </c>
      <c r="B30" s="1883" t="s">
        <v>559</v>
      </c>
      <c r="C30" s="1884"/>
      <c r="D30" s="1884"/>
      <c r="E30" s="1884"/>
      <c r="F30" s="1884"/>
      <c r="G30" s="1884"/>
      <c r="H30" s="1885"/>
      <c r="I30" s="1875" t="s">
        <v>560</v>
      </c>
    </row>
    <row r="31" spans="1:9" s="191" customFormat="1" ht="13.5">
      <c r="A31" s="1872"/>
      <c r="B31" s="576">
        <v>1000000</v>
      </c>
      <c r="C31" s="576">
        <v>2000000</v>
      </c>
      <c r="D31" s="576">
        <v>2000000</v>
      </c>
      <c r="E31" s="576">
        <v>1000000</v>
      </c>
      <c r="F31" s="576">
        <v>2000000</v>
      </c>
      <c r="G31" s="577">
        <v>3000</v>
      </c>
      <c r="H31" s="577">
        <v>5000</v>
      </c>
      <c r="I31" s="1876"/>
    </row>
    <row r="32" spans="1:9" s="191" customFormat="1" ht="15.75" customHeight="1">
      <c r="A32" s="1872"/>
      <c r="B32" s="1877" t="s">
        <v>561</v>
      </c>
      <c r="C32" s="1878"/>
      <c r="D32" s="1878"/>
      <c r="E32" s="1878"/>
      <c r="F32" s="1878"/>
      <c r="G32" s="1878"/>
      <c r="H32" s="1879"/>
      <c r="I32" s="1876"/>
    </row>
    <row r="33" spans="1:9" s="191" customFormat="1" ht="14.25" thickBot="1">
      <c r="A33" s="1873"/>
      <c r="B33" s="578">
        <v>10000000</v>
      </c>
      <c r="C33" s="578">
        <v>20000000</v>
      </c>
      <c r="D33" s="578">
        <v>20000000</v>
      </c>
      <c r="E33" s="578">
        <v>10000000</v>
      </c>
      <c r="F33" s="578">
        <v>20000000</v>
      </c>
      <c r="G33" s="579">
        <v>3000</v>
      </c>
      <c r="H33" s="579">
        <v>5000</v>
      </c>
      <c r="I33" s="1876"/>
    </row>
    <row r="34" spans="1:9" s="191" customFormat="1" ht="19.899999999999999" customHeight="1">
      <c r="A34" s="1886" t="s">
        <v>137</v>
      </c>
      <c r="B34" s="1852" t="s">
        <v>1091</v>
      </c>
      <c r="C34" s="1853"/>
      <c r="D34" s="1853"/>
      <c r="E34" s="1853"/>
      <c r="F34" s="1853"/>
      <c r="G34" s="1853"/>
      <c r="H34" s="1853"/>
      <c r="I34" s="1854"/>
    </row>
    <row r="35" spans="1:9" s="191" customFormat="1" ht="19.899999999999999" customHeight="1">
      <c r="A35" s="1887"/>
      <c r="B35" s="1855"/>
      <c r="C35" s="1856"/>
      <c r="D35" s="1856"/>
      <c r="E35" s="1856"/>
      <c r="F35" s="1856"/>
      <c r="G35" s="1856"/>
      <c r="H35" s="1856"/>
      <c r="I35" s="1857"/>
    </row>
    <row r="36" spans="1:9" s="191" customFormat="1" ht="19.899999999999999" customHeight="1">
      <c r="A36" s="1887"/>
      <c r="B36" s="1855"/>
      <c r="C36" s="1856"/>
      <c r="D36" s="1856"/>
      <c r="E36" s="1856"/>
      <c r="F36" s="1856"/>
      <c r="G36" s="1856"/>
      <c r="H36" s="1856"/>
      <c r="I36" s="1857"/>
    </row>
    <row r="37" spans="1:9" s="191" customFormat="1" ht="19.899999999999999" customHeight="1">
      <c r="A37" s="1887"/>
      <c r="B37" s="1855"/>
      <c r="C37" s="1856"/>
      <c r="D37" s="1856"/>
      <c r="E37" s="1856"/>
      <c r="F37" s="1856"/>
      <c r="G37" s="1856"/>
      <c r="H37" s="1856"/>
      <c r="I37" s="1857"/>
    </row>
    <row r="38" spans="1:9" s="191" customFormat="1" ht="19.899999999999999" customHeight="1">
      <c r="A38" s="1887"/>
      <c r="B38" s="1855"/>
      <c r="C38" s="1856"/>
      <c r="D38" s="1856"/>
      <c r="E38" s="1856"/>
      <c r="F38" s="1856"/>
      <c r="G38" s="1856"/>
      <c r="H38" s="1856"/>
      <c r="I38" s="1857"/>
    </row>
    <row r="39" spans="1:9" s="191" customFormat="1" ht="19.899999999999999" customHeight="1">
      <c r="A39" s="1887"/>
      <c r="B39" s="1855"/>
      <c r="C39" s="1856"/>
      <c r="D39" s="1856"/>
      <c r="E39" s="1856"/>
      <c r="F39" s="1856"/>
      <c r="G39" s="1856"/>
      <c r="H39" s="1856"/>
      <c r="I39" s="1857"/>
    </row>
    <row r="40" spans="1:9" s="191" customFormat="1" ht="19.899999999999999" customHeight="1">
      <c r="A40" s="1887"/>
      <c r="B40" s="1855"/>
      <c r="C40" s="1856"/>
      <c r="D40" s="1856"/>
      <c r="E40" s="1856"/>
      <c r="F40" s="1856"/>
      <c r="G40" s="1856"/>
      <c r="H40" s="1856"/>
      <c r="I40" s="1857"/>
    </row>
    <row r="41" spans="1:9" s="191" customFormat="1" ht="19.899999999999999" customHeight="1">
      <c r="A41" s="1887"/>
      <c r="B41" s="1855"/>
      <c r="C41" s="1856"/>
      <c r="D41" s="1856"/>
      <c r="E41" s="1856"/>
      <c r="F41" s="1856"/>
      <c r="G41" s="1856"/>
      <c r="H41" s="1856"/>
      <c r="I41" s="1857"/>
    </row>
    <row r="42" spans="1:9" s="191" customFormat="1" ht="19.899999999999999" customHeight="1">
      <c r="A42" s="1887"/>
      <c r="B42" s="1855"/>
      <c r="C42" s="1856"/>
      <c r="D42" s="1856"/>
      <c r="E42" s="1856"/>
      <c r="F42" s="1856"/>
      <c r="G42" s="1856"/>
      <c r="H42" s="1856"/>
      <c r="I42" s="1857"/>
    </row>
    <row r="43" spans="1:9" s="191" customFormat="1" ht="19.899999999999999" customHeight="1">
      <c r="A43" s="1887"/>
      <c r="B43" s="1855"/>
      <c r="C43" s="1856"/>
      <c r="D43" s="1856"/>
      <c r="E43" s="1856"/>
      <c r="F43" s="1856"/>
      <c r="G43" s="1856"/>
      <c r="H43" s="1856"/>
      <c r="I43" s="1857"/>
    </row>
    <row r="44" spans="1:9" s="580" customFormat="1" ht="19.899999999999999" customHeight="1" thickBot="1">
      <c r="A44" s="1888"/>
      <c r="B44" s="1858"/>
      <c r="C44" s="1859"/>
      <c r="D44" s="1859"/>
      <c r="E44" s="1859"/>
      <c r="F44" s="1859"/>
      <c r="G44" s="1859"/>
      <c r="H44" s="1859"/>
      <c r="I44" s="1860"/>
    </row>
  </sheetData>
  <mergeCells count="53">
    <mergeCell ref="A34:A44"/>
    <mergeCell ref="A3:K3"/>
    <mergeCell ref="D4:E4"/>
    <mergeCell ref="G4:H4"/>
    <mergeCell ref="I4:J4"/>
    <mergeCell ref="D7:J7"/>
    <mergeCell ref="A10:I10"/>
    <mergeCell ref="C4:C5"/>
    <mergeCell ref="F4:F5"/>
    <mergeCell ref="B11:D11"/>
    <mergeCell ref="E11:F11"/>
    <mergeCell ref="G11:H11"/>
    <mergeCell ref="B13:D13"/>
    <mergeCell ref="E13:F13"/>
    <mergeCell ref="G13:H13"/>
    <mergeCell ref="B15:D15"/>
    <mergeCell ref="B30:H30"/>
    <mergeCell ref="E15:F15"/>
    <mergeCell ref="G15:H15"/>
    <mergeCell ref="B17:D17"/>
    <mergeCell ref="E17:F17"/>
    <mergeCell ref="G17:H17"/>
    <mergeCell ref="B34:I44"/>
    <mergeCell ref="A4:A5"/>
    <mergeCell ref="A11:A12"/>
    <mergeCell ref="A13:A18"/>
    <mergeCell ref="A19:A24"/>
    <mergeCell ref="A25:A28"/>
    <mergeCell ref="A30:A33"/>
    <mergeCell ref="B4:B5"/>
    <mergeCell ref="B21:D21"/>
    <mergeCell ref="E21:F21"/>
    <mergeCell ref="I30:I33"/>
    <mergeCell ref="B32:H32"/>
    <mergeCell ref="B23:D23"/>
    <mergeCell ref="E23:F23"/>
    <mergeCell ref="G23:H23"/>
    <mergeCell ref="B25:D25"/>
    <mergeCell ref="A1:K2"/>
    <mergeCell ref="I11:I12"/>
    <mergeCell ref="I13:I18"/>
    <mergeCell ref="I19:I24"/>
    <mergeCell ref="I25:I28"/>
    <mergeCell ref="K4:K5"/>
    <mergeCell ref="B27:D27"/>
    <mergeCell ref="E27:F27"/>
    <mergeCell ref="G27:H27"/>
    <mergeCell ref="E25:F25"/>
    <mergeCell ref="G25:H25"/>
    <mergeCell ref="B19:D19"/>
    <mergeCell ref="E19:F19"/>
    <mergeCell ref="G19:H19"/>
    <mergeCell ref="G21:H21"/>
  </mergeCells>
  <phoneticPr fontId="45"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F711-0114-4665-BFF0-D024DCB0A005}">
  <sheetPr codeName="Sheet47"/>
  <dimension ref="A1:L41"/>
  <sheetViews>
    <sheetView zoomScale="85" zoomScaleNormal="85" workbookViewId="0">
      <selection activeCell="C11" sqref="C11"/>
    </sheetView>
  </sheetViews>
  <sheetFormatPr defaultColWidth="8.875" defaultRowHeight="15"/>
  <cols>
    <col min="1" max="1" width="40.375" style="61" customWidth="1"/>
    <col min="2" max="2" width="10.125" style="61" customWidth="1"/>
    <col min="3" max="3" width="14.25" style="61" customWidth="1"/>
    <col min="4" max="4" width="14.75" style="61" customWidth="1"/>
    <col min="5" max="5" width="13.625" style="61" customWidth="1"/>
    <col min="6" max="7" width="13.75" style="61" customWidth="1"/>
    <col min="8" max="8" width="15" style="61" customWidth="1"/>
    <col min="9" max="9" width="13.75" style="61" customWidth="1"/>
    <col min="10" max="10" width="13.5" style="61" customWidth="1"/>
    <col min="11" max="11" width="75" style="61" customWidth="1"/>
    <col min="12" max="12" width="12.25" style="61" customWidth="1"/>
    <col min="13" max="13" width="17" style="61" bestFit="1" customWidth="1"/>
    <col min="14" max="14" width="14.75" style="61" bestFit="1" customWidth="1"/>
    <col min="15" max="16384" width="8.875" style="61"/>
  </cols>
  <sheetData>
    <row r="1" spans="1:12">
      <c r="A1" s="1900" t="s">
        <v>587</v>
      </c>
      <c r="B1" s="1900"/>
      <c r="C1" s="1900"/>
      <c r="D1" s="1900"/>
      <c r="E1" s="1900"/>
      <c r="F1" s="1900"/>
      <c r="G1" s="1900"/>
      <c r="H1" s="1900"/>
      <c r="I1" s="1900"/>
      <c r="J1" s="1900"/>
      <c r="K1" s="1900"/>
    </row>
    <row r="2" spans="1:12" ht="15.75" thickBot="1">
      <c r="A2" s="1900"/>
      <c r="B2" s="1900"/>
      <c r="C2" s="1900"/>
      <c r="D2" s="1900"/>
      <c r="E2" s="1900"/>
      <c r="F2" s="1900"/>
      <c r="G2" s="1900"/>
      <c r="H2" s="1900"/>
      <c r="I2" s="1900"/>
      <c r="J2" s="1900"/>
      <c r="K2" s="1900"/>
    </row>
    <row r="3" spans="1:12" s="493" customFormat="1" ht="12">
      <c r="A3" s="1905" t="s">
        <v>588</v>
      </c>
      <c r="B3" s="1906"/>
      <c r="C3" s="1906"/>
      <c r="D3" s="1906"/>
      <c r="E3" s="1906"/>
      <c r="F3" s="1906"/>
      <c r="G3" s="1906"/>
      <c r="H3" s="1906"/>
      <c r="I3" s="1906"/>
      <c r="J3" s="1906"/>
      <c r="K3" s="1907"/>
    </row>
    <row r="4" spans="1:12" s="493" customFormat="1" ht="12">
      <c r="A4" s="1903" t="s">
        <v>80</v>
      </c>
      <c r="B4" s="1904" t="s">
        <v>82</v>
      </c>
      <c r="C4" s="1904" t="s">
        <v>926</v>
      </c>
      <c r="D4" s="1904"/>
      <c r="E4" s="1904"/>
      <c r="F4" s="1904" t="s">
        <v>927</v>
      </c>
      <c r="G4" s="1904"/>
      <c r="H4" s="1904"/>
      <c r="I4" s="1904" t="s">
        <v>86</v>
      </c>
      <c r="J4" s="1904"/>
      <c r="K4" s="1908" t="s">
        <v>470</v>
      </c>
    </row>
    <row r="5" spans="1:12" s="493" customFormat="1" ht="12">
      <c r="A5" s="1903"/>
      <c r="B5" s="1904"/>
      <c r="C5" s="524" t="s">
        <v>88</v>
      </c>
      <c r="D5" s="524" t="s">
        <v>91</v>
      </c>
      <c r="E5" s="525" t="s">
        <v>90</v>
      </c>
      <c r="F5" s="524"/>
      <c r="G5" s="524" t="s">
        <v>88</v>
      </c>
      <c r="H5" s="524" t="s">
        <v>91</v>
      </c>
      <c r="I5" s="524" t="s">
        <v>88</v>
      </c>
      <c r="J5" s="524" t="s">
        <v>91</v>
      </c>
      <c r="K5" s="1908"/>
    </row>
    <row r="6" spans="1:12" s="552" customFormat="1" ht="12">
      <c r="A6" s="1909" t="s">
        <v>591</v>
      </c>
      <c r="B6" s="1910" t="s">
        <v>109</v>
      </c>
      <c r="C6" s="117">
        <v>200</v>
      </c>
      <c r="D6" s="117">
        <v>245</v>
      </c>
      <c r="E6" s="117">
        <v>315</v>
      </c>
      <c r="F6" s="497" t="s">
        <v>592</v>
      </c>
      <c r="G6" s="117">
        <v>290</v>
      </c>
      <c r="H6" s="117">
        <v>361</v>
      </c>
      <c r="I6" s="117">
        <v>252</v>
      </c>
      <c r="J6" s="117">
        <v>315</v>
      </c>
      <c r="K6" s="498" t="s">
        <v>964</v>
      </c>
    </row>
    <row r="7" spans="1:12" s="552" customFormat="1" ht="12">
      <c r="A7" s="1909"/>
      <c r="B7" s="1910"/>
      <c r="C7" s="497"/>
      <c r="D7" s="497"/>
      <c r="E7" s="497"/>
      <c r="F7" s="497" t="s">
        <v>593</v>
      </c>
      <c r="G7" s="117">
        <v>248</v>
      </c>
      <c r="H7" s="117">
        <v>306</v>
      </c>
      <c r="I7" s="497"/>
      <c r="J7" s="497"/>
      <c r="K7" s="499"/>
    </row>
    <row r="8" spans="1:12" s="552" customFormat="1" ht="12">
      <c r="A8" s="1909"/>
      <c r="B8" s="1910"/>
      <c r="C8" s="497"/>
      <c r="D8" s="497"/>
      <c r="E8" s="497"/>
      <c r="F8" s="497" t="s">
        <v>594</v>
      </c>
      <c r="G8" s="117">
        <v>220</v>
      </c>
      <c r="H8" s="117">
        <v>275</v>
      </c>
      <c r="I8" s="497"/>
      <c r="J8" s="497"/>
      <c r="K8" s="499"/>
    </row>
    <row r="9" spans="1:12" s="552" customFormat="1" ht="12">
      <c r="A9" s="526" t="s">
        <v>99</v>
      </c>
      <c r="B9" s="527" t="s">
        <v>109</v>
      </c>
      <c r="C9" s="1901" t="s">
        <v>596</v>
      </c>
      <c r="D9" s="1901"/>
      <c r="E9" s="1901"/>
      <c r="F9" s="1901"/>
      <c r="G9" s="1901"/>
      <c r="H9" s="1901"/>
      <c r="I9" s="1901"/>
      <c r="J9" s="1901"/>
      <c r="K9" s="498" t="s">
        <v>597</v>
      </c>
    </row>
    <row r="10" spans="1:12" s="552" customFormat="1" ht="12">
      <c r="A10" s="526" t="s">
        <v>175</v>
      </c>
      <c r="B10" s="527" t="s">
        <v>109</v>
      </c>
      <c r="C10" s="1901" t="s">
        <v>598</v>
      </c>
      <c r="D10" s="1901"/>
      <c r="E10" s="1901"/>
      <c r="F10" s="1901"/>
      <c r="G10" s="1901"/>
      <c r="H10" s="1901"/>
      <c r="I10" s="1901"/>
      <c r="J10" s="1901"/>
      <c r="K10" s="528" t="s">
        <v>168</v>
      </c>
    </row>
    <row r="11" spans="1:12" s="552" customFormat="1" ht="12">
      <c r="A11" s="526" t="s">
        <v>480</v>
      </c>
      <c r="B11" s="527" t="s">
        <v>109</v>
      </c>
      <c r="C11" s="529" t="s">
        <v>168</v>
      </c>
      <c r="D11" s="529" t="s">
        <v>168</v>
      </c>
      <c r="E11" s="497"/>
      <c r="F11" s="497"/>
      <c r="G11" s="117">
        <v>50</v>
      </c>
      <c r="H11" s="117">
        <v>100</v>
      </c>
      <c r="I11" s="497"/>
      <c r="J11" s="497"/>
      <c r="K11" s="528" t="s">
        <v>168</v>
      </c>
    </row>
    <row r="12" spans="1:12" s="552" customFormat="1" ht="12">
      <c r="A12" s="530" t="s">
        <v>599</v>
      </c>
      <c r="B12" s="527" t="s">
        <v>109</v>
      </c>
      <c r="C12" s="1901" t="s">
        <v>600</v>
      </c>
      <c r="D12" s="1901"/>
      <c r="E12" s="1901"/>
      <c r="F12" s="1901"/>
      <c r="G12" s="1901"/>
      <c r="H12" s="1901"/>
      <c r="I12" s="1901"/>
      <c r="J12" s="1901"/>
      <c r="K12" s="541" t="s">
        <v>601</v>
      </c>
    </row>
    <row r="13" spans="1:12" s="552" customFormat="1" ht="12">
      <c r="A13" s="530" t="s">
        <v>602</v>
      </c>
      <c r="B13" s="527" t="s">
        <v>109</v>
      </c>
      <c r="C13" s="1901" t="s">
        <v>603</v>
      </c>
      <c r="D13" s="1901"/>
      <c r="E13" s="1901"/>
      <c r="F13" s="1901"/>
      <c r="G13" s="1901"/>
      <c r="H13" s="1901"/>
      <c r="I13" s="1901"/>
      <c r="J13" s="1901"/>
      <c r="K13" s="553" t="s">
        <v>168</v>
      </c>
    </row>
    <row r="14" spans="1:12" s="552" customFormat="1" ht="12">
      <c r="A14" s="532" t="s">
        <v>233</v>
      </c>
      <c r="B14" s="527" t="s">
        <v>109</v>
      </c>
      <c r="C14" s="1902" t="s">
        <v>482</v>
      </c>
      <c r="D14" s="1902"/>
      <c r="E14" s="1902"/>
      <c r="F14" s="1902"/>
      <c r="G14" s="1902"/>
      <c r="H14" s="1902"/>
      <c r="I14" s="1902"/>
      <c r="J14" s="1902"/>
      <c r="K14" s="553" t="s">
        <v>604</v>
      </c>
    </row>
    <row r="15" spans="1:12" s="552" customFormat="1" ht="12">
      <c r="A15" s="532" t="s">
        <v>484</v>
      </c>
      <c r="B15" s="527" t="s">
        <v>109</v>
      </c>
      <c r="C15" s="1902" t="s">
        <v>485</v>
      </c>
      <c r="D15" s="1902"/>
      <c r="E15" s="1902"/>
      <c r="F15" s="1902"/>
      <c r="G15" s="1902"/>
      <c r="H15" s="1902"/>
      <c r="I15" s="1902"/>
      <c r="J15" s="1902"/>
      <c r="K15" s="553" t="s">
        <v>604</v>
      </c>
    </row>
    <row r="16" spans="1:12" s="155" customFormat="1" ht="12">
      <c r="A16" s="152" t="s">
        <v>154</v>
      </c>
      <c r="B16" s="527" t="s">
        <v>109</v>
      </c>
      <c r="C16" s="117">
        <f>VLOOKUP(L16,AJUSTMENT!B:C,2,0)</f>
        <v>100</v>
      </c>
      <c r="D16" s="117">
        <f>C16*2</f>
        <v>200</v>
      </c>
      <c r="E16" s="117">
        <f>C16*2</f>
        <v>200</v>
      </c>
      <c r="F16" s="153"/>
      <c r="G16" s="117">
        <f>C16</f>
        <v>100</v>
      </c>
      <c r="H16" s="117">
        <f>C16*2</f>
        <v>200</v>
      </c>
      <c r="I16" s="117">
        <f t="shared" ref="I16:J19" si="0">C16*1.5</f>
        <v>150</v>
      </c>
      <c r="J16" s="117">
        <f t="shared" si="0"/>
        <v>300</v>
      </c>
      <c r="K16" s="154" t="s">
        <v>1202</v>
      </c>
      <c r="L16" s="155" t="s">
        <v>1191</v>
      </c>
    </row>
    <row r="17" spans="1:12" s="155" customFormat="1" ht="12">
      <c r="A17" s="152" t="s">
        <v>154</v>
      </c>
      <c r="B17" s="527" t="s">
        <v>109</v>
      </c>
      <c r="C17" s="117">
        <f>VLOOKUP(L17,AJUSTMENT!B:C,2,0)</f>
        <v>105</v>
      </c>
      <c r="D17" s="117">
        <f>C17*2</f>
        <v>210</v>
      </c>
      <c r="E17" s="117">
        <f>C17*2</f>
        <v>210</v>
      </c>
      <c r="F17" s="153"/>
      <c r="G17" s="117">
        <f>C17</f>
        <v>105</v>
      </c>
      <c r="H17" s="117">
        <f t="shared" ref="H17:H19" si="1">C17*2</f>
        <v>210</v>
      </c>
      <c r="I17" s="117">
        <f t="shared" si="0"/>
        <v>157.5</v>
      </c>
      <c r="J17" s="117">
        <f t="shared" si="0"/>
        <v>315</v>
      </c>
      <c r="K17" s="154" t="s">
        <v>1197</v>
      </c>
      <c r="L17" s="155" t="s">
        <v>75</v>
      </c>
    </row>
    <row r="18" spans="1:12" s="155" customFormat="1" ht="12">
      <c r="A18" s="152" t="s">
        <v>923</v>
      </c>
      <c r="B18" s="527" t="s">
        <v>109</v>
      </c>
      <c r="C18" s="117">
        <f>VLOOKUP(L18,AJUSTMENT!B:C,2,0)</f>
        <v>130</v>
      </c>
      <c r="D18" s="117">
        <f>2*C18</f>
        <v>260</v>
      </c>
      <c r="E18" s="117">
        <f>D18</f>
        <v>260</v>
      </c>
      <c r="F18" s="153"/>
      <c r="G18" s="117">
        <f>C18</f>
        <v>130</v>
      </c>
      <c r="H18" s="117">
        <f t="shared" si="1"/>
        <v>260</v>
      </c>
      <c r="I18" s="117">
        <f t="shared" si="0"/>
        <v>195</v>
      </c>
      <c r="J18" s="117">
        <f t="shared" si="0"/>
        <v>390</v>
      </c>
      <c r="K18" s="154" t="s">
        <v>1251</v>
      </c>
      <c r="L18" s="155" t="s">
        <v>76</v>
      </c>
    </row>
    <row r="19" spans="1:12" s="155" customFormat="1" ht="12.75" thickBot="1">
      <c r="A19" s="156" t="s">
        <v>923</v>
      </c>
      <c r="B19" s="304" t="s">
        <v>109</v>
      </c>
      <c r="C19" s="304">
        <f>VLOOKUP(L19,AJUSTMENT!B:C,2,0)</f>
        <v>145</v>
      </c>
      <c r="D19" s="304">
        <f>2*C19</f>
        <v>290</v>
      </c>
      <c r="E19" s="304">
        <f>D19</f>
        <v>290</v>
      </c>
      <c r="F19" s="305"/>
      <c r="G19" s="304">
        <f>C19</f>
        <v>145</v>
      </c>
      <c r="H19" s="304">
        <f t="shared" si="1"/>
        <v>290</v>
      </c>
      <c r="I19" s="304">
        <f t="shared" si="0"/>
        <v>217.5</v>
      </c>
      <c r="J19" s="304">
        <f t="shared" si="0"/>
        <v>435</v>
      </c>
      <c r="K19" s="158" t="s">
        <v>1246</v>
      </c>
      <c r="L19" s="155" t="s">
        <v>77</v>
      </c>
    </row>
    <row r="20" spans="1:12" s="493" customFormat="1" ht="12.75" thickBot="1">
      <c r="A20" s="1755" t="s">
        <v>1117</v>
      </c>
      <c r="B20" s="1756"/>
      <c r="C20" s="1756"/>
      <c r="D20" s="1756"/>
      <c r="E20" s="1756"/>
      <c r="F20" s="1756"/>
      <c r="G20" s="1756"/>
      <c r="H20" s="1756"/>
      <c r="I20" s="1757"/>
    </row>
    <row r="21" spans="1:12" s="493" customFormat="1" ht="12">
      <c r="A21" s="1911" t="s">
        <v>1095</v>
      </c>
      <c r="B21" s="1913" t="s">
        <v>1096</v>
      </c>
      <c r="C21" s="1915" t="s">
        <v>1097</v>
      </c>
      <c r="D21" s="1916"/>
      <c r="E21" s="1917"/>
      <c r="F21" s="1913" t="s">
        <v>1118</v>
      </c>
      <c r="G21" s="1913"/>
      <c r="H21" s="1913" t="s">
        <v>1099</v>
      </c>
      <c r="I21" s="1918"/>
    </row>
    <row r="22" spans="1:12" s="493" customFormat="1" ht="12">
      <c r="A22" s="1912"/>
      <c r="B22" s="1914"/>
      <c r="C22" s="542" t="s">
        <v>1100</v>
      </c>
      <c r="D22" s="542" t="s">
        <v>1101</v>
      </c>
      <c r="E22" s="542" t="s">
        <v>1102</v>
      </c>
      <c r="F22" s="542" t="s">
        <v>1100</v>
      </c>
      <c r="G22" s="542" t="s">
        <v>1101</v>
      </c>
      <c r="H22" s="542" t="s">
        <v>1100</v>
      </c>
      <c r="I22" s="543" t="s">
        <v>1101</v>
      </c>
    </row>
    <row r="23" spans="1:12" s="493" customFormat="1" ht="12">
      <c r="A23" s="1926" t="s">
        <v>1103</v>
      </c>
      <c r="B23" s="1928" t="s">
        <v>1119</v>
      </c>
      <c r="C23" s="1930" t="s">
        <v>1120</v>
      </c>
      <c r="D23" s="1931"/>
      <c r="E23" s="1932"/>
      <c r="F23" s="1930" t="s">
        <v>1121</v>
      </c>
      <c r="G23" s="1932"/>
      <c r="H23" s="1930" t="s">
        <v>1113</v>
      </c>
      <c r="I23" s="1933"/>
    </row>
    <row r="24" spans="1:12" s="493" customFormat="1" ht="12">
      <c r="A24" s="1926"/>
      <c r="B24" s="1928"/>
      <c r="C24" s="533" t="s">
        <v>1122</v>
      </c>
      <c r="D24" s="534" t="s">
        <v>123</v>
      </c>
      <c r="E24" s="534" t="s">
        <v>123</v>
      </c>
      <c r="F24" s="534" t="s">
        <v>123</v>
      </c>
      <c r="G24" s="534" t="s">
        <v>123</v>
      </c>
      <c r="H24" s="534" t="s">
        <v>123</v>
      </c>
      <c r="I24" s="535" t="s">
        <v>123</v>
      </c>
    </row>
    <row r="25" spans="1:12" s="493" customFormat="1" ht="12">
      <c r="A25" s="1926"/>
      <c r="B25" s="1928"/>
      <c r="C25" s="1934" t="s">
        <v>1123</v>
      </c>
      <c r="D25" s="1935"/>
      <c r="E25" s="1936"/>
      <c r="F25" s="1923" t="s">
        <v>1124</v>
      </c>
      <c r="G25" s="1924"/>
      <c r="H25" s="1923" t="s">
        <v>1125</v>
      </c>
      <c r="I25" s="1925"/>
    </row>
    <row r="26" spans="1:12" s="493" customFormat="1" ht="12.75" thickBot="1">
      <c r="A26" s="1927"/>
      <c r="B26" s="1929"/>
      <c r="C26" s="512">
        <v>30</v>
      </c>
      <c r="D26" s="512">
        <v>60</v>
      </c>
      <c r="E26" s="512">
        <v>80</v>
      </c>
      <c r="F26" s="512">
        <v>60</v>
      </c>
      <c r="G26" s="512">
        <v>120</v>
      </c>
      <c r="H26" s="512">
        <v>80</v>
      </c>
      <c r="I26" s="513">
        <v>160</v>
      </c>
    </row>
    <row r="27" spans="1:12" s="493" customFormat="1" ht="12.75" thickTop="1">
      <c r="A27" s="1937" t="s">
        <v>1126</v>
      </c>
      <c r="B27" s="1939" t="s">
        <v>1119</v>
      </c>
      <c r="C27" s="1919" t="s">
        <v>1120</v>
      </c>
      <c r="D27" s="1941"/>
      <c r="E27" s="1942"/>
      <c r="F27" s="1919" t="s">
        <v>1121</v>
      </c>
      <c r="G27" s="1942"/>
      <c r="H27" s="1919" t="s">
        <v>1113</v>
      </c>
      <c r="I27" s="1920"/>
    </row>
    <row r="28" spans="1:12" s="493" customFormat="1" ht="12">
      <c r="A28" s="1926"/>
      <c r="B28" s="1928"/>
      <c r="C28" s="315">
        <v>30</v>
      </c>
      <c r="D28" s="315">
        <v>60</v>
      </c>
      <c r="E28" s="315">
        <v>80</v>
      </c>
      <c r="F28" s="315">
        <v>60</v>
      </c>
      <c r="G28" s="315">
        <v>120</v>
      </c>
      <c r="H28" s="315">
        <v>80</v>
      </c>
      <c r="I28" s="511">
        <v>160</v>
      </c>
    </row>
    <row r="29" spans="1:12" s="493" customFormat="1" ht="12">
      <c r="A29" s="1926"/>
      <c r="B29" s="1928"/>
      <c r="C29" s="1921" t="s">
        <v>1123</v>
      </c>
      <c r="D29" s="1922"/>
      <c r="E29" s="1923"/>
      <c r="F29" s="1923" t="s">
        <v>1124</v>
      </c>
      <c r="G29" s="1924"/>
      <c r="H29" s="1923" t="s">
        <v>1125</v>
      </c>
      <c r="I29" s="1925"/>
    </row>
    <row r="30" spans="1:12" s="493" customFormat="1" ht="12.75" thickBot="1">
      <c r="A30" s="1938"/>
      <c r="B30" s="1940"/>
      <c r="C30" s="536">
        <v>60</v>
      </c>
      <c r="D30" s="536">
        <v>120</v>
      </c>
      <c r="E30" s="536">
        <v>160</v>
      </c>
      <c r="F30" s="537">
        <v>100</v>
      </c>
      <c r="G30" s="537">
        <v>200</v>
      </c>
      <c r="H30" s="537">
        <v>120</v>
      </c>
      <c r="I30" s="538">
        <v>240</v>
      </c>
    </row>
    <row r="31" spans="1:12" s="493" customFormat="1" ht="8.4499999999999993" customHeight="1" thickBot="1">
      <c r="A31" s="539"/>
      <c r="B31" s="221"/>
      <c r="C31" s="221"/>
      <c r="D31" s="221"/>
      <c r="E31" s="221"/>
      <c r="F31" s="221"/>
      <c r="G31" s="221"/>
      <c r="H31" s="221"/>
      <c r="I31" s="540"/>
    </row>
    <row r="32" spans="1:12" s="493" customFormat="1" ht="12">
      <c r="A32" s="1943" t="s">
        <v>1127</v>
      </c>
      <c r="B32" s="1945" t="s">
        <v>1128</v>
      </c>
      <c r="C32" s="1946"/>
      <c r="D32" s="1946"/>
      <c r="E32" s="1946"/>
      <c r="F32" s="1946"/>
      <c r="G32" s="1946"/>
      <c r="H32" s="1946"/>
      <c r="I32" s="1947"/>
    </row>
    <row r="33" spans="1:9" s="493" customFormat="1" ht="12">
      <c r="A33" s="1944"/>
      <c r="B33" s="1948" t="s">
        <v>1129</v>
      </c>
      <c r="C33" s="1949"/>
      <c r="D33" s="1949"/>
      <c r="E33" s="1949"/>
      <c r="F33" s="1949"/>
      <c r="G33" s="1949"/>
      <c r="H33" s="1949"/>
      <c r="I33" s="1950"/>
    </row>
    <row r="34" spans="1:9" s="493" customFormat="1" ht="12">
      <c r="A34" s="1775"/>
      <c r="B34" s="1948" t="s">
        <v>1130</v>
      </c>
      <c r="C34" s="1949"/>
      <c r="D34" s="1949"/>
      <c r="E34" s="1949"/>
      <c r="F34" s="1949"/>
      <c r="G34" s="1949"/>
      <c r="H34" s="1949"/>
      <c r="I34" s="1950"/>
    </row>
    <row r="35" spans="1:9" s="493" customFormat="1" ht="12">
      <c r="A35" s="1775"/>
      <c r="B35" s="1948" t="s">
        <v>1131</v>
      </c>
      <c r="C35" s="1949"/>
      <c r="D35" s="1949"/>
      <c r="E35" s="1949"/>
      <c r="F35" s="1949"/>
      <c r="G35" s="1949"/>
      <c r="H35" s="1949"/>
      <c r="I35" s="1950"/>
    </row>
    <row r="36" spans="1:9" s="493" customFormat="1" ht="12">
      <c r="A36" s="1775"/>
      <c r="B36" s="1948" t="s">
        <v>1132</v>
      </c>
      <c r="C36" s="1949"/>
      <c r="D36" s="1949"/>
      <c r="E36" s="1949"/>
      <c r="F36" s="1949"/>
      <c r="G36" s="1949"/>
      <c r="H36" s="1949"/>
      <c r="I36" s="1950"/>
    </row>
    <row r="37" spans="1:9" s="493" customFormat="1" ht="12">
      <c r="A37" s="1775"/>
      <c r="B37" s="1948" t="s">
        <v>284</v>
      </c>
      <c r="C37" s="1949"/>
      <c r="D37" s="1949"/>
      <c r="E37" s="1949"/>
      <c r="F37" s="1949"/>
      <c r="G37" s="1949"/>
      <c r="H37" s="1949"/>
      <c r="I37" s="1950"/>
    </row>
    <row r="38" spans="1:9" s="493" customFormat="1" ht="12">
      <c r="A38" s="1775"/>
      <c r="B38" s="1948" t="s">
        <v>285</v>
      </c>
      <c r="C38" s="1949"/>
      <c r="D38" s="1949"/>
      <c r="E38" s="1949"/>
      <c r="F38" s="1949"/>
      <c r="G38" s="1949"/>
      <c r="H38" s="1949"/>
      <c r="I38" s="1950"/>
    </row>
    <row r="39" spans="1:9" s="493" customFormat="1" ht="12">
      <c r="A39" s="1775"/>
      <c r="B39" s="1948" t="s">
        <v>1133</v>
      </c>
      <c r="C39" s="1949"/>
      <c r="D39" s="1949"/>
      <c r="E39" s="1949"/>
      <c r="F39" s="1949"/>
      <c r="G39" s="1949"/>
      <c r="H39" s="1949"/>
      <c r="I39" s="1950"/>
    </row>
    <row r="40" spans="1:9" s="493" customFormat="1" ht="12.75" thickBot="1">
      <c r="A40" s="1776"/>
      <c r="B40" s="1951"/>
      <c r="C40" s="1952"/>
      <c r="D40" s="1952"/>
      <c r="E40" s="1952"/>
      <c r="F40" s="1952"/>
      <c r="G40" s="1952"/>
      <c r="H40" s="1952"/>
      <c r="I40" s="1953"/>
    </row>
    <row r="41" spans="1:9" s="493" customFormat="1" ht="12.75" thickTop="1"/>
  </sheetData>
  <mergeCells count="48">
    <mergeCell ref="C27:E27"/>
    <mergeCell ref="F27:G27"/>
    <mergeCell ref="A32:A40"/>
    <mergeCell ref="B32:I32"/>
    <mergeCell ref="B33:I33"/>
    <mergeCell ref="B34:I34"/>
    <mergeCell ref="B35:I35"/>
    <mergeCell ref="B36:I36"/>
    <mergeCell ref="B37:I37"/>
    <mergeCell ref="B38:I38"/>
    <mergeCell ref="B39:I39"/>
    <mergeCell ref="B40:I40"/>
    <mergeCell ref="A20:I20"/>
    <mergeCell ref="C15:J15"/>
    <mergeCell ref="H27:I27"/>
    <mergeCell ref="C29:E29"/>
    <mergeCell ref="F29:G29"/>
    <mergeCell ref="H29:I29"/>
    <mergeCell ref="A23:A26"/>
    <mergeCell ref="B23:B26"/>
    <mergeCell ref="C23:E23"/>
    <mergeCell ref="F23:G23"/>
    <mergeCell ref="H23:I23"/>
    <mergeCell ref="C25:E25"/>
    <mergeCell ref="F25:G25"/>
    <mergeCell ref="H25:I25"/>
    <mergeCell ref="A27:A30"/>
    <mergeCell ref="B27:B30"/>
    <mergeCell ref="A21:A22"/>
    <mergeCell ref="B21:B22"/>
    <mergeCell ref="C21:E21"/>
    <mergeCell ref="F21:G21"/>
    <mergeCell ref="H21:I21"/>
    <mergeCell ref="A1:K2"/>
    <mergeCell ref="C10:J10"/>
    <mergeCell ref="C12:J12"/>
    <mergeCell ref="C13:J13"/>
    <mergeCell ref="C14:J14"/>
    <mergeCell ref="A4:A5"/>
    <mergeCell ref="C9:J9"/>
    <mergeCell ref="C4:E4"/>
    <mergeCell ref="A3:K3"/>
    <mergeCell ref="F4:H4"/>
    <mergeCell ref="I4:J4"/>
    <mergeCell ref="K4:K5"/>
    <mergeCell ref="B4:B5"/>
    <mergeCell ref="A6:A8"/>
    <mergeCell ref="B6:B8"/>
  </mergeCells>
  <phoneticPr fontId="45" type="noConversion"/>
  <pageMargins left="0.19685039370078702" right="0.19685039370078702" top="0.39370078740157499" bottom="0" header="0.31496062992126" footer="0.31496062992126"/>
  <pageSetup paperSize="9" scale="75"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B85D-F26B-4B4B-AF30-04DD8018D84C}">
  <sheetPr codeName="Sheet48"/>
  <dimension ref="A1:L41"/>
  <sheetViews>
    <sheetView zoomScale="85" workbookViewId="0">
      <selection activeCell="L28" sqref="L28"/>
    </sheetView>
  </sheetViews>
  <sheetFormatPr defaultColWidth="8.75" defaultRowHeight="14.25"/>
  <cols>
    <col min="1" max="1" width="31.625" style="59" customWidth="1"/>
    <col min="2" max="2" width="18.125" style="59" customWidth="1"/>
    <col min="3" max="3" width="11.25" style="59" customWidth="1"/>
    <col min="4" max="6" width="13.25" style="59" bestFit="1" customWidth="1"/>
    <col min="7" max="7" width="13.125" style="59" customWidth="1"/>
    <col min="8" max="9" width="13.25" style="59" bestFit="1" customWidth="1"/>
    <col min="10" max="10" width="11.75" style="59" bestFit="1" customWidth="1"/>
    <col min="11" max="11" width="13.25" style="59" bestFit="1" customWidth="1"/>
    <col min="12" max="12" width="48.625" style="60" customWidth="1"/>
    <col min="13" max="13" width="4.25" style="59" bestFit="1" customWidth="1"/>
    <col min="14" max="14" width="17" style="59" bestFit="1" customWidth="1"/>
    <col min="15" max="15" width="14.75" style="59" bestFit="1" customWidth="1"/>
    <col min="16" max="16384" width="8.75" style="59"/>
  </cols>
  <sheetData>
    <row r="1" spans="1:12">
      <c r="A1" s="1960" t="s">
        <v>612</v>
      </c>
      <c r="B1" s="1960"/>
      <c r="C1" s="1960"/>
      <c r="D1" s="1960"/>
      <c r="E1" s="1960"/>
      <c r="F1" s="1960"/>
      <c r="G1" s="1960"/>
      <c r="H1" s="1960"/>
      <c r="I1" s="1960"/>
      <c r="J1" s="1960"/>
      <c r="K1" s="1960"/>
      <c r="L1" s="1960"/>
    </row>
    <row r="2" spans="1:12" ht="15" thickBot="1">
      <c r="A2" s="1960"/>
      <c r="B2" s="1960"/>
      <c r="C2" s="1960"/>
      <c r="D2" s="1960"/>
      <c r="E2" s="1960"/>
      <c r="F2" s="1960"/>
      <c r="G2" s="1960"/>
      <c r="H2" s="1960"/>
      <c r="I2" s="1960"/>
      <c r="J2" s="1960"/>
      <c r="K2" s="1960"/>
      <c r="L2" s="1960"/>
    </row>
    <row r="3" spans="1:12" s="155" customFormat="1" ht="12">
      <c r="A3" s="1144" t="s">
        <v>613</v>
      </c>
      <c r="B3" s="1139"/>
      <c r="C3" s="1139"/>
      <c r="D3" s="1139"/>
      <c r="E3" s="1139"/>
      <c r="F3" s="1139"/>
      <c r="G3" s="1139"/>
      <c r="H3" s="1139"/>
      <c r="I3" s="1139"/>
      <c r="J3" s="1139"/>
      <c r="K3" s="1139"/>
      <c r="L3" s="1131"/>
    </row>
    <row r="4" spans="1:12" s="155" customFormat="1" ht="12">
      <c r="A4" s="1954" t="s">
        <v>80</v>
      </c>
      <c r="B4" s="1961" t="s">
        <v>81</v>
      </c>
      <c r="C4" s="1140" t="s">
        <v>82</v>
      </c>
      <c r="D4" s="1140" t="s">
        <v>926</v>
      </c>
      <c r="E4" s="1140"/>
      <c r="F4" s="1140"/>
      <c r="G4" s="1140" t="s">
        <v>468</v>
      </c>
      <c r="H4" s="1140"/>
      <c r="I4" s="1140"/>
      <c r="J4" s="1140" t="s">
        <v>86</v>
      </c>
      <c r="K4" s="1140"/>
      <c r="L4" s="1959" t="s">
        <v>87</v>
      </c>
    </row>
    <row r="5" spans="1:12" s="155" customFormat="1" ht="12">
      <c r="A5" s="1954"/>
      <c r="B5" s="1961"/>
      <c r="C5" s="1140"/>
      <c r="D5" s="190" t="s">
        <v>88</v>
      </c>
      <c r="E5" s="190" t="s">
        <v>91</v>
      </c>
      <c r="F5" s="190" t="s">
        <v>90</v>
      </c>
      <c r="G5" s="190"/>
      <c r="H5" s="190" t="s">
        <v>88</v>
      </c>
      <c r="I5" s="190" t="s">
        <v>91</v>
      </c>
      <c r="J5" s="190" t="s">
        <v>88</v>
      </c>
      <c r="K5" s="190" t="s">
        <v>91</v>
      </c>
      <c r="L5" s="1959"/>
    </row>
    <row r="6" spans="1:12" s="221" customFormat="1" ht="24">
      <c r="A6" s="1956" t="s">
        <v>443</v>
      </c>
      <c r="B6" s="1957" t="s">
        <v>332</v>
      </c>
      <c r="C6" s="1958" t="s">
        <v>151</v>
      </c>
      <c r="D6" s="117">
        <v>200</v>
      </c>
      <c r="E6" s="117">
        <v>245</v>
      </c>
      <c r="F6" s="117">
        <v>315</v>
      </c>
      <c r="G6" s="497" t="s">
        <v>592</v>
      </c>
      <c r="H6" s="117">
        <v>290</v>
      </c>
      <c r="I6" s="117">
        <v>361</v>
      </c>
      <c r="J6" s="117">
        <v>252</v>
      </c>
      <c r="K6" s="117">
        <v>315</v>
      </c>
      <c r="L6" s="498" t="s">
        <v>964</v>
      </c>
    </row>
    <row r="7" spans="1:12" s="221" customFormat="1" ht="12">
      <c r="A7" s="1956"/>
      <c r="B7" s="1957"/>
      <c r="C7" s="1958"/>
      <c r="D7" s="497"/>
      <c r="E7" s="497"/>
      <c r="F7" s="497"/>
      <c r="G7" s="497" t="s">
        <v>593</v>
      </c>
      <c r="H7" s="117">
        <v>248</v>
      </c>
      <c r="I7" s="117">
        <v>306</v>
      </c>
      <c r="J7" s="497"/>
      <c r="K7" s="497"/>
      <c r="L7" s="499"/>
    </row>
    <row r="8" spans="1:12" s="221" customFormat="1" ht="12">
      <c r="A8" s="1956"/>
      <c r="B8" s="1957"/>
      <c r="C8" s="1958"/>
      <c r="D8" s="497"/>
      <c r="E8" s="497"/>
      <c r="F8" s="497"/>
      <c r="G8" s="497" t="s">
        <v>594</v>
      </c>
      <c r="H8" s="117">
        <v>220</v>
      </c>
      <c r="I8" s="117">
        <v>275</v>
      </c>
      <c r="J8" s="497"/>
      <c r="K8" s="497"/>
      <c r="L8" s="499"/>
    </row>
    <row r="9" spans="1:12" s="221" customFormat="1" ht="12">
      <c r="A9" s="500" t="s">
        <v>99</v>
      </c>
      <c r="B9" s="501" t="s">
        <v>334</v>
      </c>
      <c r="C9" s="359" t="s">
        <v>151</v>
      </c>
      <c r="D9" s="1901" t="s">
        <v>596</v>
      </c>
      <c r="E9" s="1901"/>
      <c r="F9" s="1901"/>
      <c r="G9" s="1901"/>
      <c r="H9" s="1901"/>
      <c r="I9" s="1901"/>
      <c r="J9" s="1901"/>
      <c r="K9" s="1901"/>
      <c r="L9" s="498" t="s">
        <v>597</v>
      </c>
    </row>
    <row r="10" spans="1:12" s="341" customFormat="1" ht="12">
      <c r="A10" s="546" t="s">
        <v>595</v>
      </c>
      <c r="B10" s="547"/>
      <c r="C10" s="339" t="s">
        <v>151</v>
      </c>
      <c r="D10" s="504">
        <v>36.494999999999997</v>
      </c>
      <c r="E10" s="504">
        <v>72.988</v>
      </c>
      <c r="F10" s="504">
        <v>82.113</v>
      </c>
      <c r="G10" s="504"/>
      <c r="H10" s="504">
        <v>36.494999999999997</v>
      </c>
      <c r="I10" s="504">
        <v>72.988</v>
      </c>
      <c r="J10" s="504">
        <v>36.494999999999997</v>
      </c>
      <c r="K10" s="504">
        <v>72.988</v>
      </c>
      <c r="L10" s="548" t="s">
        <v>1274</v>
      </c>
    </row>
    <row r="11" spans="1:12" s="341" customFormat="1" ht="12">
      <c r="A11" s="549" t="s">
        <v>614</v>
      </c>
      <c r="B11" s="550" t="s">
        <v>337</v>
      </c>
      <c r="C11" s="339" t="s">
        <v>151</v>
      </c>
      <c r="D11" s="504">
        <v>520</v>
      </c>
      <c r="E11" s="504">
        <v>1040</v>
      </c>
      <c r="F11" s="504">
        <v>1040</v>
      </c>
      <c r="G11" s="504"/>
      <c r="H11" s="504">
        <v>520</v>
      </c>
      <c r="I11" s="504">
        <v>1040</v>
      </c>
      <c r="J11" s="504">
        <v>520</v>
      </c>
      <c r="K11" s="504">
        <v>1040</v>
      </c>
      <c r="L11" s="548" t="s">
        <v>615</v>
      </c>
    </row>
    <row r="12" spans="1:12" s="341" customFormat="1" ht="12">
      <c r="A12" s="549" t="s">
        <v>616</v>
      </c>
      <c r="B12" s="550" t="s">
        <v>617</v>
      </c>
      <c r="C12" s="339" t="s">
        <v>151</v>
      </c>
      <c r="D12" s="504">
        <v>100</v>
      </c>
      <c r="E12" s="504">
        <v>200</v>
      </c>
      <c r="F12" s="504">
        <v>200</v>
      </c>
      <c r="G12" s="504"/>
      <c r="H12" s="504">
        <v>100</v>
      </c>
      <c r="I12" s="504">
        <v>200</v>
      </c>
      <c r="J12" s="504">
        <v>100</v>
      </c>
      <c r="K12" s="504">
        <v>200</v>
      </c>
      <c r="L12" s="548" t="s">
        <v>618</v>
      </c>
    </row>
    <row r="13" spans="1:12" s="341" customFormat="1" ht="12">
      <c r="A13" s="549" t="s">
        <v>619</v>
      </c>
      <c r="B13" s="550" t="s">
        <v>1162</v>
      </c>
      <c r="C13" s="339" t="s">
        <v>151</v>
      </c>
      <c r="D13" s="504">
        <v>30</v>
      </c>
      <c r="E13" s="504">
        <v>60</v>
      </c>
      <c r="F13" s="504">
        <v>60</v>
      </c>
      <c r="G13" s="504"/>
      <c r="H13" s="504">
        <v>30</v>
      </c>
      <c r="I13" s="504">
        <v>60</v>
      </c>
      <c r="J13" s="504">
        <v>30</v>
      </c>
      <c r="K13" s="504">
        <v>60</v>
      </c>
      <c r="L13" s="548" t="s">
        <v>620</v>
      </c>
    </row>
    <row r="14" spans="1:12" s="341" customFormat="1" ht="12">
      <c r="A14" s="549" t="s">
        <v>1080</v>
      </c>
      <c r="B14" s="550"/>
      <c r="C14" s="339" t="s">
        <v>1081</v>
      </c>
      <c r="D14" s="504">
        <v>25</v>
      </c>
      <c r="E14" s="504">
        <v>50</v>
      </c>
      <c r="F14" s="504">
        <v>50</v>
      </c>
      <c r="G14" s="504"/>
      <c r="H14" s="504">
        <v>25</v>
      </c>
      <c r="I14" s="504">
        <v>50</v>
      </c>
      <c r="J14" s="504">
        <v>25</v>
      </c>
      <c r="K14" s="504">
        <v>50</v>
      </c>
      <c r="L14" s="551" t="s">
        <v>1082</v>
      </c>
    </row>
    <row r="15" spans="1:12" s="371" customFormat="1" ht="12">
      <c r="A15" s="502" t="s">
        <v>621</v>
      </c>
      <c r="B15" s="503"/>
      <c r="C15" s="359" t="s">
        <v>151</v>
      </c>
      <c r="D15" s="1955" t="s">
        <v>622</v>
      </c>
      <c r="E15" s="1955"/>
      <c r="F15" s="1955"/>
      <c r="G15" s="1955"/>
      <c r="H15" s="1955"/>
      <c r="I15" s="1955"/>
      <c r="J15" s="1955"/>
      <c r="K15" s="1955"/>
      <c r="L15" s="498" t="s">
        <v>623</v>
      </c>
    </row>
    <row r="16" spans="1:12" s="155" customFormat="1" ht="12.75" thickBot="1">
      <c r="A16" s="1755" t="s">
        <v>1094</v>
      </c>
      <c r="B16" s="1756"/>
      <c r="C16" s="1756"/>
      <c r="D16" s="1756"/>
      <c r="E16" s="1756"/>
      <c r="F16" s="1756"/>
      <c r="G16" s="1756"/>
      <c r="H16" s="1756"/>
      <c r="I16" s="1757"/>
      <c r="L16" s="319"/>
    </row>
    <row r="17" spans="1:12" s="155" customFormat="1" ht="12">
      <c r="A17" s="1912" t="s">
        <v>1095</v>
      </c>
      <c r="B17" s="1914" t="s">
        <v>1096</v>
      </c>
      <c r="C17" s="1915" t="s">
        <v>1097</v>
      </c>
      <c r="D17" s="1916"/>
      <c r="E17" s="1917"/>
      <c r="F17" s="1914" t="s">
        <v>1098</v>
      </c>
      <c r="G17" s="1914"/>
      <c r="H17" s="1914" t="s">
        <v>1099</v>
      </c>
      <c r="I17" s="1962"/>
      <c r="L17" s="319"/>
    </row>
    <row r="18" spans="1:12" s="155" customFormat="1" ht="12">
      <c r="A18" s="1912"/>
      <c r="B18" s="1914"/>
      <c r="C18" s="542" t="s">
        <v>1100</v>
      </c>
      <c r="D18" s="542" t="s">
        <v>1101</v>
      </c>
      <c r="E18" s="542" t="s">
        <v>1102</v>
      </c>
      <c r="F18" s="542" t="s">
        <v>1100</v>
      </c>
      <c r="G18" s="542" t="s">
        <v>1101</v>
      </c>
      <c r="H18" s="542" t="s">
        <v>1100</v>
      </c>
      <c r="I18" s="543" t="s">
        <v>1101</v>
      </c>
      <c r="L18" s="319"/>
    </row>
    <row r="19" spans="1:12" s="155" customFormat="1" ht="12">
      <c r="A19" s="1927" t="s">
        <v>1103</v>
      </c>
      <c r="B19" s="1929" t="s">
        <v>151</v>
      </c>
      <c r="C19" s="1930" t="s">
        <v>1104</v>
      </c>
      <c r="D19" s="1931"/>
      <c r="E19" s="1932"/>
      <c r="F19" s="1930" t="s">
        <v>409</v>
      </c>
      <c r="G19" s="1932"/>
      <c r="H19" s="1930" t="s">
        <v>1105</v>
      </c>
      <c r="I19" s="1933"/>
      <c r="L19" s="319"/>
    </row>
    <row r="20" spans="1:12" s="155" customFormat="1" ht="12">
      <c r="A20" s="1964"/>
      <c r="B20" s="1965"/>
      <c r="C20" s="313" t="s">
        <v>1106</v>
      </c>
      <c r="D20" s="313" t="s">
        <v>1106</v>
      </c>
      <c r="E20" s="313" t="s">
        <v>1106</v>
      </c>
      <c r="F20" s="313" t="s">
        <v>1106</v>
      </c>
      <c r="G20" s="313" t="s">
        <v>1106</v>
      </c>
      <c r="H20" s="313" t="s">
        <v>1106</v>
      </c>
      <c r="I20" s="510" t="s">
        <v>1106</v>
      </c>
      <c r="L20" s="319"/>
    </row>
    <row r="21" spans="1:12" s="155" customFormat="1" ht="12">
      <c r="A21" s="1964"/>
      <c r="B21" s="1965"/>
      <c r="C21" s="1966" t="s">
        <v>1107</v>
      </c>
      <c r="D21" s="1966"/>
      <c r="E21" s="1966"/>
      <c r="F21" s="1934" t="s">
        <v>1108</v>
      </c>
      <c r="G21" s="1936"/>
      <c r="H21" s="1934" t="s">
        <v>1109</v>
      </c>
      <c r="I21" s="1963"/>
      <c r="L21" s="319"/>
    </row>
    <row r="22" spans="1:12" s="155" customFormat="1" ht="12">
      <c r="A22" s="1964"/>
      <c r="B22" s="1965"/>
      <c r="C22" s="315">
        <v>30</v>
      </c>
      <c r="D22" s="315">
        <v>60</v>
      </c>
      <c r="E22" s="315">
        <v>80</v>
      </c>
      <c r="F22" s="315">
        <v>60</v>
      </c>
      <c r="G22" s="315">
        <v>120</v>
      </c>
      <c r="H22" s="315">
        <v>80</v>
      </c>
      <c r="I22" s="511">
        <v>160</v>
      </c>
      <c r="L22" s="319"/>
    </row>
    <row r="23" spans="1:12" s="155" customFormat="1" ht="12">
      <c r="A23" s="1964"/>
      <c r="B23" s="1965"/>
      <c r="C23" s="1966" t="s">
        <v>1110</v>
      </c>
      <c r="D23" s="1966"/>
      <c r="E23" s="1966"/>
      <c r="F23" s="1966" t="s">
        <v>1110</v>
      </c>
      <c r="G23" s="1966"/>
      <c r="H23" s="1966" t="s">
        <v>1110</v>
      </c>
      <c r="I23" s="1967"/>
      <c r="L23" s="319"/>
    </row>
    <row r="24" spans="1:12" s="155" customFormat="1" ht="12.75" thickBot="1">
      <c r="A24" s="1964"/>
      <c r="B24" s="1965"/>
      <c r="C24" s="512">
        <v>60</v>
      </c>
      <c r="D24" s="512">
        <v>120</v>
      </c>
      <c r="E24" s="512">
        <v>160</v>
      </c>
      <c r="F24" s="512">
        <v>100</v>
      </c>
      <c r="G24" s="512">
        <v>200</v>
      </c>
      <c r="H24" s="512">
        <v>120</v>
      </c>
      <c r="I24" s="513">
        <v>240</v>
      </c>
      <c r="L24" s="319"/>
    </row>
    <row r="25" spans="1:12" s="155" customFormat="1" ht="12.75" thickTop="1">
      <c r="A25" s="1971" t="s">
        <v>1111</v>
      </c>
      <c r="B25" s="1973" t="s">
        <v>151</v>
      </c>
      <c r="C25" s="1968" t="s">
        <v>1112</v>
      </c>
      <c r="D25" s="1969"/>
      <c r="E25" s="1970"/>
      <c r="F25" s="1968" t="s">
        <v>409</v>
      </c>
      <c r="G25" s="1970"/>
      <c r="H25" s="1968" t="s">
        <v>1113</v>
      </c>
      <c r="I25" s="1975"/>
      <c r="L25" s="319"/>
    </row>
    <row r="26" spans="1:12" s="155" customFormat="1" ht="12">
      <c r="A26" s="1964"/>
      <c r="B26" s="1965"/>
      <c r="C26" s="313" t="s">
        <v>1106</v>
      </c>
      <c r="D26" s="313" t="s">
        <v>1106</v>
      </c>
      <c r="E26" s="313" t="s">
        <v>1106</v>
      </c>
      <c r="F26" s="313" t="s">
        <v>1106</v>
      </c>
      <c r="G26" s="313" t="s">
        <v>1106</v>
      </c>
      <c r="H26" s="313" t="s">
        <v>1106</v>
      </c>
      <c r="I26" s="510" t="s">
        <v>1106</v>
      </c>
      <c r="L26" s="319"/>
    </row>
    <row r="27" spans="1:12" s="155" customFormat="1" ht="12">
      <c r="A27" s="1964"/>
      <c r="B27" s="1965"/>
      <c r="C27" s="1966" t="s">
        <v>1114</v>
      </c>
      <c r="D27" s="1966"/>
      <c r="E27" s="1966"/>
      <c r="F27" s="1934" t="s">
        <v>1108</v>
      </c>
      <c r="G27" s="1936"/>
      <c r="H27" s="1934" t="s">
        <v>1115</v>
      </c>
      <c r="I27" s="1963"/>
      <c r="L27" s="319"/>
    </row>
    <row r="28" spans="1:12" s="155" customFormat="1" ht="12">
      <c r="A28" s="1964"/>
      <c r="B28" s="1965"/>
      <c r="C28" s="315">
        <v>30</v>
      </c>
      <c r="D28" s="315">
        <v>60</v>
      </c>
      <c r="E28" s="315">
        <v>80</v>
      </c>
      <c r="F28" s="315">
        <v>60</v>
      </c>
      <c r="G28" s="315">
        <v>120</v>
      </c>
      <c r="H28" s="315">
        <v>80</v>
      </c>
      <c r="I28" s="511">
        <v>160</v>
      </c>
      <c r="K28" s="155">
        <v>1.1000000000000001</v>
      </c>
      <c r="L28" s="319"/>
    </row>
    <row r="29" spans="1:12" s="155" customFormat="1" ht="12">
      <c r="A29" s="1964"/>
      <c r="B29" s="1965"/>
      <c r="C29" s="1966" t="s">
        <v>1116</v>
      </c>
      <c r="D29" s="1966"/>
      <c r="E29" s="1966"/>
      <c r="F29" s="1966" t="s">
        <v>1110</v>
      </c>
      <c r="G29" s="1966"/>
      <c r="H29" s="1966" t="s">
        <v>1110</v>
      </c>
      <c r="I29" s="1967"/>
      <c r="L29" s="319"/>
    </row>
    <row r="30" spans="1:12" s="155" customFormat="1" ht="12.75" thickBot="1">
      <c r="A30" s="1972"/>
      <c r="B30" s="1974"/>
      <c r="C30" s="544">
        <v>60</v>
      </c>
      <c r="D30" s="544">
        <v>120</v>
      </c>
      <c r="E30" s="544">
        <v>160</v>
      </c>
      <c r="F30" s="544">
        <v>100</v>
      </c>
      <c r="G30" s="544">
        <v>200</v>
      </c>
      <c r="H30" s="544">
        <v>120</v>
      </c>
      <c r="I30" s="545">
        <v>240</v>
      </c>
      <c r="L30" s="319"/>
    </row>
    <row r="31" spans="1:12" s="155" customFormat="1" ht="6.6" customHeight="1" thickTop="1" thickBot="1">
      <c r="A31" s="539"/>
      <c r="B31" s="221"/>
      <c r="C31" s="221"/>
      <c r="D31" s="221"/>
      <c r="E31" s="221"/>
      <c r="F31" s="221"/>
      <c r="G31" s="221"/>
      <c r="H31" s="221"/>
      <c r="I31" s="540"/>
      <c r="L31" s="319"/>
    </row>
    <row r="32" spans="1:12" s="155" customFormat="1" ht="12">
      <c r="A32" s="1943" t="s">
        <v>1127</v>
      </c>
      <c r="B32" s="1945" t="s">
        <v>1128</v>
      </c>
      <c r="C32" s="1946"/>
      <c r="D32" s="1946"/>
      <c r="E32" s="1946"/>
      <c r="F32" s="1946"/>
      <c r="G32" s="1946"/>
      <c r="H32" s="1946"/>
      <c r="I32" s="1947"/>
      <c r="L32" s="319"/>
    </row>
    <row r="33" spans="1:12" s="155" customFormat="1" ht="12">
      <c r="A33" s="1944"/>
      <c r="B33" s="1948" t="s">
        <v>1129</v>
      </c>
      <c r="C33" s="1949"/>
      <c r="D33" s="1949"/>
      <c r="E33" s="1949"/>
      <c r="F33" s="1949"/>
      <c r="G33" s="1949"/>
      <c r="H33" s="1949"/>
      <c r="I33" s="1950"/>
      <c r="L33" s="319"/>
    </row>
    <row r="34" spans="1:12" s="155" customFormat="1" ht="12">
      <c r="A34" s="1775"/>
      <c r="B34" s="1948" t="s">
        <v>1130</v>
      </c>
      <c r="C34" s="1949"/>
      <c r="D34" s="1949"/>
      <c r="E34" s="1949"/>
      <c r="F34" s="1949"/>
      <c r="G34" s="1949"/>
      <c r="H34" s="1949"/>
      <c r="I34" s="1950"/>
      <c r="L34" s="319"/>
    </row>
    <row r="35" spans="1:12" s="155" customFormat="1" ht="12">
      <c r="A35" s="1775"/>
      <c r="B35" s="1948" t="s">
        <v>1131</v>
      </c>
      <c r="C35" s="1949"/>
      <c r="D35" s="1949"/>
      <c r="E35" s="1949"/>
      <c r="F35" s="1949"/>
      <c r="G35" s="1949"/>
      <c r="H35" s="1949"/>
      <c r="I35" s="1950"/>
      <c r="L35" s="319"/>
    </row>
    <row r="36" spans="1:12" s="155" customFormat="1" ht="12">
      <c r="A36" s="1775"/>
      <c r="B36" s="1948" t="s">
        <v>1132</v>
      </c>
      <c r="C36" s="1949"/>
      <c r="D36" s="1949"/>
      <c r="E36" s="1949"/>
      <c r="F36" s="1949"/>
      <c r="G36" s="1949"/>
      <c r="H36" s="1949"/>
      <c r="I36" s="1950"/>
      <c r="L36" s="319"/>
    </row>
    <row r="37" spans="1:12" s="155" customFormat="1" ht="12">
      <c r="A37" s="1775"/>
      <c r="B37" s="1948" t="s">
        <v>284</v>
      </c>
      <c r="C37" s="1949"/>
      <c r="D37" s="1949"/>
      <c r="E37" s="1949"/>
      <c r="F37" s="1949"/>
      <c r="G37" s="1949"/>
      <c r="H37" s="1949"/>
      <c r="I37" s="1950"/>
      <c r="L37" s="319"/>
    </row>
    <row r="38" spans="1:12" s="155" customFormat="1" ht="12">
      <c r="A38" s="1775"/>
      <c r="B38" s="1948" t="s">
        <v>285</v>
      </c>
      <c r="C38" s="1949"/>
      <c r="D38" s="1949"/>
      <c r="E38" s="1949"/>
      <c r="F38" s="1949"/>
      <c r="G38" s="1949"/>
      <c r="H38" s="1949"/>
      <c r="I38" s="1950"/>
      <c r="L38" s="319"/>
    </row>
    <row r="39" spans="1:12" s="155" customFormat="1" ht="12">
      <c r="A39" s="1775"/>
      <c r="B39" s="1948" t="s">
        <v>1133</v>
      </c>
      <c r="C39" s="1949"/>
      <c r="D39" s="1949"/>
      <c r="E39" s="1949"/>
      <c r="F39" s="1949"/>
      <c r="G39" s="1949"/>
      <c r="H39" s="1949"/>
      <c r="I39" s="1950"/>
      <c r="L39" s="319"/>
    </row>
    <row r="40" spans="1:12" s="155" customFormat="1" ht="12.75" thickBot="1">
      <c r="A40" s="1776"/>
      <c r="B40" s="1951"/>
      <c r="C40" s="1952"/>
      <c r="D40" s="1952"/>
      <c r="E40" s="1952"/>
      <c r="F40" s="1952"/>
      <c r="G40" s="1952"/>
      <c r="H40" s="1952"/>
      <c r="I40" s="1953"/>
      <c r="L40" s="319"/>
    </row>
    <row r="41" spans="1:12" ht="15" thickTop="1"/>
  </sheetData>
  <mergeCells count="52">
    <mergeCell ref="A25:A30"/>
    <mergeCell ref="A32:A40"/>
    <mergeCell ref="B32:I32"/>
    <mergeCell ref="B33:I33"/>
    <mergeCell ref="B34:I34"/>
    <mergeCell ref="B35:I35"/>
    <mergeCell ref="B36:I36"/>
    <mergeCell ref="B37:I37"/>
    <mergeCell ref="B38:I38"/>
    <mergeCell ref="B39:I39"/>
    <mergeCell ref="B40:I40"/>
    <mergeCell ref="B25:B30"/>
    <mergeCell ref="F29:G29"/>
    <mergeCell ref="H29:I29"/>
    <mergeCell ref="C29:E29"/>
    <mergeCell ref="H25:I25"/>
    <mergeCell ref="C27:E27"/>
    <mergeCell ref="F27:G27"/>
    <mergeCell ref="C25:E25"/>
    <mergeCell ref="F25:G25"/>
    <mergeCell ref="H27:I27"/>
    <mergeCell ref="F17:G17"/>
    <mergeCell ref="H17:I17"/>
    <mergeCell ref="H21:I21"/>
    <mergeCell ref="A17:A18"/>
    <mergeCell ref="B17:B18"/>
    <mergeCell ref="C17:E17"/>
    <mergeCell ref="A19:A24"/>
    <mergeCell ref="B19:B24"/>
    <mergeCell ref="C19:E19"/>
    <mergeCell ref="F19:G19"/>
    <mergeCell ref="H19:I19"/>
    <mergeCell ref="C21:E21"/>
    <mergeCell ref="F21:G21"/>
    <mergeCell ref="C23:E23"/>
    <mergeCell ref="F23:G23"/>
    <mergeCell ref="H23:I23"/>
    <mergeCell ref="L4:L5"/>
    <mergeCell ref="A1:L2"/>
    <mergeCell ref="A3:L3"/>
    <mergeCell ref="D4:F4"/>
    <mergeCell ref="G4:I4"/>
    <mergeCell ref="J4:K4"/>
    <mergeCell ref="B4:B5"/>
    <mergeCell ref="D9:K9"/>
    <mergeCell ref="A4:A5"/>
    <mergeCell ref="C4:C5"/>
    <mergeCell ref="D15:K15"/>
    <mergeCell ref="A16:I16"/>
    <mergeCell ref="A6:A8"/>
    <mergeCell ref="B6:B8"/>
    <mergeCell ref="C6:C8"/>
  </mergeCells>
  <phoneticPr fontId="45" type="noConversion"/>
  <pageMargins left="0.39370078740157483" right="0.39370078740157483" top="0.39370078740157483" bottom="0.39370078740157483" header="0.31496062992125984" footer="0.31496062992125984"/>
  <pageSetup paperSize="9" scale="72" fitToWidth="0" orientation="landscape" r:id="rId1"/>
  <headerFooter alignWithMargins="0">
    <oddFooter>&amp;L&amp;"Arial Unicode MS,標準"&amp;8&amp;Z&amp;F\&amp;A
&amp;D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C5E18-6225-4D44-BAAD-6126332DF2CE}">
  <sheetPr codeName="Sheet6"/>
  <dimension ref="A1:L41"/>
  <sheetViews>
    <sheetView workbookViewId="0">
      <selection sqref="A1:K2"/>
    </sheetView>
  </sheetViews>
  <sheetFormatPr defaultColWidth="8.75" defaultRowHeight="12.75"/>
  <cols>
    <col min="1" max="1" width="13.625" style="22" customWidth="1"/>
    <col min="2" max="9" width="12.5" style="22" bestFit="1" customWidth="1"/>
    <col min="10" max="10" width="12.25" style="22" bestFit="1" customWidth="1"/>
    <col min="11" max="11" width="61.5" style="22" customWidth="1"/>
    <col min="12" max="16384" width="8.75" style="22"/>
  </cols>
  <sheetData>
    <row r="1" spans="1:12" ht="13.15" customHeight="1">
      <c r="A1" s="1125" t="s">
        <v>183</v>
      </c>
      <c r="B1" s="1125"/>
      <c r="C1" s="1125"/>
      <c r="D1" s="1125"/>
      <c r="E1" s="1125"/>
      <c r="F1" s="1125"/>
      <c r="G1" s="1125"/>
      <c r="H1" s="1125"/>
      <c r="I1" s="1125"/>
      <c r="J1" s="1125"/>
      <c r="K1" s="1125"/>
    </row>
    <row r="2" spans="1:12" ht="13.15" customHeight="1" thickBot="1">
      <c r="A2" s="1125"/>
      <c r="B2" s="1125"/>
      <c r="C2" s="1125"/>
      <c r="D2" s="1125"/>
      <c r="E2" s="1125"/>
      <c r="F2" s="1125"/>
      <c r="G2" s="1125"/>
      <c r="H2" s="1125"/>
      <c r="I2" s="1125"/>
      <c r="J2" s="1125"/>
      <c r="K2" s="1125"/>
    </row>
    <row r="3" spans="1:12" s="155" customFormat="1" ht="12">
      <c r="A3" s="1179" t="s">
        <v>184</v>
      </c>
      <c r="B3" s="1180"/>
      <c r="C3" s="1180"/>
      <c r="D3" s="1180"/>
      <c r="E3" s="1180"/>
      <c r="F3" s="1180"/>
      <c r="G3" s="1180"/>
      <c r="H3" s="1180"/>
      <c r="I3" s="1180"/>
      <c r="J3" s="1180"/>
      <c r="K3" s="1181"/>
    </row>
    <row r="4" spans="1:12" s="155" customFormat="1" ht="12">
      <c r="A4" s="1145" t="s">
        <v>80</v>
      </c>
      <c r="B4" s="1140" t="s">
        <v>82</v>
      </c>
      <c r="C4" s="1182" t="s">
        <v>83</v>
      </c>
      <c r="D4" s="1183"/>
      <c r="E4" s="1184"/>
      <c r="F4" s="1140" t="s">
        <v>148</v>
      </c>
      <c r="G4" s="1140"/>
      <c r="H4" s="190"/>
      <c r="I4" s="1140" t="s">
        <v>86</v>
      </c>
      <c r="J4" s="1140"/>
      <c r="K4" s="1132" t="s">
        <v>87</v>
      </c>
    </row>
    <row r="5" spans="1:12" s="155" customFormat="1" ht="12">
      <c r="A5" s="1145"/>
      <c r="B5" s="1140"/>
      <c r="C5" s="190" t="s">
        <v>88</v>
      </c>
      <c r="D5" s="190" t="s">
        <v>91</v>
      </c>
      <c r="E5" s="190" t="s">
        <v>119</v>
      </c>
      <c r="F5" s="190" t="s">
        <v>88</v>
      </c>
      <c r="G5" s="190" t="s">
        <v>91</v>
      </c>
      <c r="H5" s="190" t="s">
        <v>90</v>
      </c>
      <c r="I5" s="190" t="s">
        <v>88</v>
      </c>
      <c r="J5" s="190" t="s">
        <v>91</v>
      </c>
      <c r="K5" s="1132"/>
    </row>
    <row r="6" spans="1:12" s="221" customFormat="1" ht="12">
      <c r="A6" s="859" t="s">
        <v>92</v>
      </c>
      <c r="B6" s="142" t="s">
        <v>151</v>
      </c>
      <c r="C6" s="138">
        <v>825</v>
      </c>
      <c r="D6" s="138">
        <v>1225</v>
      </c>
      <c r="E6" s="138">
        <v>1225</v>
      </c>
      <c r="F6" s="138">
        <v>925</v>
      </c>
      <c r="G6" s="138">
        <v>1400</v>
      </c>
      <c r="H6" s="138">
        <v>1400</v>
      </c>
      <c r="I6" s="138">
        <v>925</v>
      </c>
      <c r="J6" s="138">
        <v>1400</v>
      </c>
      <c r="K6" s="143"/>
    </row>
    <row r="7" spans="1:12" s="341" customFormat="1" ht="12">
      <c r="A7" s="546" t="s">
        <v>159</v>
      </c>
      <c r="B7" s="339" t="s">
        <v>151</v>
      </c>
      <c r="C7" s="1187" t="s">
        <v>1319</v>
      </c>
      <c r="D7" s="1187"/>
      <c r="E7" s="1187"/>
      <c r="F7" s="1187"/>
      <c r="G7" s="1187"/>
      <c r="H7" s="1187"/>
      <c r="I7" s="1187"/>
      <c r="J7" s="1187"/>
      <c r="K7" s="857" t="s">
        <v>1320</v>
      </c>
    </row>
    <row r="8" spans="1:12" s="1034" customFormat="1" ht="12">
      <c r="A8" s="1073" t="s">
        <v>1311</v>
      </c>
      <c r="B8" s="1040"/>
      <c r="C8" s="1188" t="s">
        <v>1312</v>
      </c>
      <c r="D8" s="1188"/>
      <c r="E8" s="1188"/>
      <c r="F8" s="1188"/>
      <c r="G8" s="1188"/>
      <c r="H8" s="1188"/>
      <c r="I8" s="1188"/>
      <c r="J8" s="1188"/>
      <c r="K8" s="1074" t="s">
        <v>1321</v>
      </c>
    </row>
    <row r="9" spans="1:12" s="155" customFormat="1" ht="12">
      <c r="A9" s="310" t="s">
        <v>159</v>
      </c>
      <c r="B9" s="151" t="s">
        <v>151</v>
      </c>
      <c r="C9" s="1193" t="s">
        <v>160</v>
      </c>
      <c r="D9" s="1193"/>
      <c r="E9" s="1193"/>
      <c r="F9" s="1193"/>
      <c r="G9" s="1193"/>
      <c r="H9" s="1193"/>
      <c r="I9" s="1193"/>
      <c r="J9" s="1193"/>
      <c r="K9" s="694" t="s">
        <v>167</v>
      </c>
    </row>
    <row r="10" spans="1:12" s="224" customFormat="1" ht="12">
      <c r="A10" s="1059" t="s">
        <v>155</v>
      </c>
      <c r="B10" s="223" t="s">
        <v>151</v>
      </c>
      <c r="C10" s="1060">
        <f>VLOOKUP(L10,AJUSTMENT!B:C,2,0)</f>
        <v>1200</v>
      </c>
      <c r="D10" s="1060">
        <f>2*C10</f>
        <v>2400</v>
      </c>
      <c r="E10" s="1060">
        <f>D10</f>
        <v>2400</v>
      </c>
      <c r="F10" s="1060">
        <f t="shared" ref="F10:H10" si="0">C10</f>
        <v>1200</v>
      </c>
      <c r="G10" s="1060">
        <f t="shared" si="0"/>
        <v>2400</v>
      </c>
      <c r="H10" s="1060">
        <f t="shared" si="0"/>
        <v>2400</v>
      </c>
      <c r="I10" s="1060">
        <f>1.5*C10</f>
        <v>1800</v>
      </c>
      <c r="J10" s="1060">
        <f>1.5*D10</f>
        <v>3600</v>
      </c>
      <c r="K10" s="1061" t="s">
        <v>1286</v>
      </c>
      <c r="L10" s="224" t="s">
        <v>977</v>
      </c>
    </row>
    <row r="11" spans="1:12" s="341" customFormat="1" ht="12">
      <c r="A11" s="860" t="s">
        <v>157</v>
      </c>
      <c r="B11" s="838" t="s">
        <v>151</v>
      </c>
      <c r="C11" s="117">
        <v>100</v>
      </c>
      <c r="D11" s="117">
        <v>200</v>
      </c>
      <c r="E11" s="117">
        <v>200</v>
      </c>
      <c r="F11" s="117">
        <v>100</v>
      </c>
      <c r="G11" s="117">
        <v>200</v>
      </c>
      <c r="H11" s="117">
        <v>200</v>
      </c>
      <c r="I11" s="117">
        <v>100</v>
      </c>
      <c r="J11" s="117">
        <v>200</v>
      </c>
      <c r="K11" s="340" t="s">
        <v>1159</v>
      </c>
    </row>
    <row r="12" spans="1:12" s="371" customFormat="1" ht="12">
      <c r="A12" s="861" t="s">
        <v>152</v>
      </c>
      <c r="B12" s="359" t="s">
        <v>151</v>
      </c>
      <c r="C12" s="138">
        <v>300</v>
      </c>
      <c r="D12" s="138">
        <v>600</v>
      </c>
      <c r="E12" s="138">
        <v>600</v>
      </c>
      <c r="F12" s="138">
        <v>300</v>
      </c>
      <c r="G12" s="138">
        <v>600</v>
      </c>
      <c r="H12" s="138"/>
      <c r="I12" s="138">
        <v>300</v>
      </c>
      <c r="J12" s="138">
        <v>600</v>
      </c>
      <c r="K12" s="373" t="s">
        <v>185</v>
      </c>
    </row>
    <row r="13" spans="1:12" s="371" customFormat="1" ht="12">
      <c r="A13" s="861" t="s">
        <v>178</v>
      </c>
      <c r="B13" s="395" t="s">
        <v>1081</v>
      </c>
      <c r="C13" s="1190" t="s">
        <v>186</v>
      </c>
      <c r="D13" s="1191"/>
      <c r="E13" s="1191"/>
      <c r="F13" s="1191"/>
      <c r="G13" s="1191"/>
      <c r="H13" s="1191"/>
      <c r="I13" s="1191"/>
      <c r="J13" s="1192"/>
      <c r="K13" s="373"/>
    </row>
    <row r="14" spans="1:12" s="855" customFormat="1" ht="12">
      <c r="A14" s="861" t="s">
        <v>187</v>
      </c>
      <c r="B14" s="395" t="s">
        <v>151</v>
      </c>
      <c r="C14" s="1190" t="s">
        <v>188</v>
      </c>
      <c r="D14" s="1191"/>
      <c r="E14" s="1191"/>
      <c r="F14" s="1191"/>
      <c r="G14" s="1191"/>
      <c r="H14" s="1191"/>
      <c r="I14" s="1191"/>
      <c r="J14" s="1192"/>
      <c r="K14" s="139"/>
    </row>
    <row r="15" spans="1:12" s="855" customFormat="1" ht="12">
      <c r="A15" s="861" t="s">
        <v>189</v>
      </c>
      <c r="B15" s="395" t="s">
        <v>151</v>
      </c>
      <c r="C15" s="1190" t="s">
        <v>190</v>
      </c>
      <c r="D15" s="1191"/>
      <c r="E15" s="1191"/>
      <c r="F15" s="1191"/>
      <c r="G15" s="1191"/>
      <c r="H15" s="1191"/>
      <c r="I15" s="1191"/>
      <c r="J15" s="1192"/>
      <c r="K15" s="862" t="s">
        <v>191</v>
      </c>
    </row>
    <row r="16" spans="1:12" s="855" customFormat="1" thickBot="1">
      <c r="A16" s="863" t="s">
        <v>192</v>
      </c>
      <c r="B16" s="864" t="s">
        <v>151</v>
      </c>
      <c r="C16" s="865"/>
      <c r="D16" s="866"/>
      <c r="E16" s="866"/>
      <c r="F16" s="866" t="s">
        <v>193</v>
      </c>
      <c r="G16" s="866"/>
      <c r="H16" s="866"/>
      <c r="I16" s="866"/>
      <c r="J16" s="867"/>
      <c r="K16" s="868" t="s">
        <v>182</v>
      </c>
    </row>
    <row r="17" spans="1:9" s="155" customFormat="1" ht="12">
      <c r="A17" s="1146" t="s">
        <v>115</v>
      </c>
      <c r="B17" s="1172" t="s">
        <v>83</v>
      </c>
      <c r="C17" s="1172"/>
      <c r="D17" s="1173"/>
      <c r="E17" s="1173"/>
      <c r="F17" s="1174" t="s">
        <v>116</v>
      </c>
      <c r="G17" s="1175"/>
      <c r="H17" s="1176" t="s">
        <v>86</v>
      </c>
      <c r="I17" s="1177"/>
    </row>
    <row r="18" spans="1:9" s="155" customFormat="1" thickBot="1">
      <c r="A18" s="1147"/>
      <c r="B18" s="225" t="s">
        <v>117</v>
      </c>
      <c r="C18" s="225" t="s">
        <v>118</v>
      </c>
      <c r="D18" s="226" t="s">
        <v>119</v>
      </c>
      <c r="E18" s="226" t="s">
        <v>90</v>
      </c>
      <c r="F18" s="227" t="s">
        <v>88</v>
      </c>
      <c r="G18" s="228" t="s">
        <v>91</v>
      </c>
      <c r="H18" s="229" t="s">
        <v>88</v>
      </c>
      <c r="I18" s="230" t="s">
        <v>91</v>
      </c>
    </row>
    <row r="19" spans="1:9" s="155" customFormat="1" ht="12">
      <c r="A19" s="1148" t="s">
        <v>120</v>
      </c>
      <c r="B19" s="231" t="s">
        <v>121</v>
      </c>
      <c r="C19" s="231" t="s">
        <v>121</v>
      </c>
      <c r="D19" s="232" t="s">
        <v>121</v>
      </c>
      <c r="E19" s="232" t="s">
        <v>121</v>
      </c>
      <c r="F19" s="233" t="s">
        <v>121</v>
      </c>
      <c r="G19" s="234" t="s">
        <v>121</v>
      </c>
      <c r="H19" s="235" t="s">
        <v>122</v>
      </c>
      <c r="I19" s="236" t="s">
        <v>122</v>
      </c>
    </row>
    <row r="20" spans="1:9" s="155" customFormat="1" ht="12">
      <c r="A20" s="1149"/>
      <c r="B20" s="237" t="s">
        <v>123</v>
      </c>
      <c r="C20" s="237" t="s">
        <v>123</v>
      </c>
      <c r="D20" s="238" t="s">
        <v>123</v>
      </c>
      <c r="E20" s="238" t="s">
        <v>123</v>
      </c>
      <c r="F20" s="239" t="s">
        <v>123</v>
      </c>
      <c r="G20" s="240" t="s">
        <v>123</v>
      </c>
      <c r="H20" s="241" t="s">
        <v>123</v>
      </c>
      <c r="I20" s="242" t="s">
        <v>123</v>
      </c>
    </row>
    <row r="21" spans="1:9" s="155" customFormat="1" ht="12">
      <c r="A21" s="1149"/>
      <c r="B21" s="243" t="s">
        <v>124</v>
      </c>
      <c r="C21" s="243" t="s">
        <v>124</v>
      </c>
      <c r="D21" s="244" t="s">
        <v>124</v>
      </c>
      <c r="E21" s="244" t="s">
        <v>124</v>
      </c>
      <c r="F21" s="245" t="s">
        <v>124</v>
      </c>
      <c r="G21" s="246" t="s">
        <v>124</v>
      </c>
      <c r="H21" s="247" t="s">
        <v>125</v>
      </c>
      <c r="I21" s="248" t="s">
        <v>125</v>
      </c>
    </row>
    <row r="22" spans="1:9" s="155" customFormat="1" ht="12">
      <c r="A22" s="1149"/>
      <c r="B22" s="219">
        <v>85</v>
      </c>
      <c r="C22" s="219">
        <f>B22*2</f>
        <v>170</v>
      </c>
      <c r="D22" s="249">
        <v>200</v>
      </c>
      <c r="E22" s="249">
        <v>230</v>
      </c>
      <c r="F22" s="250">
        <v>150</v>
      </c>
      <c r="G22" s="251">
        <f>F22*2</f>
        <v>300</v>
      </c>
      <c r="H22" s="252">
        <v>300</v>
      </c>
      <c r="I22" s="253">
        <f>H22*2</f>
        <v>600</v>
      </c>
    </row>
    <row r="23" spans="1:9" s="155" customFormat="1" ht="12">
      <c r="A23" s="1149"/>
      <c r="B23" s="243" t="s">
        <v>126</v>
      </c>
      <c r="C23" s="243" t="s">
        <v>126</v>
      </c>
      <c r="D23" s="244" t="s">
        <v>126</v>
      </c>
      <c r="E23" s="244" t="s">
        <v>126</v>
      </c>
      <c r="F23" s="245" t="s">
        <v>127</v>
      </c>
      <c r="G23" s="246" t="s">
        <v>127</v>
      </c>
      <c r="H23" s="247" t="s">
        <v>128</v>
      </c>
      <c r="I23" s="248" t="s">
        <v>128</v>
      </c>
    </row>
    <row r="24" spans="1:9" s="155" customFormat="1" ht="12">
      <c r="A24" s="1149"/>
      <c r="B24" s="219">
        <f t="shared" ref="B24:G24" si="1">B22*2</f>
        <v>170</v>
      </c>
      <c r="C24" s="219">
        <f t="shared" si="1"/>
        <v>340</v>
      </c>
      <c r="D24" s="249">
        <f t="shared" si="1"/>
        <v>400</v>
      </c>
      <c r="E24" s="249">
        <f t="shared" si="1"/>
        <v>460</v>
      </c>
      <c r="F24" s="250">
        <f t="shared" si="1"/>
        <v>300</v>
      </c>
      <c r="G24" s="251">
        <f t="shared" si="1"/>
        <v>600</v>
      </c>
      <c r="H24" s="252">
        <v>500</v>
      </c>
      <c r="I24" s="253">
        <f>H24*2</f>
        <v>1000</v>
      </c>
    </row>
    <row r="25" spans="1:9" s="155" customFormat="1" ht="12">
      <c r="A25" s="1149"/>
      <c r="B25" s="1157" t="s">
        <v>129</v>
      </c>
      <c r="C25" s="1158"/>
      <c r="D25" s="1158"/>
      <c r="E25" s="1159"/>
      <c r="F25" s="1160" t="s">
        <v>130</v>
      </c>
      <c r="G25" s="1159"/>
      <c r="H25" s="1165" t="s">
        <v>130</v>
      </c>
      <c r="I25" s="1166"/>
    </row>
    <row r="26" spans="1:9" s="155" customFormat="1" ht="12">
      <c r="A26" s="1150"/>
      <c r="B26" s="254">
        <f t="shared" ref="B26:G26" si="2">B24*2</f>
        <v>340</v>
      </c>
      <c r="C26" s="254">
        <f t="shared" si="2"/>
        <v>680</v>
      </c>
      <c r="D26" s="255">
        <f t="shared" si="2"/>
        <v>800</v>
      </c>
      <c r="E26" s="255">
        <f t="shared" si="2"/>
        <v>920</v>
      </c>
      <c r="F26" s="256">
        <f t="shared" si="2"/>
        <v>600</v>
      </c>
      <c r="G26" s="257">
        <f t="shared" si="2"/>
        <v>1200</v>
      </c>
      <c r="H26" s="258">
        <v>900</v>
      </c>
      <c r="I26" s="259">
        <f>H26*2</f>
        <v>1800</v>
      </c>
    </row>
    <row r="27" spans="1:9" s="155" customFormat="1" ht="12">
      <c r="A27" s="1148" t="s">
        <v>131</v>
      </c>
      <c r="B27" s="1167" t="s">
        <v>132</v>
      </c>
      <c r="C27" s="1168"/>
      <c r="D27" s="1168"/>
      <c r="E27" s="1169"/>
      <c r="F27" s="1170" t="s">
        <v>132</v>
      </c>
      <c r="G27" s="1169"/>
      <c r="H27" s="1170" t="s">
        <v>132</v>
      </c>
      <c r="I27" s="1171"/>
    </row>
    <row r="28" spans="1:9" s="155" customFormat="1" ht="12">
      <c r="A28" s="1149"/>
      <c r="B28" s="243" t="s">
        <v>121</v>
      </c>
      <c r="C28" s="243" t="s">
        <v>121</v>
      </c>
      <c r="D28" s="244" t="s">
        <v>121</v>
      </c>
      <c r="E28" s="244" t="s">
        <v>121</v>
      </c>
      <c r="F28" s="245" t="s">
        <v>121</v>
      </c>
      <c r="G28" s="246" t="s">
        <v>121</v>
      </c>
      <c r="H28" s="247" t="s">
        <v>122</v>
      </c>
      <c r="I28" s="248" t="s">
        <v>122</v>
      </c>
    </row>
    <row r="29" spans="1:9" s="155" customFormat="1" ht="12">
      <c r="A29" s="1149"/>
      <c r="B29" s="260">
        <v>100</v>
      </c>
      <c r="C29" s="260">
        <f>B29*2</f>
        <v>200</v>
      </c>
      <c r="D29" s="261">
        <v>230</v>
      </c>
      <c r="E29" s="261">
        <v>260</v>
      </c>
      <c r="F29" s="262">
        <v>200</v>
      </c>
      <c r="G29" s="263">
        <f>F29*2</f>
        <v>400</v>
      </c>
      <c r="H29" s="264">
        <v>350</v>
      </c>
      <c r="I29" s="265">
        <f>H29*2</f>
        <v>700</v>
      </c>
    </row>
    <row r="30" spans="1:9" s="155" customFormat="1" ht="12">
      <c r="A30" s="1149"/>
      <c r="B30" s="243" t="s">
        <v>133</v>
      </c>
      <c r="C30" s="243" t="s">
        <v>133</v>
      </c>
      <c r="D30" s="244" t="s">
        <v>133</v>
      </c>
      <c r="E30" s="244" t="s">
        <v>133</v>
      </c>
      <c r="F30" s="245" t="s">
        <v>124</v>
      </c>
      <c r="G30" s="246" t="s">
        <v>124</v>
      </c>
      <c r="H30" s="247" t="s">
        <v>125</v>
      </c>
      <c r="I30" s="248" t="s">
        <v>125</v>
      </c>
    </row>
    <row r="31" spans="1:9" s="155" customFormat="1" ht="12">
      <c r="A31" s="1149"/>
      <c r="B31" s="219">
        <f t="shared" ref="B31:G31" si="3">B29*2</f>
        <v>200</v>
      </c>
      <c r="C31" s="219">
        <f t="shared" si="3"/>
        <v>400</v>
      </c>
      <c r="D31" s="249">
        <f t="shared" si="3"/>
        <v>460</v>
      </c>
      <c r="E31" s="249">
        <f t="shared" si="3"/>
        <v>520</v>
      </c>
      <c r="F31" s="250">
        <f t="shared" si="3"/>
        <v>400</v>
      </c>
      <c r="G31" s="251">
        <f t="shared" si="3"/>
        <v>800</v>
      </c>
      <c r="H31" s="252">
        <v>600</v>
      </c>
      <c r="I31" s="253">
        <f>H31*2</f>
        <v>1200</v>
      </c>
    </row>
    <row r="32" spans="1:9" s="155" customFormat="1" ht="12">
      <c r="A32" s="1149"/>
      <c r="B32" s="1157" t="s">
        <v>134</v>
      </c>
      <c r="C32" s="1158"/>
      <c r="D32" s="1158"/>
      <c r="E32" s="1159"/>
      <c r="F32" s="1160" t="s">
        <v>135</v>
      </c>
      <c r="G32" s="1159"/>
      <c r="H32" s="1160" t="s">
        <v>136</v>
      </c>
      <c r="I32" s="1161"/>
    </row>
    <row r="33" spans="1:9" s="155" customFormat="1" ht="12">
      <c r="A33" s="1150"/>
      <c r="B33" s="254">
        <f t="shared" ref="B33:G33" si="4">B31*2</f>
        <v>400</v>
      </c>
      <c r="C33" s="254">
        <f t="shared" si="4"/>
        <v>800</v>
      </c>
      <c r="D33" s="255">
        <f t="shared" si="4"/>
        <v>920</v>
      </c>
      <c r="E33" s="255">
        <f t="shared" si="4"/>
        <v>1040</v>
      </c>
      <c r="F33" s="256">
        <f t="shared" si="4"/>
        <v>800</v>
      </c>
      <c r="G33" s="257">
        <f t="shared" si="4"/>
        <v>1600</v>
      </c>
      <c r="H33" s="258">
        <v>1000</v>
      </c>
      <c r="I33" s="259">
        <f>H33*2</f>
        <v>2000</v>
      </c>
    </row>
    <row r="34" spans="1:9" s="155" customFormat="1" ht="12">
      <c r="A34" s="1151" t="s">
        <v>137</v>
      </c>
      <c r="B34" s="1162" t="s">
        <v>138</v>
      </c>
      <c r="C34" s="1163"/>
      <c r="D34" s="1163"/>
      <c r="E34" s="1163"/>
      <c r="F34" s="1163"/>
      <c r="G34" s="1163"/>
      <c r="H34" s="1163"/>
      <c r="I34" s="1164"/>
    </row>
    <row r="35" spans="1:9" s="155" customFormat="1" ht="12">
      <c r="A35" s="1152"/>
      <c r="B35" s="1154" t="s">
        <v>139</v>
      </c>
      <c r="C35" s="1155"/>
      <c r="D35" s="1155"/>
      <c r="E35" s="1155"/>
      <c r="F35" s="1155"/>
      <c r="G35" s="1155"/>
      <c r="H35" s="1155"/>
      <c r="I35" s="1156"/>
    </row>
    <row r="36" spans="1:9" s="155" customFormat="1" ht="12">
      <c r="A36" s="1152"/>
      <c r="B36" s="1154" t="s">
        <v>140</v>
      </c>
      <c r="C36" s="1155"/>
      <c r="D36" s="1155"/>
      <c r="E36" s="1155"/>
      <c r="F36" s="1155"/>
      <c r="G36" s="1155"/>
      <c r="H36" s="1155"/>
      <c r="I36" s="1156"/>
    </row>
    <row r="37" spans="1:9" s="155" customFormat="1" ht="12">
      <c r="A37" s="1152"/>
      <c r="B37" s="1154" t="s">
        <v>141</v>
      </c>
      <c r="C37" s="1155"/>
      <c r="D37" s="1155"/>
      <c r="E37" s="1155"/>
      <c r="F37" s="1155"/>
      <c r="G37" s="1155"/>
      <c r="H37" s="1155"/>
      <c r="I37" s="1156"/>
    </row>
    <row r="38" spans="1:9" s="155" customFormat="1" ht="12">
      <c r="A38" s="1152"/>
      <c r="B38" s="1154" t="s">
        <v>142</v>
      </c>
      <c r="C38" s="1155"/>
      <c r="D38" s="1155"/>
      <c r="E38" s="1155"/>
      <c r="F38" s="1155"/>
      <c r="G38" s="1155"/>
      <c r="H38" s="1155"/>
      <c r="I38" s="1156"/>
    </row>
    <row r="39" spans="1:9" s="155" customFormat="1" ht="12">
      <c r="A39" s="1152"/>
      <c r="B39" s="1154" t="s">
        <v>143</v>
      </c>
      <c r="C39" s="1155"/>
      <c r="D39" s="1155"/>
      <c r="E39" s="1155"/>
      <c r="F39" s="1155"/>
      <c r="G39" s="1155"/>
      <c r="H39" s="1155"/>
      <c r="I39" s="1156"/>
    </row>
    <row r="40" spans="1:9" s="155" customFormat="1" ht="12">
      <c r="A40" s="1152"/>
      <c r="B40" s="1154" t="s">
        <v>144</v>
      </c>
      <c r="C40" s="1155"/>
      <c r="D40" s="1155"/>
      <c r="E40" s="1155"/>
      <c r="F40" s="1155"/>
      <c r="G40" s="1155"/>
      <c r="H40" s="1155"/>
      <c r="I40" s="1156"/>
    </row>
    <row r="41" spans="1:9" s="155" customFormat="1" ht="12">
      <c r="A41" s="1153"/>
      <c r="B41" s="1141" t="s">
        <v>145</v>
      </c>
      <c r="C41" s="1142"/>
      <c r="D41" s="1142"/>
      <c r="E41" s="1142"/>
      <c r="F41" s="1142"/>
      <c r="G41" s="1142"/>
      <c r="H41" s="1142"/>
      <c r="I41" s="1143"/>
    </row>
  </sheetData>
  <mergeCells count="38">
    <mergeCell ref="A3:K3"/>
    <mergeCell ref="C4:E4"/>
    <mergeCell ref="F4:G4"/>
    <mergeCell ref="I4:J4"/>
    <mergeCell ref="C7:J7"/>
    <mergeCell ref="C9:J9"/>
    <mergeCell ref="B4:B5"/>
    <mergeCell ref="K4:K5"/>
    <mergeCell ref="C13:J13"/>
    <mergeCell ref="C14:J14"/>
    <mergeCell ref="C8:J8"/>
    <mergeCell ref="B34:I34"/>
    <mergeCell ref="B35:I35"/>
    <mergeCell ref="B36:I36"/>
    <mergeCell ref="B41:I41"/>
    <mergeCell ref="C15:J15"/>
    <mergeCell ref="B17:E17"/>
    <mergeCell ref="F17:G17"/>
    <mergeCell ref="H17:I17"/>
    <mergeCell ref="B25:E25"/>
    <mergeCell ref="F25:G25"/>
    <mergeCell ref="H25:I25"/>
    <mergeCell ref="A1:K2"/>
    <mergeCell ref="B37:I37"/>
    <mergeCell ref="B38:I38"/>
    <mergeCell ref="B39:I39"/>
    <mergeCell ref="B40:I40"/>
    <mergeCell ref="A4:A5"/>
    <mergeCell ref="A17:A18"/>
    <mergeCell ref="A19:A26"/>
    <mergeCell ref="A27:A33"/>
    <mergeCell ref="B27:E27"/>
    <mergeCell ref="F27:G27"/>
    <mergeCell ref="H27:I27"/>
    <mergeCell ref="A34:A41"/>
    <mergeCell ref="B32:E32"/>
    <mergeCell ref="F32:G32"/>
    <mergeCell ref="H32:I32"/>
  </mergeCells>
  <phoneticPr fontId="45" type="noConversion"/>
  <pageMargins left="0.75" right="0.75" top="1" bottom="1" header="0.5" footer="0.5"/>
  <pageSetup paperSize="9" scale="85" orientation="landscape" horizontalDpi="200" verticalDpi="200"/>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43C57-A8F8-4678-BBD4-440ED53B59B6}">
  <sheetPr codeName="Sheet49"/>
  <dimension ref="A1:L38"/>
  <sheetViews>
    <sheetView workbookViewId="0">
      <selection activeCell="C12" sqref="C12:J12"/>
    </sheetView>
  </sheetViews>
  <sheetFormatPr defaultRowHeight="15"/>
  <cols>
    <col min="1" max="1" width="26.875" customWidth="1"/>
    <col min="2" max="2" width="6.75" customWidth="1"/>
    <col min="3" max="3" width="9.875" customWidth="1"/>
    <col min="4" max="4" width="11.5" customWidth="1"/>
    <col min="5" max="5" width="11.75" customWidth="1"/>
    <col min="6" max="6" width="10.375" customWidth="1"/>
    <col min="7" max="7" width="11.375" customWidth="1"/>
    <col min="8" max="9" width="11.25" customWidth="1"/>
    <col min="10" max="10" width="9.875" customWidth="1"/>
    <col min="11" max="11" width="64.5" customWidth="1"/>
  </cols>
  <sheetData>
    <row r="1" spans="1:12">
      <c r="A1" s="1976" t="s">
        <v>914</v>
      </c>
      <c r="B1" s="1976"/>
      <c r="C1" s="1976"/>
      <c r="D1" s="1976"/>
      <c r="E1" s="1976"/>
      <c r="F1" s="1976"/>
      <c r="G1" s="1976"/>
      <c r="H1" s="1976"/>
      <c r="I1" s="1976"/>
      <c r="J1" s="1976"/>
      <c r="K1" s="1976"/>
    </row>
    <row r="2" spans="1:12" ht="15.75" thickBot="1">
      <c r="A2" s="1976"/>
      <c r="B2" s="1976"/>
      <c r="C2" s="1976"/>
      <c r="D2" s="1976"/>
      <c r="E2" s="1976"/>
      <c r="F2" s="1976"/>
      <c r="G2" s="1976"/>
      <c r="H2" s="1976"/>
      <c r="I2" s="1976"/>
      <c r="J2" s="1976"/>
      <c r="K2" s="1976"/>
    </row>
    <row r="3" spans="1:12" s="155" customFormat="1" ht="12">
      <c r="A3" s="1905" t="s">
        <v>958</v>
      </c>
      <c r="B3" s="1906"/>
      <c r="C3" s="1906"/>
      <c r="D3" s="1906"/>
      <c r="E3" s="1906"/>
      <c r="F3" s="1906"/>
      <c r="G3" s="1906"/>
      <c r="H3" s="1906"/>
      <c r="I3" s="1906"/>
      <c r="J3" s="1906"/>
      <c r="K3" s="1907"/>
    </row>
    <row r="4" spans="1:12" s="155" customFormat="1" ht="12">
      <c r="A4" s="1903" t="s">
        <v>80</v>
      </c>
      <c r="B4" s="1904" t="s">
        <v>82</v>
      </c>
      <c r="C4" s="1904" t="s">
        <v>926</v>
      </c>
      <c r="D4" s="1904"/>
      <c r="E4" s="1904"/>
      <c r="F4" s="1904" t="s">
        <v>927</v>
      </c>
      <c r="G4" s="1904"/>
      <c r="H4" s="1904"/>
      <c r="I4" s="1904" t="s">
        <v>86</v>
      </c>
      <c r="J4" s="1904"/>
      <c r="K4" s="1908" t="s">
        <v>470</v>
      </c>
    </row>
    <row r="5" spans="1:12" s="155" customFormat="1" ht="12">
      <c r="A5" s="1903"/>
      <c r="B5" s="1904"/>
      <c r="C5" s="524" t="s">
        <v>88</v>
      </c>
      <c r="D5" s="524" t="s">
        <v>91</v>
      </c>
      <c r="E5" s="525" t="s">
        <v>90</v>
      </c>
      <c r="F5" s="524"/>
      <c r="G5" s="524" t="s">
        <v>88</v>
      </c>
      <c r="H5" s="524" t="s">
        <v>91</v>
      </c>
      <c r="I5" s="524" t="s">
        <v>88</v>
      </c>
      <c r="J5" s="524" t="s">
        <v>91</v>
      </c>
      <c r="K5" s="1908"/>
    </row>
    <row r="6" spans="1:12" s="155" customFormat="1" ht="25.5" customHeight="1">
      <c r="A6" s="1909" t="s">
        <v>591</v>
      </c>
      <c r="B6" s="1910" t="s">
        <v>109</v>
      </c>
      <c r="C6" s="117">
        <v>200</v>
      </c>
      <c r="D6" s="117">
        <v>245</v>
      </c>
      <c r="E6" s="117">
        <v>315</v>
      </c>
      <c r="F6" s="497" t="s">
        <v>592</v>
      </c>
      <c r="G6" s="117">
        <v>290</v>
      </c>
      <c r="H6" s="117">
        <v>361</v>
      </c>
      <c r="I6" s="117">
        <v>252</v>
      </c>
      <c r="J6" s="117">
        <v>315</v>
      </c>
      <c r="K6" s="1977" t="s">
        <v>964</v>
      </c>
    </row>
    <row r="7" spans="1:12" s="155" customFormat="1" ht="12">
      <c r="A7" s="1909"/>
      <c r="B7" s="1910"/>
      <c r="C7" s="497"/>
      <c r="D7" s="497"/>
      <c r="E7" s="497"/>
      <c r="F7" s="497" t="s">
        <v>593</v>
      </c>
      <c r="G7" s="117">
        <v>248</v>
      </c>
      <c r="H7" s="117">
        <v>306</v>
      </c>
      <c r="I7" s="497"/>
      <c r="J7" s="497"/>
      <c r="K7" s="1977"/>
    </row>
    <row r="8" spans="1:12" s="155" customFormat="1" ht="12">
      <c r="A8" s="1909"/>
      <c r="B8" s="1910"/>
      <c r="C8" s="497"/>
      <c r="D8" s="497"/>
      <c r="E8" s="497"/>
      <c r="F8" s="497" t="s">
        <v>594</v>
      </c>
      <c r="G8" s="117">
        <v>220</v>
      </c>
      <c r="H8" s="117">
        <v>275</v>
      </c>
      <c r="I8" s="497"/>
      <c r="J8" s="497"/>
      <c r="K8" s="1977"/>
    </row>
    <row r="9" spans="1:12" s="155" customFormat="1" ht="12">
      <c r="A9" s="526" t="s">
        <v>99</v>
      </c>
      <c r="B9" s="527" t="s">
        <v>109</v>
      </c>
      <c r="C9" s="1901" t="s">
        <v>596</v>
      </c>
      <c r="D9" s="1901"/>
      <c r="E9" s="1901"/>
      <c r="F9" s="1901"/>
      <c r="G9" s="1901"/>
      <c r="H9" s="1901"/>
      <c r="I9" s="1901"/>
      <c r="J9" s="1901"/>
      <c r="K9" s="499" t="s">
        <v>597</v>
      </c>
    </row>
    <row r="10" spans="1:12" s="155" customFormat="1" ht="12">
      <c r="A10" s="526" t="s">
        <v>175</v>
      </c>
      <c r="B10" s="527" t="s">
        <v>109</v>
      </c>
      <c r="C10" s="1901" t="s">
        <v>598</v>
      </c>
      <c r="D10" s="1901"/>
      <c r="E10" s="1901"/>
      <c r="F10" s="1901"/>
      <c r="G10" s="1901"/>
      <c r="H10" s="1901"/>
      <c r="I10" s="1901"/>
      <c r="J10" s="1901"/>
      <c r="K10" s="528" t="s">
        <v>168</v>
      </c>
    </row>
    <row r="11" spans="1:12" s="155" customFormat="1" ht="12">
      <c r="A11" s="526" t="s">
        <v>480</v>
      </c>
      <c r="B11" s="527" t="s">
        <v>109</v>
      </c>
      <c r="C11" s="529" t="s">
        <v>168</v>
      </c>
      <c r="D11" s="529" t="s">
        <v>168</v>
      </c>
      <c r="E11" s="497"/>
      <c r="F11" s="497"/>
      <c r="G11" s="117">
        <v>50</v>
      </c>
      <c r="H11" s="117">
        <v>100</v>
      </c>
      <c r="I11" s="497"/>
      <c r="J11" s="497"/>
      <c r="K11" s="528" t="s">
        <v>168</v>
      </c>
    </row>
    <row r="12" spans="1:12" s="155" customFormat="1" ht="24">
      <c r="A12" s="530" t="s">
        <v>599</v>
      </c>
      <c r="B12" s="527" t="s">
        <v>109</v>
      </c>
      <c r="C12" s="1901" t="s">
        <v>600</v>
      </c>
      <c r="D12" s="1901"/>
      <c r="E12" s="1901"/>
      <c r="F12" s="1901"/>
      <c r="G12" s="1901"/>
      <c r="H12" s="1901"/>
      <c r="I12" s="1901"/>
      <c r="J12" s="1901"/>
      <c r="K12" s="541" t="s">
        <v>601</v>
      </c>
    </row>
    <row r="13" spans="1:12" s="155" customFormat="1" ht="12">
      <c r="A13" s="530" t="s">
        <v>602</v>
      </c>
      <c r="B13" s="527" t="s">
        <v>109</v>
      </c>
      <c r="C13" s="1901" t="s">
        <v>603</v>
      </c>
      <c r="D13" s="1901"/>
      <c r="E13" s="1901"/>
      <c r="F13" s="1901"/>
      <c r="G13" s="1901"/>
      <c r="H13" s="1901"/>
      <c r="I13" s="1901"/>
      <c r="J13" s="1901"/>
      <c r="K13" s="528" t="s">
        <v>168</v>
      </c>
    </row>
    <row r="14" spans="1:12" s="155" customFormat="1" ht="12">
      <c r="A14" s="532" t="s">
        <v>233</v>
      </c>
      <c r="B14" s="527" t="s">
        <v>109</v>
      </c>
      <c r="C14" s="1902" t="s">
        <v>482</v>
      </c>
      <c r="D14" s="1902"/>
      <c r="E14" s="1902"/>
      <c r="F14" s="1902"/>
      <c r="G14" s="1902"/>
      <c r="H14" s="1902"/>
      <c r="I14" s="1902"/>
      <c r="J14" s="1902"/>
      <c r="K14" s="528" t="s">
        <v>604</v>
      </c>
    </row>
    <row r="15" spans="1:12" s="155" customFormat="1" ht="12">
      <c r="A15" s="532" t="s">
        <v>484</v>
      </c>
      <c r="B15" s="527" t="s">
        <v>109</v>
      </c>
      <c r="C15" s="1902" t="s">
        <v>485</v>
      </c>
      <c r="D15" s="1902"/>
      <c r="E15" s="1902"/>
      <c r="F15" s="1902"/>
      <c r="G15" s="1902"/>
      <c r="H15" s="1902"/>
      <c r="I15" s="1902"/>
      <c r="J15" s="1902"/>
      <c r="K15" s="528" t="s">
        <v>604</v>
      </c>
    </row>
    <row r="16" spans="1:12" s="155" customFormat="1" ht="12">
      <c r="A16" s="152" t="s">
        <v>154</v>
      </c>
      <c r="B16" s="527" t="s">
        <v>109</v>
      </c>
      <c r="C16" s="117">
        <f>VLOOKUP(L16,AJUSTMENT!B:C,2,0)</f>
        <v>100</v>
      </c>
      <c r="D16" s="117">
        <f>C16*2</f>
        <v>200</v>
      </c>
      <c r="E16" s="117">
        <f>C16*2</f>
        <v>200</v>
      </c>
      <c r="F16" s="153"/>
      <c r="G16" s="117">
        <f>C16</f>
        <v>100</v>
      </c>
      <c r="H16" s="117">
        <f>C16*2</f>
        <v>200</v>
      </c>
      <c r="I16" s="117">
        <f t="shared" ref="I16:J19" si="0">C16*1.5</f>
        <v>150</v>
      </c>
      <c r="J16" s="117">
        <f t="shared" si="0"/>
        <v>300</v>
      </c>
      <c r="K16" s="154" t="s">
        <v>1202</v>
      </c>
      <c r="L16" s="155" t="s">
        <v>1191</v>
      </c>
    </row>
    <row r="17" spans="1:12" s="155" customFormat="1" ht="12">
      <c r="A17" s="152" t="s">
        <v>154</v>
      </c>
      <c r="B17" s="527" t="s">
        <v>109</v>
      </c>
      <c r="C17" s="117">
        <f>VLOOKUP(L17,AJUSTMENT!B:C,2,0)</f>
        <v>105</v>
      </c>
      <c r="D17" s="117">
        <f>C17*2</f>
        <v>210</v>
      </c>
      <c r="E17" s="117">
        <f>C17*2</f>
        <v>210</v>
      </c>
      <c r="F17" s="153"/>
      <c r="G17" s="117">
        <f>C17</f>
        <v>105</v>
      </c>
      <c r="H17" s="117">
        <f t="shared" ref="H17:H19" si="1">C17*2</f>
        <v>210</v>
      </c>
      <c r="I17" s="117">
        <f t="shared" si="0"/>
        <v>157.5</v>
      </c>
      <c r="J17" s="117">
        <f t="shared" si="0"/>
        <v>315</v>
      </c>
      <c r="K17" s="154" t="s">
        <v>1197</v>
      </c>
      <c r="L17" s="155" t="s">
        <v>75</v>
      </c>
    </row>
    <row r="18" spans="1:12" s="155" customFormat="1" ht="12">
      <c r="A18" s="152" t="s">
        <v>923</v>
      </c>
      <c r="B18" s="527" t="s">
        <v>109</v>
      </c>
      <c r="C18" s="117">
        <f>VLOOKUP(L18,AJUSTMENT!B:C,2,0)</f>
        <v>130</v>
      </c>
      <c r="D18" s="117">
        <f>2*C18</f>
        <v>260</v>
      </c>
      <c r="E18" s="117">
        <f>D18</f>
        <v>260</v>
      </c>
      <c r="F18" s="153"/>
      <c r="G18" s="117">
        <f>C18</f>
        <v>130</v>
      </c>
      <c r="H18" s="117">
        <f t="shared" si="1"/>
        <v>260</v>
      </c>
      <c r="I18" s="117">
        <f t="shared" si="0"/>
        <v>195</v>
      </c>
      <c r="J18" s="117">
        <f t="shared" si="0"/>
        <v>390</v>
      </c>
      <c r="K18" s="154" t="s">
        <v>1251</v>
      </c>
      <c r="L18" s="155" t="s">
        <v>76</v>
      </c>
    </row>
    <row r="19" spans="1:12" s="155" customFormat="1" ht="12.75" thickBot="1">
      <c r="A19" s="156" t="s">
        <v>923</v>
      </c>
      <c r="B19" s="304" t="s">
        <v>109</v>
      </c>
      <c r="C19" s="304">
        <f>VLOOKUP(L19,AJUSTMENT!B:C,2,0)</f>
        <v>145</v>
      </c>
      <c r="D19" s="304">
        <f>2*C19</f>
        <v>290</v>
      </c>
      <c r="E19" s="304">
        <f>D19</f>
        <v>290</v>
      </c>
      <c r="F19" s="305"/>
      <c r="G19" s="304">
        <f>C19</f>
        <v>145</v>
      </c>
      <c r="H19" s="304">
        <f t="shared" si="1"/>
        <v>290</v>
      </c>
      <c r="I19" s="304">
        <f t="shared" si="0"/>
        <v>217.5</v>
      </c>
      <c r="J19" s="304">
        <f t="shared" si="0"/>
        <v>435</v>
      </c>
      <c r="K19" s="158" t="s">
        <v>1246</v>
      </c>
      <c r="L19" s="155" t="s">
        <v>77</v>
      </c>
    </row>
    <row r="20" spans="1:12" s="155" customFormat="1" ht="12">
      <c r="A20" s="1978" t="s">
        <v>80</v>
      </c>
      <c r="B20" s="1980" t="s">
        <v>82</v>
      </c>
      <c r="C20" s="1982" t="s">
        <v>83</v>
      </c>
      <c r="D20" s="1983"/>
      <c r="E20" s="1984"/>
      <c r="F20" s="1980" t="s">
        <v>469</v>
      </c>
      <c r="G20" s="1980"/>
      <c r="H20" s="1980" t="s">
        <v>86</v>
      </c>
      <c r="I20" s="1985"/>
      <c r="J20" s="493"/>
      <c r="K20" s="493"/>
    </row>
    <row r="21" spans="1:12" s="155" customFormat="1" ht="12">
      <c r="A21" s="1979"/>
      <c r="B21" s="1981"/>
      <c r="C21" s="311" t="s">
        <v>88</v>
      </c>
      <c r="D21" s="311" t="s">
        <v>91</v>
      </c>
      <c r="E21" s="311" t="s">
        <v>408</v>
      </c>
      <c r="F21" s="311" t="s">
        <v>88</v>
      </c>
      <c r="G21" s="311" t="s">
        <v>91</v>
      </c>
      <c r="H21" s="311" t="s">
        <v>88</v>
      </c>
      <c r="I21" s="509" t="s">
        <v>91</v>
      </c>
      <c r="J21" s="493"/>
      <c r="K21" s="493"/>
    </row>
    <row r="22" spans="1:12" s="155" customFormat="1" ht="12">
      <c r="A22" s="1926" t="s">
        <v>245</v>
      </c>
      <c r="B22" s="1928" t="s">
        <v>109</v>
      </c>
      <c r="C22" s="1930" t="s">
        <v>553</v>
      </c>
      <c r="D22" s="1931"/>
      <c r="E22" s="1932"/>
      <c r="F22" s="1930" t="s">
        <v>409</v>
      </c>
      <c r="G22" s="1932"/>
      <c r="H22" s="1930" t="s">
        <v>605</v>
      </c>
      <c r="I22" s="1933"/>
      <c r="J22" s="493"/>
      <c r="K22" s="493"/>
    </row>
    <row r="23" spans="1:12" s="155" customFormat="1" ht="12">
      <c r="A23" s="1926"/>
      <c r="B23" s="1928"/>
      <c r="C23" s="533" t="s">
        <v>123</v>
      </c>
      <c r="D23" s="534" t="s">
        <v>123</v>
      </c>
      <c r="E23" s="534" t="s">
        <v>123</v>
      </c>
      <c r="F23" s="534" t="s">
        <v>123</v>
      </c>
      <c r="G23" s="534" t="s">
        <v>123</v>
      </c>
      <c r="H23" s="534" t="s">
        <v>123</v>
      </c>
      <c r="I23" s="535" t="s">
        <v>123</v>
      </c>
      <c r="J23" s="493"/>
      <c r="K23" s="493"/>
    </row>
    <row r="24" spans="1:12" s="155" customFormat="1" ht="12">
      <c r="A24" s="1926"/>
      <c r="B24" s="1928"/>
      <c r="C24" s="1934" t="s">
        <v>606</v>
      </c>
      <c r="D24" s="1935"/>
      <c r="E24" s="1936"/>
      <c r="F24" s="1923" t="s">
        <v>607</v>
      </c>
      <c r="G24" s="1924"/>
      <c r="H24" s="1923" t="s">
        <v>608</v>
      </c>
      <c r="I24" s="1925"/>
      <c r="J24" s="493"/>
      <c r="K24" s="493"/>
    </row>
    <row r="25" spans="1:12" s="155" customFormat="1" ht="12.75" thickBot="1">
      <c r="A25" s="1927"/>
      <c r="B25" s="1929"/>
      <c r="C25" s="512">
        <v>33</v>
      </c>
      <c r="D25" s="512">
        <v>66</v>
      </c>
      <c r="E25" s="512">
        <v>88</v>
      </c>
      <c r="F25" s="512">
        <v>66</v>
      </c>
      <c r="G25" s="512">
        <v>132</v>
      </c>
      <c r="H25" s="512">
        <v>88</v>
      </c>
      <c r="I25" s="513">
        <v>176</v>
      </c>
      <c r="J25" s="493"/>
      <c r="K25" s="493"/>
    </row>
    <row r="26" spans="1:12" s="155" customFormat="1" ht="12.75" thickTop="1">
      <c r="A26" s="1937" t="s">
        <v>556</v>
      </c>
      <c r="B26" s="1939" t="s">
        <v>109</v>
      </c>
      <c r="C26" s="1919" t="s">
        <v>553</v>
      </c>
      <c r="D26" s="1941"/>
      <c r="E26" s="1942"/>
      <c r="F26" s="1919" t="s">
        <v>409</v>
      </c>
      <c r="G26" s="1942"/>
      <c r="H26" s="1919" t="s">
        <v>605</v>
      </c>
      <c r="I26" s="1920"/>
      <c r="J26" s="493"/>
      <c r="K26" s="493"/>
    </row>
    <row r="27" spans="1:12" s="155" customFormat="1" ht="12">
      <c r="A27" s="1926"/>
      <c r="B27" s="1928"/>
      <c r="C27" s="315">
        <v>33</v>
      </c>
      <c r="D27" s="315">
        <v>66</v>
      </c>
      <c r="E27" s="315">
        <v>88</v>
      </c>
      <c r="F27" s="315">
        <v>66</v>
      </c>
      <c r="G27" s="315">
        <v>132</v>
      </c>
      <c r="H27" s="315">
        <v>88</v>
      </c>
      <c r="I27" s="511">
        <v>176</v>
      </c>
      <c r="J27" s="493"/>
      <c r="K27" s="493"/>
    </row>
    <row r="28" spans="1:12" s="155" customFormat="1" ht="12">
      <c r="A28" s="1926"/>
      <c r="B28" s="1928"/>
      <c r="C28" s="1921" t="s">
        <v>606</v>
      </c>
      <c r="D28" s="1922"/>
      <c r="E28" s="1923"/>
      <c r="F28" s="1923" t="s">
        <v>607</v>
      </c>
      <c r="G28" s="1924"/>
      <c r="H28" s="1923" t="s">
        <v>608</v>
      </c>
      <c r="I28" s="1925"/>
      <c r="J28" s="493"/>
      <c r="K28" s="493"/>
    </row>
    <row r="29" spans="1:12" s="155" customFormat="1" ht="12.75" thickBot="1">
      <c r="A29" s="1938"/>
      <c r="B29" s="1940"/>
      <c r="C29" s="536">
        <v>66</v>
      </c>
      <c r="D29" s="536">
        <v>132</v>
      </c>
      <c r="E29" s="536">
        <v>176</v>
      </c>
      <c r="F29" s="537">
        <v>110</v>
      </c>
      <c r="G29" s="537">
        <v>220</v>
      </c>
      <c r="H29" s="537">
        <v>132</v>
      </c>
      <c r="I29" s="538">
        <v>264</v>
      </c>
      <c r="J29" s="493"/>
      <c r="K29" s="493"/>
    </row>
    <row r="30" spans="1:12" s="155" customFormat="1" ht="12.75" thickBot="1">
      <c r="A30" s="539"/>
      <c r="B30" s="221"/>
      <c r="C30" s="221"/>
      <c r="D30" s="221"/>
      <c r="E30" s="221"/>
      <c r="F30" s="221"/>
      <c r="G30" s="221"/>
      <c r="H30" s="221"/>
      <c r="I30" s="540"/>
      <c r="J30" s="493"/>
      <c r="K30" s="493"/>
    </row>
    <row r="31" spans="1:12" s="155" customFormat="1" ht="12">
      <c r="A31" s="1943" t="s">
        <v>137</v>
      </c>
      <c r="B31" s="1945" t="s">
        <v>279</v>
      </c>
      <c r="C31" s="1946"/>
      <c r="D31" s="1946"/>
      <c r="E31" s="1946"/>
      <c r="F31" s="1946"/>
      <c r="G31" s="1946"/>
      <c r="H31" s="1946"/>
      <c r="I31" s="1947"/>
      <c r="J31" s="493"/>
      <c r="K31" s="493"/>
    </row>
    <row r="32" spans="1:12" s="155" customFormat="1" ht="12">
      <c r="A32" s="1944"/>
      <c r="B32" s="1948" t="s">
        <v>280</v>
      </c>
      <c r="C32" s="1949"/>
      <c r="D32" s="1949"/>
      <c r="E32" s="1949"/>
      <c r="F32" s="1949"/>
      <c r="G32" s="1949"/>
      <c r="H32" s="1949"/>
      <c r="I32" s="1950"/>
      <c r="J32" s="493"/>
      <c r="K32" s="493"/>
    </row>
    <row r="33" spans="1:11" s="155" customFormat="1" ht="12">
      <c r="A33" s="1775"/>
      <c r="B33" s="1948" t="s">
        <v>609</v>
      </c>
      <c r="C33" s="1949"/>
      <c r="D33" s="1949"/>
      <c r="E33" s="1949"/>
      <c r="F33" s="1949"/>
      <c r="G33" s="1949"/>
      <c r="H33" s="1949"/>
      <c r="I33" s="1950"/>
      <c r="J33" s="493"/>
      <c r="K33" s="493"/>
    </row>
    <row r="34" spans="1:11" s="155" customFormat="1" ht="12">
      <c r="A34" s="1775"/>
      <c r="B34" s="1948" t="s">
        <v>610</v>
      </c>
      <c r="C34" s="1949"/>
      <c r="D34" s="1949"/>
      <c r="E34" s="1949"/>
      <c r="F34" s="1949"/>
      <c r="G34" s="1949"/>
      <c r="H34" s="1949"/>
      <c r="I34" s="1950"/>
      <c r="J34" s="493"/>
      <c r="K34" s="493"/>
    </row>
    <row r="35" spans="1:11" s="155" customFormat="1" ht="12">
      <c r="A35" s="1775"/>
      <c r="B35" s="1948" t="s">
        <v>283</v>
      </c>
      <c r="C35" s="1949"/>
      <c r="D35" s="1949"/>
      <c r="E35" s="1949"/>
      <c r="F35" s="1949"/>
      <c r="G35" s="1949"/>
      <c r="H35" s="1949"/>
      <c r="I35" s="1950"/>
      <c r="J35" s="493"/>
      <c r="K35" s="493"/>
    </row>
    <row r="36" spans="1:11" s="155" customFormat="1" ht="12">
      <c r="A36" s="1775"/>
      <c r="B36" s="1948" t="s">
        <v>284</v>
      </c>
      <c r="C36" s="1949"/>
      <c r="D36" s="1949"/>
      <c r="E36" s="1949"/>
      <c r="F36" s="1949"/>
      <c r="G36" s="1949"/>
      <c r="H36" s="1949"/>
      <c r="I36" s="1950"/>
      <c r="J36" s="493"/>
      <c r="K36" s="493"/>
    </row>
    <row r="37" spans="1:11" s="155" customFormat="1" ht="12.75" thickBot="1">
      <c r="A37" s="1776"/>
      <c r="B37" s="1951" t="s">
        <v>611</v>
      </c>
      <c r="C37" s="1952"/>
      <c r="D37" s="1952"/>
      <c r="E37" s="1952"/>
      <c r="F37" s="1952"/>
      <c r="G37" s="1952"/>
      <c r="H37" s="1952"/>
      <c r="I37" s="1953"/>
      <c r="J37" s="493"/>
      <c r="K37" s="493"/>
    </row>
    <row r="38" spans="1:11" ht="15.75" thickTop="1"/>
  </sheetData>
  <mergeCells count="46">
    <mergeCell ref="C12:J12"/>
    <mergeCell ref="F24:G24"/>
    <mergeCell ref="H24:I24"/>
    <mergeCell ref="A26:A29"/>
    <mergeCell ref="B26:B29"/>
    <mergeCell ref="C26:E26"/>
    <mergeCell ref="F26:G26"/>
    <mergeCell ref="H26:I26"/>
    <mergeCell ref="C28:E28"/>
    <mergeCell ref="F28:G28"/>
    <mergeCell ref="A20:A21"/>
    <mergeCell ref="B20:B21"/>
    <mergeCell ref="C20:E20"/>
    <mergeCell ref="F20:G20"/>
    <mergeCell ref="H20:I20"/>
    <mergeCell ref="A22:A25"/>
    <mergeCell ref="A31:A37"/>
    <mergeCell ref="B31:I31"/>
    <mergeCell ref="B32:I32"/>
    <mergeCell ref="B33:I33"/>
    <mergeCell ref="B34:I34"/>
    <mergeCell ref="B35:I35"/>
    <mergeCell ref="B36:I36"/>
    <mergeCell ref="B37:I37"/>
    <mergeCell ref="B22:B25"/>
    <mergeCell ref="C22:E22"/>
    <mergeCell ref="F22:G22"/>
    <mergeCell ref="H22:I22"/>
    <mergeCell ref="H28:I28"/>
    <mergeCell ref="C24:E24"/>
    <mergeCell ref="C14:J14"/>
    <mergeCell ref="C15:J15"/>
    <mergeCell ref="A1:K2"/>
    <mergeCell ref="A4:A5"/>
    <mergeCell ref="B4:B5"/>
    <mergeCell ref="F4:H4"/>
    <mergeCell ref="I4:J4"/>
    <mergeCell ref="A3:K3"/>
    <mergeCell ref="C4:E4"/>
    <mergeCell ref="K4:K5"/>
    <mergeCell ref="K6:K8"/>
    <mergeCell ref="C13:J13"/>
    <mergeCell ref="A6:A8"/>
    <mergeCell ref="B6:B8"/>
    <mergeCell ref="C9:J9"/>
    <mergeCell ref="C10:J10"/>
  </mergeCells>
  <phoneticPr fontId="45" type="noConversion"/>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4B4AE-D766-4E46-98F6-1FEB4AB23AB2}">
  <sheetPr codeName="Sheet50"/>
  <dimension ref="A1:M39"/>
  <sheetViews>
    <sheetView workbookViewId="0">
      <selection activeCell="D10" sqref="D10:K10"/>
    </sheetView>
  </sheetViews>
  <sheetFormatPr defaultRowHeight="15"/>
  <cols>
    <col min="1" max="1" width="31.125" customWidth="1"/>
    <col min="2" max="2" width="15.875" bestFit="1" customWidth="1"/>
    <col min="3" max="3" width="10.25" bestFit="1" customWidth="1"/>
    <col min="4" max="4" width="11.25" bestFit="1" customWidth="1"/>
    <col min="5" max="6" width="12.25" bestFit="1" customWidth="1"/>
    <col min="7" max="8" width="11.25" bestFit="1" customWidth="1"/>
    <col min="9" max="9" width="12.25" bestFit="1" customWidth="1"/>
    <col min="10" max="10" width="10.375" bestFit="1" customWidth="1"/>
    <col min="11" max="11" width="12.25" bestFit="1" customWidth="1"/>
    <col min="12" max="12" width="56.875" customWidth="1"/>
    <col min="13" max="13" width="3.375" bestFit="1" customWidth="1"/>
  </cols>
  <sheetData>
    <row r="1" spans="1:13">
      <c r="A1" s="1986" t="s">
        <v>913</v>
      </c>
      <c r="B1" s="1986"/>
      <c r="C1" s="1986"/>
      <c r="D1" s="1986"/>
      <c r="E1" s="1986"/>
      <c r="F1" s="1986"/>
      <c r="G1" s="1986"/>
      <c r="H1" s="1986"/>
      <c r="I1" s="1986"/>
      <c r="J1" s="1986"/>
      <c r="K1" s="1986"/>
      <c r="L1" s="1986"/>
      <c r="M1" s="88"/>
    </row>
    <row r="2" spans="1:13" ht="15.75" thickBot="1">
      <c r="A2" s="1986"/>
      <c r="B2" s="1986"/>
      <c r="C2" s="1986"/>
      <c r="D2" s="1986"/>
      <c r="E2" s="1986"/>
      <c r="F2" s="1986"/>
      <c r="G2" s="1986"/>
      <c r="H2" s="1986"/>
      <c r="I2" s="1986"/>
      <c r="J2" s="1986"/>
      <c r="K2" s="1986"/>
      <c r="L2" s="1986"/>
      <c r="M2" s="88"/>
    </row>
    <row r="3" spans="1:13" s="155" customFormat="1" ht="12">
      <c r="A3" s="1144" t="s">
        <v>959</v>
      </c>
      <c r="B3" s="1139"/>
      <c r="C3" s="1139"/>
      <c r="D3" s="1139"/>
      <c r="E3" s="1139"/>
      <c r="F3" s="1139"/>
      <c r="G3" s="1139"/>
      <c r="H3" s="1139"/>
      <c r="I3" s="1139"/>
      <c r="J3" s="1139"/>
      <c r="K3" s="1139"/>
      <c r="L3" s="1131"/>
    </row>
    <row r="4" spans="1:13" s="155" customFormat="1" ht="12">
      <c r="A4" s="1954" t="s">
        <v>80</v>
      </c>
      <c r="B4" s="1961" t="s">
        <v>81</v>
      </c>
      <c r="C4" s="1140" t="s">
        <v>82</v>
      </c>
      <c r="D4" s="1140" t="s">
        <v>926</v>
      </c>
      <c r="E4" s="1140"/>
      <c r="F4" s="1140"/>
      <c r="G4" s="1140" t="s">
        <v>468</v>
      </c>
      <c r="H4" s="1140"/>
      <c r="I4" s="1140"/>
      <c r="J4" s="1140" t="s">
        <v>86</v>
      </c>
      <c r="K4" s="1140"/>
      <c r="L4" s="1959" t="s">
        <v>87</v>
      </c>
    </row>
    <row r="5" spans="1:13" s="155" customFormat="1" ht="12">
      <c r="A5" s="1954"/>
      <c r="B5" s="1961"/>
      <c r="C5" s="1140"/>
      <c r="D5" s="190" t="s">
        <v>88</v>
      </c>
      <c r="E5" s="190" t="s">
        <v>91</v>
      </c>
      <c r="F5" s="190" t="s">
        <v>90</v>
      </c>
      <c r="G5" s="190"/>
      <c r="H5" s="190" t="s">
        <v>88</v>
      </c>
      <c r="I5" s="190" t="s">
        <v>91</v>
      </c>
      <c r="J5" s="190" t="s">
        <v>88</v>
      </c>
      <c r="K5" s="190" t="s">
        <v>91</v>
      </c>
      <c r="L5" s="1959"/>
    </row>
    <row r="6" spans="1:13" s="155" customFormat="1" ht="24">
      <c r="A6" s="1956" t="s">
        <v>443</v>
      </c>
      <c r="B6" s="1957" t="s">
        <v>332</v>
      </c>
      <c r="C6" s="1958" t="s">
        <v>151</v>
      </c>
      <c r="D6" s="117">
        <v>200</v>
      </c>
      <c r="E6" s="117">
        <v>245</v>
      </c>
      <c r="F6" s="117">
        <v>315</v>
      </c>
      <c r="G6" s="497" t="s">
        <v>592</v>
      </c>
      <c r="H6" s="117">
        <v>290</v>
      </c>
      <c r="I6" s="117">
        <v>361</v>
      </c>
      <c r="J6" s="117">
        <v>252</v>
      </c>
      <c r="K6" s="117">
        <v>315</v>
      </c>
      <c r="L6" s="498" t="s">
        <v>964</v>
      </c>
      <c r="M6" s="221"/>
    </row>
    <row r="7" spans="1:13" s="155" customFormat="1" ht="12">
      <c r="A7" s="1956"/>
      <c r="B7" s="1957"/>
      <c r="C7" s="1958"/>
      <c r="D7" s="497"/>
      <c r="E7" s="497"/>
      <c r="F7" s="497"/>
      <c r="G7" s="497" t="s">
        <v>593</v>
      </c>
      <c r="H7" s="117">
        <v>248</v>
      </c>
      <c r="I7" s="117">
        <v>306</v>
      </c>
      <c r="J7" s="497"/>
      <c r="K7" s="497"/>
      <c r="L7" s="499"/>
      <c r="M7" s="221"/>
    </row>
    <row r="8" spans="1:13" s="155" customFormat="1" ht="12">
      <c r="A8" s="1956"/>
      <c r="B8" s="1957"/>
      <c r="C8" s="1958"/>
      <c r="D8" s="497"/>
      <c r="E8" s="497"/>
      <c r="F8" s="497"/>
      <c r="G8" s="497" t="s">
        <v>594</v>
      </c>
      <c r="H8" s="117">
        <v>220</v>
      </c>
      <c r="I8" s="117">
        <v>275</v>
      </c>
      <c r="J8" s="497"/>
      <c r="K8" s="497"/>
      <c r="L8" s="499"/>
      <c r="M8" s="221"/>
    </row>
    <row r="9" spans="1:13" s="155" customFormat="1" ht="12">
      <c r="A9" s="500" t="s">
        <v>99</v>
      </c>
      <c r="B9" s="501" t="s">
        <v>334</v>
      </c>
      <c r="C9" s="359" t="s">
        <v>151</v>
      </c>
      <c r="D9" s="1901" t="s">
        <v>596</v>
      </c>
      <c r="E9" s="1901"/>
      <c r="F9" s="1901"/>
      <c r="G9" s="1901"/>
      <c r="H9" s="1901"/>
      <c r="I9" s="1901"/>
      <c r="J9" s="1901"/>
      <c r="K9" s="1901"/>
      <c r="L9" s="498" t="s">
        <v>597</v>
      </c>
      <c r="M9" s="221"/>
    </row>
    <row r="10" spans="1:13" s="341" customFormat="1" ht="12">
      <c r="A10" s="500" t="s">
        <v>595</v>
      </c>
      <c r="B10" s="501"/>
      <c r="C10" s="359" t="s">
        <v>151</v>
      </c>
      <c r="D10" s="504">
        <v>36.494999999999997</v>
      </c>
      <c r="E10" s="504">
        <v>72.988</v>
      </c>
      <c r="F10" s="504">
        <v>82.113</v>
      </c>
      <c r="G10" s="504"/>
      <c r="H10" s="504">
        <v>36.494999999999997</v>
      </c>
      <c r="I10" s="504">
        <v>72.988</v>
      </c>
      <c r="J10" s="504">
        <v>36.494999999999997</v>
      </c>
      <c r="K10" s="504">
        <v>72.988</v>
      </c>
      <c r="L10" s="498"/>
      <c r="M10" s="371"/>
    </row>
    <row r="11" spans="1:13" s="341" customFormat="1" ht="13.5" customHeight="1">
      <c r="A11" s="502" t="s">
        <v>614</v>
      </c>
      <c r="B11" s="503" t="s">
        <v>337</v>
      </c>
      <c r="C11" s="359" t="s">
        <v>151</v>
      </c>
      <c r="D11" s="504">
        <v>520</v>
      </c>
      <c r="E11" s="504">
        <v>1040</v>
      </c>
      <c r="F11" s="504">
        <v>1040</v>
      </c>
      <c r="G11" s="504"/>
      <c r="H11" s="504">
        <v>520</v>
      </c>
      <c r="I11" s="504">
        <v>1040</v>
      </c>
      <c r="J11" s="504">
        <v>520</v>
      </c>
      <c r="K11" s="504">
        <v>1040</v>
      </c>
      <c r="L11" s="498" t="s">
        <v>1260</v>
      </c>
      <c r="M11" s="371"/>
    </row>
    <row r="12" spans="1:13" s="341" customFormat="1" ht="12">
      <c r="A12" s="502" t="s">
        <v>616</v>
      </c>
      <c r="B12" s="503" t="s">
        <v>617</v>
      </c>
      <c r="C12" s="359" t="s">
        <v>151</v>
      </c>
      <c r="D12" s="504">
        <v>100</v>
      </c>
      <c r="E12" s="504">
        <v>200</v>
      </c>
      <c r="F12" s="504">
        <v>200</v>
      </c>
      <c r="G12" s="504"/>
      <c r="H12" s="504">
        <v>100</v>
      </c>
      <c r="I12" s="504">
        <v>200</v>
      </c>
      <c r="J12" s="504">
        <v>100</v>
      </c>
      <c r="K12" s="504">
        <v>200</v>
      </c>
      <c r="L12" s="498" t="s">
        <v>1261</v>
      </c>
      <c r="M12" s="371"/>
    </row>
    <row r="13" spans="1:13" s="341" customFormat="1" ht="12">
      <c r="A13" s="502" t="s">
        <v>619</v>
      </c>
      <c r="B13" s="503" t="s">
        <v>1162</v>
      </c>
      <c r="C13" s="359" t="s">
        <v>151</v>
      </c>
      <c r="D13" s="504">
        <v>30</v>
      </c>
      <c r="E13" s="504">
        <v>60</v>
      </c>
      <c r="F13" s="504">
        <v>60</v>
      </c>
      <c r="G13" s="504"/>
      <c r="H13" s="504">
        <v>30</v>
      </c>
      <c r="I13" s="504">
        <v>60</v>
      </c>
      <c r="J13" s="504">
        <v>30</v>
      </c>
      <c r="K13" s="504">
        <v>60</v>
      </c>
      <c r="L13" s="498" t="s">
        <v>1263</v>
      </c>
      <c r="M13" s="371"/>
    </row>
    <row r="14" spans="1:13" s="155" customFormat="1" ht="12">
      <c r="A14" s="502" t="s">
        <v>621</v>
      </c>
      <c r="B14" s="503"/>
      <c r="C14" s="359" t="s">
        <v>151</v>
      </c>
      <c r="D14" s="1955" t="s">
        <v>622</v>
      </c>
      <c r="E14" s="1955"/>
      <c r="F14" s="1955"/>
      <c r="G14" s="1955"/>
      <c r="H14" s="1955"/>
      <c r="I14" s="1955"/>
      <c r="J14" s="1955"/>
      <c r="K14" s="1955"/>
      <c r="L14" s="498" t="s">
        <v>1262</v>
      </c>
      <c r="M14" s="371"/>
    </row>
    <row r="15" spans="1:13" s="155" customFormat="1" ht="12">
      <c r="A15" s="1978" t="s">
        <v>80</v>
      </c>
      <c r="B15" s="1980" t="s">
        <v>82</v>
      </c>
      <c r="C15" s="1982" t="s">
        <v>83</v>
      </c>
      <c r="D15" s="1983"/>
      <c r="E15" s="1984"/>
      <c r="F15" s="1980" t="s">
        <v>624</v>
      </c>
      <c r="G15" s="1980"/>
      <c r="H15" s="1980" t="s">
        <v>86</v>
      </c>
      <c r="I15" s="1985"/>
    </row>
    <row r="16" spans="1:13" s="155" customFormat="1" ht="12">
      <c r="A16" s="1979"/>
      <c r="B16" s="1981"/>
      <c r="C16" s="311" t="s">
        <v>88</v>
      </c>
      <c r="D16" s="311" t="s">
        <v>91</v>
      </c>
      <c r="E16" s="311" t="s">
        <v>408</v>
      </c>
      <c r="F16" s="311" t="s">
        <v>88</v>
      </c>
      <c r="G16" s="311" t="s">
        <v>91</v>
      </c>
      <c r="H16" s="311" t="s">
        <v>88</v>
      </c>
      <c r="I16" s="509" t="s">
        <v>91</v>
      </c>
    </row>
    <row r="17" spans="1:9" s="155" customFormat="1" ht="12">
      <c r="A17" s="1927" t="s">
        <v>245</v>
      </c>
      <c r="B17" s="1929" t="s">
        <v>151</v>
      </c>
      <c r="C17" s="1930" t="s">
        <v>409</v>
      </c>
      <c r="D17" s="1931"/>
      <c r="E17" s="1932"/>
      <c r="F17" s="1930" t="s">
        <v>409</v>
      </c>
      <c r="G17" s="1932"/>
      <c r="H17" s="1930" t="s">
        <v>523</v>
      </c>
      <c r="I17" s="1933"/>
    </row>
    <row r="18" spans="1:9" s="155" customFormat="1" ht="12">
      <c r="A18" s="1964"/>
      <c r="B18" s="1965"/>
      <c r="C18" s="313" t="s">
        <v>123</v>
      </c>
      <c r="D18" s="313" t="s">
        <v>123</v>
      </c>
      <c r="E18" s="313" t="s">
        <v>123</v>
      </c>
      <c r="F18" s="313" t="s">
        <v>123</v>
      </c>
      <c r="G18" s="313" t="s">
        <v>123</v>
      </c>
      <c r="H18" s="313" t="s">
        <v>123</v>
      </c>
      <c r="I18" s="510" t="s">
        <v>123</v>
      </c>
    </row>
    <row r="19" spans="1:9" s="155" customFormat="1" ht="12">
      <c r="A19" s="1964"/>
      <c r="B19" s="1965"/>
      <c r="C19" s="1966" t="s">
        <v>625</v>
      </c>
      <c r="D19" s="1966"/>
      <c r="E19" s="1966"/>
      <c r="F19" s="1934" t="s">
        <v>411</v>
      </c>
      <c r="G19" s="1936"/>
      <c r="H19" s="1934" t="s">
        <v>626</v>
      </c>
      <c r="I19" s="1963"/>
    </row>
    <row r="20" spans="1:9" s="155" customFormat="1" ht="12">
      <c r="A20" s="1964"/>
      <c r="B20" s="1965"/>
      <c r="C20" s="315">
        <v>33</v>
      </c>
      <c r="D20" s="315">
        <v>66</v>
      </c>
      <c r="E20" s="315">
        <v>88</v>
      </c>
      <c r="F20" s="315">
        <v>66</v>
      </c>
      <c r="G20" s="315">
        <v>132</v>
      </c>
      <c r="H20" s="315">
        <v>88</v>
      </c>
      <c r="I20" s="511">
        <v>176</v>
      </c>
    </row>
    <row r="21" spans="1:9" s="155" customFormat="1" ht="12">
      <c r="A21" s="1964"/>
      <c r="B21" s="1965"/>
      <c r="C21" s="1966" t="s">
        <v>627</v>
      </c>
      <c r="D21" s="1966"/>
      <c r="E21" s="1966"/>
      <c r="F21" s="1966" t="s">
        <v>627</v>
      </c>
      <c r="G21" s="1966"/>
      <c r="H21" s="1966" t="s">
        <v>627</v>
      </c>
      <c r="I21" s="1967"/>
    </row>
    <row r="22" spans="1:9" s="155" customFormat="1" ht="12.75" thickBot="1">
      <c r="A22" s="1964"/>
      <c r="B22" s="1965"/>
      <c r="C22" s="512">
        <v>66</v>
      </c>
      <c r="D22" s="512">
        <v>132</v>
      </c>
      <c r="E22" s="512">
        <v>176</v>
      </c>
      <c r="F22" s="512">
        <v>110</v>
      </c>
      <c r="G22" s="512">
        <v>220</v>
      </c>
      <c r="H22" s="512">
        <v>132</v>
      </c>
      <c r="I22" s="513">
        <v>264</v>
      </c>
    </row>
    <row r="23" spans="1:9" s="155" customFormat="1" ht="12.75" thickTop="1">
      <c r="A23" s="1971" t="s">
        <v>258</v>
      </c>
      <c r="B23" s="1973" t="s">
        <v>151</v>
      </c>
      <c r="C23" s="1968" t="s">
        <v>553</v>
      </c>
      <c r="D23" s="1969"/>
      <c r="E23" s="1970"/>
      <c r="F23" s="1968" t="s">
        <v>409</v>
      </c>
      <c r="G23" s="1970"/>
      <c r="H23" s="1968" t="s">
        <v>605</v>
      </c>
      <c r="I23" s="1975"/>
    </row>
    <row r="24" spans="1:9" s="155" customFormat="1" ht="12">
      <c r="A24" s="1964"/>
      <c r="B24" s="1965"/>
      <c r="C24" s="313" t="s">
        <v>123</v>
      </c>
      <c r="D24" s="313" t="s">
        <v>123</v>
      </c>
      <c r="E24" s="313" t="s">
        <v>123</v>
      </c>
      <c r="F24" s="313" t="s">
        <v>123</v>
      </c>
      <c r="G24" s="313" t="s">
        <v>123</v>
      </c>
      <c r="H24" s="313" t="s">
        <v>123</v>
      </c>
      <c r="I24" s="510" t="s">
        <v>123</v>
      </c>
    </row>
    <row r="25" spans="1:9" s="155" customFormat="1" ht="12">
      <c r="A25" s="1964"/>
      <c r="B25" s="1965"/>
      <c r="C25" s="1966" t="s">
        <v>628</v>
      </c>
      <c r="D25" s="1966"/>
      <c r="E25" s="1966"/>
      <c r="F25" s="1934" t="s">
        <v>411</v>
      </c>
      <c r="G25" s="1936"/>
      <c r="H25" s="1934" t="s">
        <v>629</v>
      </c>
      <c r="I25" s="1963"/>
    </row>
    <row r="26" spans="1:9" s="155" customFormat="1" ht="12">
      <c r="A26" s="1964"/>
      <c r="B26" s="1965"/>
      <c r="C26" s="315">
        <v>33</v>
      </c>
      <c r="D26" s="315">
        <v>66</v>
      </c>
      <c r="E26" s="315">
        <v>88</v>
      </c>
      <c r="F26" s="315">
        <v>66</v>
      </c>
      <c r="G26" s="315">
        <v>132</v>
      </c>
      <c r="H26" s="315">
        <v>88</v>
      </c>
      <c r="I26" s="511">
        <v>176</v>
      </c>
    </row>
    <row r="27" spans="1:9" s="155" customFormat="1" ht="12">
      <c r="A27" s="1964"/>
      <c r="B27" s="1965"/>
      <c r="C27" s="1966" t="s">
        <v>630</v>
      </c>
      <c r="D27" s="1966"/>
      <c r="E27" s="1966"/>
      <c r="F27" s="1966" t="s">
        <v>627</v>
      </c>
      <c r="G27" s="1966"/>
      <c r="H27" s="1966" t="s">
        <v>627</v>
      </c>
      <c r="I27" s="1967"/>
    </row>
    <row r="28" spans="1:9" s="155" customFormat="1" ht="12.75" thickBot="1">
      <c r="A28" s="1972"/>
      <c r="B28" s="1974"/>
      <c r="C28" s="512">
        <v>66</v>
      </c>
      <c r="D28" s="512">
        <v>132</v>
      </c>
      <c r="E28" s="512">
        <v>176</v>
      </c>
      <c r="F28" s="512">
        <v>110</v>
      </c>
      <c r="G28" s="512">
        <v>220</v>
      </c>
      <c r="H28" s="512">
        <v>132</v>
      </c>
      <c r="I28" s="513">
        <v>264</v>
      </c>
    </row>
    <row r="29" spans="1:9" s="155" customFormat="1" ht="12.75" thickTop="1">
      <c r="A29" s="1987" t="s">
        <v>631</v>
      </c>
      <c r="B29" s="514" t="s">
        <v>632</v>
      </c>
      <c r="C29" s="515">
        <v>15000</v>
      </c>
      <c r="D29" s="515">
        <v>25000</v>
      </c>
      <c r="E29" s="515">
        <v>50000</v>
      </c>
      <c r="F29" s="515">
        <v>30000</v>
      </c>
      <c r="G29" s="515">
        <v>50000</v>
      </c>
      <c r="H29" s="515">
        <v>40000</v>
      </c>
      <c r="I29" s="516">
        <v>60000</v>
      </c>
    </row>
    <row r="30" spans="1:9" s="155" customFormat="1" ht="12">
      <c r="A30" s="1988"/>
      <c r="B30" s="517" t="s">
        <v>633</v>
      </c>
      <c r="C30" s="518">
        <v>30000</v>
      </c>
      <c r="D30" s="519">
        <v>50000</v>
      </c>
      <c r="E30" s="519">
        <v>80000</v>
      </c>
      <c r="F30" s="518">
        <v>50000</v>
      </c>
      <c r="G30" s="518">
        <v>80000</v>
      </c>
      <c r="H30" s="518">
        <v>60000</v>
      </c>
      <c r="I30" s="520">
        <v>90000</v>
      </c>
    </row>
    <row r="31" spans="1:9" s="155" customFormat="1" ht="12.75" thickBot="1">
      <c r="A31" s="1989"/>
      <c r="B31" s="521" t="s">
        <v>634</v>
      </c>
      <c r="C31" s="522" t="s">
        <v>635</v>
      </c>
      <c r="D31" s="522" t="s">
        <v>636</v>
      </c>
      <c r="E31" s="522" t="s">
        <v>636</v>
      </c>
      <c r="F31" s="522" t="s">
        <v>635</v>
      </c>
      <c r="G31" s="522" t="s">
        <v>636</v>
      </c>
      <c r="H31" s="522" t="s">
        <v>637</v>
      </c>
      <c r="I31" s="523" t="s">
        <v>638</v>
      </c>
    </row>
    <row r="32" spans="1:9" s="155" customFormat="1" ht="12.75" thickTop="1">
      <c r="A32" s="1943" t="s">
        <v>137</v>
      </c>
      <c r="B32" s="1945" t="s">
        <v>279</v>
      </c>
      <c r="C32" s="1946"/>
      <c r="D32" s="1946"/>
      <c r="E32" s="1946"/>
      <c r="F32" s="1946"/>
      <c r="G32" s="1946"/>
      <c r="H32" s="1946"/>
      <c r="I32" s="1947"/>
    </row>
    <row r="33" spans="1:9" s="155" customFormat="1" ht="12">
      <c r="A33" s="1944"/>
      <c r="B33" s="1948" t="s">
        <v>280</v>
      </c>
      <c r="C33" s="1949"/>
      <c r="D33" s="1949"/>
      <c r="E33" s="1949"/>
      <c r="F33" s="1949"/>
      <c r="G33" s="1949"/>
      <c r="H33" s="1949"/>
      <c r="I33" s="1950"/>
    </row>
    <row r="34" spans="1:9" s="155" customFormat="1" ht="12">
      <c r="A34" s="1775"/>
      <c r="B34" s="1948" t="s">
        <v>609</v>
      </c>
      <c r="C34" s="1949"/>
      <c r="D34" s="1949"/>
      <c r="E34" s="1949"/>
      <c r="F34" s="1949"/>
      <c r="G34" s="1949"/>
      <c r="H34" s="1949"/>
      <c r="I34" s="1950"/>
    </row>
    <row r="35" spans="1:9" s="155" customFormat="1" ht="12">
      <c r="A35" s="1775"/>
      <c r="B35" s="1948" t="s">
        <v>610</v>
      </c>
      <c r="C35" s="1949"/>
      <c r="D35" s="1949"/>
      <c r="E35" s="1949"/>
      <c r="F35" s="1949"/>
      <c r="G35" s="1949"/>
      <c r="H35" s="1949"/>
      <c r="I35" s="1950"/>
    </row>
    <row r="36" spans="1:9" s="155" customFormat="1" ht="12">
      <c r="A36" s="1775"/>
      <c r="B36" s="1948" t="s">
        <v>283</v>
      </c>
      <c r="C36" s="1949"/>
      <c r="D36" s="1949"/>
      <c r="E36" s="1949"/>
      <c r="F36" s="1949"/>
      <c r="G36" s="1949"/>
      <c r="H36" s="1949"/>
      <c r="I36" s="1950"/>
    </row>
    <row r="37" spans="1:9" s="155" customFormat="1" ht="12">
      <c r="A37" s="1775"/>
      <c r="B37" s="1948" t="s">
        <v>284</v>
      </c>
      <c r="C37" s="1949"/>
      <c r="D37" s="1949"/>
      <c r="E37" s="1949"/>
      <c r="F37" s="1949"/>
      <c r="G37" s="1949"/>
      <c r="H37" s="1949"/>
      <c r="I37" s="1950"/>
    </row>
    <row r="38" spans="1:9" s="155" customFormat="1" ht="12.75" thickBot="1">
      <c r="A38" s="1776"/>
      <c r="B38" s="1951" t="s">
        <v>611</v>
      </c>
      <c r="C38" s="1952"/>
      <c r="D38" s="1952"/>
      <c r="E38" s="1952"/>
      <c r="F38" s="1952"/>
      <c r="G38" s="1952"/>
      <c r="H38" s="1952"/>
      <c r="I38" s="1953"/>
    </row>
    <row r="39" spans="1:9" ht="15.75" thickTop="1"/>
  </sheetData>
  <mergeCells count="50">
    <mergeCell ref="B38:I38"/>
    <mergeCell ref="F27:G27"/>
    <mergeCell ref="H27:I27"/>
    <mergeCell ref="A29:A31"/>
    <mergeCell ref="A32:A38"/>
    <mergeCell ref="B32:I32"/>
    <mergeCell ref="B35:I35"/>
    <mergeCell ref="B36:I36"/>
    <mergeCell ref="B37:I37"/>
    <mergeCell ref="C27:E27"/>
    <mergeCell ref="B33:I33"/>
    <mergeCell ref="B34:I34"/>
    <mergeCell ref="H21:I21"/>
    <mergeCell ref="A3:L3"/>
    <mergeCell ref="L4:L5"/>
    <mergeCell ref="D9:K9"/>
    <mergeCell ref="D14:K14"/>
    <mergeCell ref="C19:E19"/>
    <mergeCell ref="F19:G19"/>
    <mergeCell ref="H19:I19"/>
    <mergeCell ref="C21:E21"/>
    <mergeCell ref="F21:G21"/>
    <mergeCell ref="A17:A22"/>
    <mergeCell ref="B17:B22"/>
    <mergeCell ref="C17:E17"/>
    <mergeCell ref="F17:G17"/>
    <mergeCell ref="H17:I17"/>
    <mergeCell ref="A15:A16"/>
    <mergeCell ref="C25:E25"/>
    <mergeCell ref="F25:G25"/>
    <mergeCell ref="H25:I25"/>
    <mergeCell ref="A23:A28"/>
    <mergeCell ref="H23:I23"/>
    <mergeCell ref="B23:B28"/>
    <mergeCell ref="C23:E23"/>
    <mergeCell ref="F23:G23"/>
    <mergeCell ref="A1:L2"/>
    <mergeCell ref="A4:A5"/>
    <mergeCell ref="B4:B5"/>
    <mergeCell ref="C4:C5"/>
    <mergeCell ref="D4:F4"/>
    <mergeCell ref="G4:I4"/>
    <mergeCell ref="J4:K4"/>
    <mergeCell ref="B15:B16"/>
    <mergeCell ref="C15:E15"/>
    <mergeCell ref="F15:G15"/>
    <mergeCell ref="H15:I15"/>
    <mergeCell ref="A6:A8"/>
    <mergeCell ref="B6:B8"/>
    <mergeCell ref="C6:C8"/>
  </mergeCells>
  <phoneticPr fontId="45" type="noConversion"/>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ECB3-A31B-4DDF-B780-DD741A4E4A06}">
  <sheetPr codeName="Sheet51"/>
  <dimension ref="A1:L38"/>
  <sheetViews>
    <sheetView workbookViewId="0">
      <selection activeCell="K32" sqref="K32"/>
    </sheetView>
  </sheetViews>
  <sheetFormatPr defaultRowHeight="15"/>
  <cols>
    <col min="1" max="1" width="29.25" bestFit="1" customWidth="1"/>
    <col min="2" max="2" width="6.75" customWidth="1"/>
    <col min="3" max="3" width="10.375" bestFit="1" customWidth="1"/>
    <col min="4" max="9" width="11.25" bestFit="1" customWidth="1"/>
    <col min="10" max="10" width="10.375" bestFit="1" customWidth="1"/>
    <col min="11" max="11" width="64.875" customWidth="1"/>
  </cols>
  <sheetData>
    <row r="1" spans="1:12">
      <c r="A1" s="1976" t="s">
        <v>912</v>
      </c>
      <c r="B1" s="1976"/>
      <c r="C1" s="1976"/>
      <c r="D1" s="1976"/>
      <c r="E1" s="1976"/>
      <c r="F1" s="1976"/>
      <c r="G1" s="1976"/>
      <c r="H1" s="1976"/>
      <c r="I1" s="1976"/>
      <c r="J1" s="1976"/>
      <c r="K1" s="1976"/>
    </row>
    <row r="2" spans="1:12" ht="15.75" thickBot="1">
      <c r="A2" s="1976"/>
      <c r="B2" s="1976"/>
      <c r="C2" s="1976"/>
      <c r="D2" s="1976"/>
      <c r="E2" s="1976"/>
      <c r="F2" s="1976"/>
      <c r="G2" s="1976"/>
      <c r="H2" s="1976"/>
      <c r="I2" s="1976"/>
      <c r="J2" s="1976"/>
      <c r="K2" s="1976"/>
    </row>
    <row r="3" spans="1:12" s="155" customFormat="1" ht="12">
      <c r="A3" s="1905" t="s">
        <v>960</v>
      </c>
      <c r="B3" s="1906"/>
      <c r="C3" s="1906"/>
      <c r="D3" s="1906"/>
      <c r="E3" s="1906"/>
      <c r="F3" s="1906"/>
      <c r="G3" s="1906"/>
      <c r="H3" s="1906"/>
      <c r="I3" s="1906"/>
      <c r="J3" s="1906"/>
      <c r="K3" s="1907"/>
    </row>
    <row r="4" spans="1:12" s="155" customFormat="1" ht="12">
      <c r="A4" s="1903" t="s">
        <v>80</v>
      </c>
      <c r="B4" s="1904" t="s">
        <v>82</v>
      </c>
      <c r="C4" s="1904" t="s">
        <v>926</v>
      </c>
      <c r="D4" s="1904"/>
      <c r="E4" s="1904"/>
      <c r="F4" s="1904" t="s">
        <v>927</v>
      </c>
      <c r="G4" s="1904"/>
      <c r="H4" s="1904"/>
      <c r="I4" s="1904" t="s">
        <v>86</v>
      </c>
      <c r="J4" s="1904"/>
      <c r="K4" s="1908" t="s">
        <v>470</v>
      </c>
    </row>
    <row r="5" spans="1:12" s="155" customFormat="1" ht="12">
      <c r="A5" s="1903"/>
      <c r="B5" s="1904"/>
      <c r="C5" s="524" t="s">
        <v>88</v>
      </c>
      <c r="D5" s="524" t="s">
        <v>91</v>
      </c>
      <c r="E5" s="525" t="s">
        <v>90</v>
      </c>
      <c r="F5" s="524"/>
      <c r="G5" s="524" t="s">
        <v>88</v>
      </c>
      <c r="H5" s="524" t="s">
        <v>91</v>
      </c>
      <c r="I5" s="524" t="s">
        <v>88</v>
      </c>
      <c r="J5" s="524" t="s">
        <v>91</v>
      </c>
      <c r="K5" s="1908"/>
    </row>
    <row r="6" spans="1:12" s="155" customFormat="1" ht="12">
      <c r="A6" s="1909" t="s">
        <v>591</v>
      </c>
      <c r="B6" s="1910" t="s">
        <v>109</v>
      </c>
      <c r="C6" s="117">
        <v>200</v>
      </c>
      <c r="D6" s="117">
        <v>245</v>
      </c>
      <c r="E6" s="117">
        <v>315</v>
      </c>
      <c r="F6" s="497" t="s">
        <v>592</v>
      </c>
      <c r="G6" s="117">
        <v>290</v>
      </c>
      <c r="H6" s="117">
        <v>361</v>
      </c>
      <c r="I6" s="117">
        <v>252</v>
      </c>
      <c r="J6" s="117">
        <v>315</v>
      </c>
      <c r="K6" s="498" t="s">
        <v>964</v>
      </c>
    </row>
    <row r="7" spans="1:12" s="155" customFormat="1" ht="12">
      <c r="A7" s="1909"/>
      <c r="B7" s="1910"/>
      <c r="C7" s="497"/>
      <c r="D7" s="497"/>
      <c r="E7" s="497"/>
      <c r="F7" s="497" t="s">
        <v>593</v>
      </c>
      <c r="G7" s="117">
        <v>248</v>
      </c>
      <c r="H7" s="117">
        <v>306</v>
      </c>
      <c r="I7" s="497"/>
      <c r="J7" s="497"/>
      <c r="K7" s="499"/>
    </row>
    <row r="8" spans="1:12" s="155" customFormat="1" ht="12">
      <c r="A8" s="1909"/>
      <c r="B8" s="1910"/>
      <c r="C8" s="497"/>
      <c r="D8" s="497"/>
      <c r="E8" s="497"/>
      <c r="F8" s="497" t="s">
        <v>594</v>
      </c>
      <c r="G8" s="117">
        <v>220</v>
      </c>
      <c r="H8" s="117">
        <v>275</v>
      </c>
      <c r="I8" s="497"/>
      <c r="J8" s="497"/>
      <c r="K8" s="499"/>
    </row>
    <row r="9" spans="1:12" s="155" customFormat="1" ht="12">
      <c r="A9" s="526" t="s">
        <v>99</v>
      </c>
      <c r="B9" s="527" t="s">
        <v>109</v>
      </c>
      <c r="C9" s="1901" t="s">
        <v>596</v>
      </c>
      <c r="D9" s="1901"/>
      <c r="E9" s="1901"/>
      <c r="F9" s="1901"/>
      <c r="G9" s="1901"/>
      <c r="H9" s="1901"/>
      <c r="I9" s="1901"/>
      <c r="J9" s="1901"/>
      <c r="K9" s="499" t="s">
        <v>597</v>
      </c>
    </row>
    <row r="10" spans="1:12" s="155" customFormat="1" ht="12">
      <c r="A10" s="526" t="s">
        <v>175</v>
      </c>
      <c r="B10" s="527" t="s">
        <v>109</v>
      </c>
      <c r="C10" s="1901" t="s">
        <v>598</v>
      </c>
      <c r="D10" s="1901"/>
      <c r="E10" s="1901"/>
      <c r="F10" s="1901"/>
      <c r="G10" s="1901"/>
      <c r="H10" s="1901"/>
      <c r="I10" s="1901"/>
      <c r="J10" s="1901"/>
      <c r="K10" s="528" t="s">
        <v>168</v>
      </c>
    </row>
    <row r="11" spans="1:12" s="155" customFormat="1" ht="12">
      <c r="A11" s="526" t="s">
        <v>480</v>
      </c>
      <c r="B11" s="527" t="s">
        <v>109</v>
      </c>
      <c r="C11" s="529" t="s">
        <v>168</v>
      </c>
      <c r="D11" s="529" t="s">
        <v>168</v>
      </c>
      <c r="E11" s="497"/>
      <c r="F11" s="497"/>
      <c r="G11" s="117">
        <v>50</v>
      </c>
      <c r="H11" s="117">
        <v>100</v>
      </c>
      <c r="I11" s="497"/>
      <c r="J11" s="497"/>
      <c r="K11" s="528" t="s">
        <v>168</v>
      </c>
    </row>
    <row r="12" spans="1:12" s="155" customFormat="1" ht="24">
      <c r="A12" s="530" t="s">
        <v>599</v>
      </c>
      <c r="B12" s="527" t="s">
        <v>109</v>
      </c>
      <c r="C12" s="1901" t="s">
        <v>600</v>
      </c>
      <c r="D12" s="1901"/>
      <c r="E12" s="1901"/>
      <c r="F12" s="1901"/>
      <c r="G12" s="1901"/>
      <c r="H12" s="1901"/>
      <c r="I12" s="1901"/>
      <c r="J12" s="1901"/>
      <c r="K12" s="531" t="s">
        <v>601</v>
      </c>
    </row>
    <row r="13" spans="1:12" s="155" customFormat="1" ht="12">
      <c r="A13" s="530" t="s">
        <v>602</v>
      </c>
      <c r="B13" s="527" t="s">
        <v>109</v>
      </c>
      <c r="C13" s="1901" t="s">
        <v>603</v>
      </c>
      <c r="D13" s="1901"/>
      <c r="E13" s="1901"/>
      <c r="F13" s="1901"/>
      <c r="G13" s="1901"/>
      <c r="H13" s="1901"/>
      <c r="I13" s="1901"/>
      <c r="J13" s="1901"/>
      <c r="K13" s="528" t="s">
        <v>168</v>
      </c>
    </row>
    <row r="14" spans="1:12" s="155" customFormat="1" ht="12">
      <c r="A14" s="532" t="s">
        <v>233</v>
      </c>
      <c r="B14" s="527" t="s">
        <v>109</v>
      </c>
      <c r="C14" s="1902" t="s">
        <v>482</v>
      </c>
      <c r="D14" s="1902"/>
      <c r="E14" s="1902"/>
      <c r="F14" s="1902"/>
      <c r="G14" s="1902"/>
      <c r="H14" s="1902"/>
      <c r="I14" s="1902"/>
      <c r="J14" s="1902"/>
      <c r="K14" s="528" t="s">
        <v>604</v>
      </c>
    </row>
    <row r="15" spans="1:12" s="155" customFormat="1" ht="12">
      <c r="A15" s="532" t="s">
        <v>484</v>
      </c>
      <c r="B15" s="527" t="s">
        <v>109</v>
      </c>
      <c r="C15" s="1902" t="s">
        <v>485</v>
      </c>
      <c r="D15" s="1902"/>
      <c r="E15" s="1902"/>
      <c r="F15" s="1902"/>
      <c r="G15" s="1902"/>
      <c r="H15" s="1902"/>
      <c r="I15" s="1902"/>
      <c r="J15" s="1902"/>
      <c r="K15" s="528" t="s">
        <v>604</v>
      </c>
    </row>
    <row r="16" spans="1:12" s="155" customFormat="1" ht="12">
      <c r="A16" s="152" t="s">
        <v>154</v>
      </c>
      <c r="B16" s="527" t="s">
        <v>109</v>
      </c>
      <c r="C16" s="117">
        <f>VLOOKUP(L16,AJUSTMENT!B:C,2,0)</f>
        <v>100</v>
      </c>
      <c r="D16" s="117">
        <f>C16*2</f>
        <v>200</v>
      </c>
      <c r="E16" s="117">
        <f>C16*2</f>
        <v>200</v>
      </c>
      <c r="F16" s="153"/>
      <c r="G16" s="117">
        <f>C16</f>
        <v>100</v>
      </c>
      <c r="H16" s="117">
        <f>C16*2</f>
        <v>200</v>
      </c>
      <c r="I16" s="117">
        <f t="shared" ref="I16:J19" si="0">C16*1.5</f>
        <v>150</v>
      </c>
      <c r="J16" s="117">
        <f t="shared" si="0"/>
        <v>300</v>
      </c>
      <c r="K16" s="154" t="s">
        <v>1202</v>
      </c>
      <c r="L16" s="155" t="s">
        <v>1191</v>
      </c>
    </row>
    <row r="17" spans="1:12" s="155" customFormat="1" ht="12">
      <c r="A17" s="152" t="s">
        <v>154</v>
      </c>
      <c r="B17" s="527" t="s">
        <v>109</v>
      </c>
      <c r="C17" s="117">
        <f>VLOOKUP(L17,AJUSTMENT!B:C,2,0)</f>
        <v>105</v>
      </c>
      <c r="D17" s="117">
        <f>C17*2</f>
        <v>210</v>
      </c>
      <c r="E17" s="117">
        <f>C17*2</f>
        <v>210</v>
      </c>
      <c r="F17" s="153"/>
      <c r="G17" s="117">
        <f>C17</f>
        <v>105</v>
      </c>
      <c r="H17" s="117">
        <f t="shared" ref="H17:H19" si="1">C17*2</f>
        <v>210</v>
      </c>
      <c r="I17" s="117">
        <f t="shared" si="0"/>
        <v>157.5</v>
      </c>
      <c r="J17" s="117">
        <f t="shared" si="0"/>
        <v>315</v>
      </c>
      <c r="K17" s="154" t="s">
        <v>1197</v>
      </c>
      <c r="L17" s="155" t="s">
        <v>75</v>
      </c>
    </row>
    <row r="18" spans="1:12" s="155" customFormat="1" ht="12">
      <c r="A18" s="152" t="s">
        <v>923</v>
      </c>
      <c r="B18" s="527" t="s">
        <v>109</v>
      </c>
      <c r="C18" s="117">
        <f>VLOOKUP(L18,AJUSTMENT!B:C,2,0)</f>
        <v>130</v>
      </c>
      <c r="D18" s="117">
        <f>2*C18</f>
        <v>260</v>
      </c>
      <c r="E18" s="117">
        <f>D18</f>
        <v>260</v>
      </c>
      <c r="F18" s="153"/>
      <c r="G18" s="117">
        <f>C18</f>
        <v>130</v>
      </c>
      <c r="H18" s="117">
        <f t="shared" si="1"/>
        <v>260</v>
      </c>
      <c r="I18" s="117">
        <f t="shared" si="0"/>
        <v>195</v>
      </c>
      <c r="J18" s="117">
        <f t="shared" si="0"/>
        <v>390</v>
      </c>
      <c r="K18" s="154" t="s">
        <v>1251</v>
      </c>
      <c r="L18" s="155" t="s">
        <v>76</v>
      </c>
    </row>
    <row r="19" spans="1:12" s="155" customFormat="1" ht="12.75" thickBot="1">
      <c r="A19" s="156" t="s">
        <v>923</v>
      </c>
      <c r="B19" s="304" t="s">
        <v>109</v>
      </c>
      <c r="C19" s="304">
        <f>VLOOKUP(L19,AJUSTMENT!B:C,2,0)</f>
        <v>145</v>
      </c>
      <c r="D19" s="304">
        <f>2*C19</f>
        <v>290</v>
      </c>
      <c r="E19" s="304">
        <f>D19</f>
        <v>290</v>
      </c>
      <c r="F19" s="305"/>
      <c r="G19" s="304">
        <f>C19</f>
        <v>145</v>
      </c>
      <c r="H19" s="304">
        <f t="shared" si="1"/>
        <v>290</v>
      </c>
      <c r="I19" s="304">
        <f t="shared" si="0"/>
        <v>217.5</v>
      </c>
      <c r="J19" s="304">
        <f t="shared" si="0"/>
        <v>435</v>
      </c>
      <c r="K19" s="158" t="s">
        <v>1246</v>
      </c>
      <c r="L19" s="155" t="s">
        <v>77</v>
      </c>
    </row>
    <row r="20" spans="1:12" s="155" customFormat="1" ht="12">
      <c r="A20" s="1978" t="s">
        <v>80</v>
      </c>
      <c r="B20" s="1980" t="s">
        <v>82</v>
      </c>
      <c r="C20" s="1982" t="s">
        <v>83</v>
      </c>
      <c r="D20" s="1983"/>
      <c r="E20" s="1984"/>
      <c r="F20" s="1980" t="s">
        <v>469</v>
      </c>
      <c r="G20" s="1980"/>
      <c r="H20" s="1980" t="s">
        <v>86</v>
      </c>
      <c r="I20" s="1985"/>
      <c r="J20" s="493"/>
      <c r="K20" s="493"/>
    </row>
    <row r="21" spans="1:12" s="155" customFormat="1" ht="12">
      <c r="A21" s="1979"/>
      <c r="B21" s="1981"/>
      <c r="C21" s="311" t="s">
        <v>88</v>
      </c>
      <c r="D21" s="311" t="s">
        <v>91</v>
      </c>
      <c r="E21" s="311" t="s">
        <v>408</v>
      </c>
      <c r="F21" s="311" t="s">
        <v>88</v>
      </c>
      <c r="G21" s="311" t="s">
        <v>91</v>
      </c>
      <c r="H21" s="311" t="s">
        <v>88</v>
      </c>
      <c r="I21" s="509" t="s">
        <v>91</v>
      </c>
      <c r="J21" s="493"/>
      <c r="K21" s="493"/>
    </row>
    <row r="22" spans="1:12" s="155" customFormat="1" ht="12">
      <c r="A22" s="1926" t="s">
        <v>245</v>
      </c>
      <c r="B22" s="1928" t="s">
        <v>109</v>
      </c>
      <c r="C22" s="1930" t="s">
        <v>553</v>
      </c>
      <c r="D22" s="1931"/>
      <c r="E22" s="1932"/>
      <c r="F22" s="1930" t="s">
        <v>409</v>
      </c>
      <c r="G22" s="1932"/>
      <c r="H22" s="1930" t="s">
        <v>605</v>
      </c>
      <c r="I22" s="1933"/>
      <c r="J22" s="493"/>
      <c r="K22" s="493"/>
    </row>
    <row r="23" spans="1:12" s="155" customFormat="1" ht="12">
      <c r="A23" s="1926"/>
      <c r="B23" s="1928"/>
      <c r="C23" s="533" t="s">
        <v>123</v>
      </c>
      <c r="D23" s="534" t="s">
        <v>123</v>
      </c>
      <c r="E23" s="534" t="s">
        <v>123</v>
      </c>
      <c r="F23" s="534" t="s">
        <v>123</v>
      </c>
      <c r="G23" s="534" t="s">
        <v>123</v>
      </c>
      <c r="H23" s="534" t="s">
        <v>123</v>
      </c>
      <c r="I23" s="535" t="s">
        <v>123</v>
      </c>
      <c r="J23" s="493"/>
      <c r="K23" s="493"/>
    </row>
    <row r="24" spans="1:12" s="155" customFormat="1" ht="12">
      <c r="A24" s="1926"/>
      <c r="B24" s="1928"/>
      <c r="C24" s="1934" t="s">
        <v>606</v>
      </c>
      <c r="D24" s="1935"/>
      <c r="E24" s="1936"/>
      <c r="F24" s="1923" t="s">
        <v>607</v>
      </c>
      <c r="G24" s="1924"/>
      <c r="H24" s="1923" t="s">
        <v>608</v>
      </c>
      <c r="I24" s="1925"/>
      <c r="J24" s="493"/>
      <c r="K24" s="493"/>
    </row>
    <row r="25" spans="1:12" s="155" customFormat="1" ht="12.75" thickBot="1">
      <c r="A25" s="1927"/>
      <c r="B25" s="1929"/>
      <c r="C25" s="512">
        <v>33</v>
      </c>
      <c r="D25" s="512">
        <v>66</v>
      </c>
      <c r="E25" s="512">
        <v>88</v>
      </c>
      <c r="F25" s="512">
        <v>66</v>
      </c>
      <c r="G25" s="512">
        <v>132</v>
      </c>
      <c r="H25" s="512">
        <v>88</v>
      </c>
      <c r="I25" s="513">
        <v>176</v>
      </c>
      <c r="J25" s="493"/>
      <c r="K25" s="493"/>
    </row>
    <row r="26" spans="1:12" s="155" customFormat="1" ht="12.75" thickTop="1">
      <c r="A26" s="1937" t="s">
        <v>556</v>
      </c>
      <c r="B26" s="1939" t="s">
        <v>109</v>
      </c>
      <c r="C26" s="1919" t="s">
        <v>553</v>
      </c>
      <c r="D26" s="1941"/>
      <c r="E26" s="1942"/>
      <c r="F26" s="1919" t="s">
        <v>409</v>
      </c>
      <c r="G26" s="1942"/>
      <c r="H26" s="1919" t="s">
        <v>605</v>
      </c>
      <c r="I26" s="1920"/>
      <c r="J26" s="493"/>
      <c r="K26" s="493"/>
    </row>
    <row r="27" spans="1:12" s="155" customFormat="1" ht="12">
      <c r="A27" s="1926"/>
      <c r="B27" s="1928"/>
      <c r="C27" s="315">
        <v>33</v>
      </c>
      <c r="D27" s="315">
        <v>66</v>
      </c>
      <c r="E27" s="315">
        <v>88</v>
      </c>
      <c r="F27" s="315">
        <v>66</v>
      </c>
      <c r="G27" s="315">
        <v>132</v>
      </c>
      <c r="H27" s="315">
        <v>88</v>
      </c>
      <c r="I27" s="511">
        <v>176</v>
      </c>
      <c r="J27" s="493"/>
      <c r="K27" s="493"/>
    </row>
    <row r="28" spans="1:12" s="155" customFormat="1" ht="12">
      <c r="A28" s="1926"/>
      <c r="B28" s="1928"/>
      <c r="C28" s="1921" t="s">
        <v>606</v>
      </c>
      <c r="D28" s="1922"/>
      <c r="E28" s="1923"/>
      <c r="F28" s="1923" t="s">
        <v>607</v>
      </c>
      <c r="G28" s="1924"/>
      <c r="H28" s="1923" t="s">
        <v>608</v>
      </c>
      <c r="I28" s="1925"/>
      <c r="J28" s="493"/>
      <c r="K28" s="493"/>
    </row>
    <row r="29" spans="1:12" s="155" customFormat="1" ht="12.75" thickBot="1">
      <c r="A29" s="1938"/>
      <c r="B29" s="1940"/>
      <c r="C29" s="536">
        <v>66</v>
      </c>
      <c r="D29" s="536">
        <v>132</v>
      </c>
      <c r="E29" s="536">
        <v>176</v>
      </c>
      <c r="F29" s="537">
        <v>110</v>
      </c>
      <c r="G29" s="537">
        <v>220</v>
      </c>
      <c r="H29" s="537">
        <v>132</v>
      </c>
      <c r="I29" s="538">
        <v>264</v>
      </c>
      <c r="J29" s="493"/>
      <c r="K29" s="493"/>
    </row>
    <row r="30" spans="1:12" s="155" customFormat="1" ht="12.75" thickBot="1">
      <c r="A30" s="539"/>
      <c r="B30" s="221"/>
      <c r="C30" s="221"/>
      <c r="D30" s="221"/>
      <c r="E30" s="221"/>
      <c r="F30" s="221"/>
      <c r="G30" s="221"/>
      <c r="H30" s="221"/>
      <c r="I30" s="540"/>
      <c r="J30" s="493"/>
      <c r="K30" s="493"/>
    </row>
    <row r="31" spans="1:12" s="155" customFormat="1" ht="12">
      <c r="A31" s="1943" t="s">
        <v>137</v>
      </c>
      <c r="B31" s="1945" t="s">
        <v>279</v>
      </c>
      <c r="C31" s="1946"/>
      <c r="D31" s="1946"/>
      <c r="E31" s="1946"/>
      <c r="F31" s="1946"/>
      <c r="G31" s="1946"/>
      <c r="H31" s="1946"/>
      <c r="I31" s="1947"/>
      <c r="J31" s="493"/>
      <c r="K31" s="493"/>
    </row>
    <row r="32" spans="1:12" s="155" customFormat="1" ht="12">
      <c r="A32" s="1944"/>
      <c r="B32" s="1948" t="s">
        <v>280</v>
      </c>
      <c r="C32" s="1949"/>
      <c r="D32" s="1949"/>
      <c r="E32" s="1949"/>
      <c r="F32" s="1949"/>
      <c r="G32" s="1949"/>
      <c r="H32" s="1949"/>
      <c r="I32" s="1950"/>
      <c r="J32" s="493"/>
      <c r="K32" s="493"/>
    </row>
    <row r="33" spans="1:11" s="155" customFormat="1" ht="12">
      <c r="A33" s="1775"/>
      <c r="B33" s="1948" t="s">
        <v>609</v>
      </c>
      <c r="C33" s="1949"/>
      <c r="D33" s="1949"/>
      <c r="E33" s="1949"/>
      <c r="F33" s="1949"/>
      <c r="G33" s="1949"/>
      <c r="H33" s="1949"/>
      <c r="I33" s="1950"/>
      <c r="J33" s="493"/>
      <c r="K33" s="493"/>
    </row>
    <row r="34" spans="1:11" s="155" customFormat="1" ht="12">
      <c r="A34" s="1775"/>
      <c r="B34" s="1948" t="s">
        <v>610</v>
      </c>
      <c r="C34" s="1949"/>
      <c r="D34" s="1949"/>
      <c r="E34" s="1949"/>
      <c r="F34" s="1949"/>
      <c r="G34" s="1949"/>
      <c r="H34" s="1949"/>
      <c r="I34" s="1950"/>
      <c r="J34" s="493"/>
      <c r="K34" s="493"/>
    </row>
    <row r="35" spans="1:11" s="155" customFormat="1" ht="12">
      <c r="A35" s="1775"/>
      <c r="B35" s="1948" t="s">
        <v>283</v>
      </c>
      <c r="C35" s="1949"/>
      <c r="D35" s="1949"/>
      <c r="E35" s="1949"/>
      <c r="F35" s="1949"/>
      <c r="G35" s="1949"/>
      <c r="H35" s="1949"/>
      <c r="I35" s="1950"/>
      <c r="J35" s="493"/>
      <c r="K35" s="493"/>
    </row>
    <row r="36" spans="1:11" s="155" customFormat="1" ht="12">
      <c r="A36" s="1775"/>
      <c r="B36" s="1948" t="s">
        <v>284</v>
      </c>
      <c r="C36" s="1949"/>
      <c r="D36" s="1949"/>
      <c r="E36" s="1949"/>
      <c r="F36" s="1949"/>
      <c r="G36" s="1949"/>
      <c r="H36" s="1949"/>
      <c r="I36" s="1950"/>
      <c r="J36" s="493"/>
      <c r="K36" s="493"/>
    </row>
    <row r="37" spans="1:11" s="155" customFormat="1" ht="12.75" thickBot="1">
      <c r="A37" s="1776"/>
      <c r="B37" s="1951" t="s">
        <v>611</v>
      </c>
      <c r="C37" s="1952"/>
      <c r="D37" s="1952"/>
      <c r="E37" s="1952"/>
      <c r="F37" s="1952"/>
      <c r="G37" s="1952"/>
      <c r="H37" s="1952"/>
      <c r="I37" s="1953"/>
      <c r="J37" s="493"/>
      <c r="K37" s="493"/>
    </row>
    <row r="38" spans="1:11" ht="15.75" thickTop="1"/>
  </sheetData>
  <mergeCells count="45">
    <mergeCell ref="F24:G24"/>
    <mergeCell ref="H24:I24"/>
    <mergeCell ref="A26:A29"/>
    <mergeCell ref="B26:B29"/>
    <mergeCell ref="C26:E26"/>
    <mergeCell ref="F26:G26"/>
    <mergeCell ref="H26:I26"/>
    <mergeCell ref="C28:E28"/>
    <mergeCell ref="F28:G28"/>
    <mergeCell ref="A22:A25"/>
    <mergeCell ref="B22:B25"/>
    <mergeCell ref="C22:E22"/>
    <mergeCell ref="F22:G22"/>
    <mergeCell ref="H22:I22"/>
    <mergeCell ref="H28:I28"/>
    <mergeCell ref="C24:E24"/>
    <mergeCell ref="A31:A37"/>
    <mergeCell ref="B31:I31"/>
    <mergeCell ref="B32:I32"/>
    <mergeCell ref="B33:I33"/>
    <mergeCell ref="B34:I34"/>
    <mergeCell ref="B35:I35"/>
    <mergeCell ref="B36:I36"/>
    <mergeCell ref="B37:I37"/>
    <mergeCell ref="A20:A21"/>
    <mergeCell ref="B20:B21"/>
    <mergeCell ref="C20:E20"/>
    <mergeCell ref="F20:G20"/>
    <mergeCell ref="H20:I20"/>
    <mergeCell ref="C14:J14"/>
    <mergeCell ref="C15:J15"/>
    <mergeCell ref="A1:K2"/>
    <mergeCell ref="A4:A5"/>
    <mergeCell ref="B4:B5"/>
    <mergeCell ref="F4:H4"/>
    <mergeCell ref="I4:J4"/>
    <mergeCell ref="A3:K3"/>
    <mergeCell ref="C4:E4"/>
    <mergeCell ref="K4:K5"/>
    <mergeCell ref="C13:J13"/>
    <mergeCell ref="A6:A8"/>
    <mergeCell ref="B6:B8"/>
    <mergeCell ref="C9:J9"/>
    <mergeCell ref="C10:J10"/>
    <mergeCell ref="C12:J12"/>
  </mergeCells>
  <phoneticPr fontId="45" type="noConversion"/>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05BAC-FFD0-4F8E-8FDE-3514C84B1478}">
  <sheetPr codeName="Sheet52"/>
  <dimension ref="A1:M39"/>
  <sheetViews>
    <sheetView workbookViewId="0">
      <selection activeCell="D10" sqref="D10:K10"/>
    </sheetView>
  </sheetViews>
  <sheetFormatPr defaultRowHeight="15"/>
  <cols>
    <col min="1" max="1" width="31.875" customWidth="1"/>
    <col min="2" max="2" width="14.25" customWidth="1"/>
    <col min="3" max="3" width="10.25" bestFit="1" customWidth="1"/>
    <col min="4" max="4" width="11.25" bestFit="1" customWidth="1"/>
    <col min="5" max="6" width="12.25" bestFit="1" customWidth="1"/>
    <col min="7" max="8" width="11.25" bestFit="1" customWidth="1"/>
    <col min="9" max="9" width="12.25" bestFit="1" customWidth="1"/>
    <col min="10" max="10" width="10.375" bestFit="1" customWidth="1"/>
    <col min="11" max="11" width="12.25" bestFit="1" customWidth="1"/>
    <col min="12" max="12" width="63" customWidth="1"/>
    <col min="13" max="13" width="11.25" bestFit="1" customWidth="1"/>
  </cols>
  <sheetData>
    <row r="1" spans="1:13">
      <c r="A1" s="1986" t="s">
        <v>911</v>
      </c>
      <c r="B1" s="1986"/>
      <c r="C1" s="1986"/>
      <c r="D1" s="1986"/>
      <c r="E1" s="1986"/>
      <c r="F1" s="1986"/>
      <c r="G1" s="1986"/>
      <c r="H1" s="1986"/>
      <c r="I1" s="1986"/>
      <c r="J1" s="1986"/>
      <c r="K1" s="1986"/>
      <c r="L1" s="1986"/>
      <c r="M1" s="90"/>
    </row>
    <row r="2" spans="1:13" ht="15.75" thickBot="1">
      <c r="A2" s="1986"/>
      <c r="B2" s="1986"/>
      <c r="C2" s="1986"/>
      <c r="D2" s="1986"/>
      <c r="E2" s="1986"/>
      <c r="F2" s="1986"/>
      <c r="G2" s="1986"/>
      <c r="H2" s="1986"/>
      <c r="I2" s="1986"/>
      <c r="J2" s="1986"/>
      <c r="K2" s="1986"/>
      <c r="L2" s="1986"/>
      <c r="M2" s="90"/>
    </row>
    <row r="3" spans="1:13" s="155" customFormat="1" ht="12">
      <c r="A3" s="1144" t="s">
        <v>961</v>
      </c>
      <c r="B3" s="1139"/>
      <c r="C3" s="1139"/>
      <c r="D3" s="1139"/>
      <c r="E3" s="1139"/>
      <c r="F3" s="1139"/>
      <c r="G3" s="1139"/>
      <c r="H3" s="1139"/>
      <c r="I3" s="1139"/>
      <c r="J3" s="1139"/>
      <c r="K3" s="1139"/>
      <c r="L3" s="1131"/>
    </row>
    <row r="4" spans="1:13" s="155" customFormat="1" ht="12">
      <c r="A4" s="1954" t="s">
        <v>80</v>
      </c>
      <c r="B4" s="1961" t="s">
        <v>81</v>
      </c>
      <c r="C4" s="1140" t="s">
        <v>82</v>
      </c>
      <c r="D4" s="1140" t="s">
        <v>926</v>
      </c>
      <c r="E4" s="1140"/>
      <c r="F4" s="1140"/>
      <c r="G4" s="1140" t="s">
        <v>468</v>
      </c>
      <c r="H4" s="1140"/>
      <c r="I4" s="1140"/>
      <c r="J4" s="1140" t="s">
        <v>86</v>
      </c>
      <c r="K4" s="1140"/>
      <c r="L4" s="1959" t="s">
        <v>87</v>
      </c>
    </row>
    <row r="5" spans="1:13" s="155" customFormat="1" ht="12">
      <c r="A5" s="1954"/>
      <c r="B5" s="1961"/>
      <c r="C5" s="1140"/>
      <c r="D5" s="190" t="s">
        <v>88</v>
      </c>
      <c r="E5" s="190" t="s">
        <v>91</v>
      </c>
      <c r="F5" s="190" t="s">
        <v>90</v>
      </c>
      <c r="G5" s="190"/>
      <c r="H5" s="190" t="s">
        <v>88</v>
      </c>
      <c r="I5" s="190" t="s">
        <v>91</v>
      </c>
      <c r="J5" s="190" t="s">
        <v>88</v>
      </c>
      <c r="K5" s="190" t="s">
        <v>91</v>
      </c>
      <c r="L5" s="1959"/>
    </row>
    <row r="6" spans="1:13" s="155" customFormat="1" ht="12">
      <c r="A6" s="1956" t="s">
        <v>928</v>
      </c>
      <c r="B6" s="1957" t="s">
        <v>1163</v>
      </c>
      <c r="C6" s="1958" t="s">
        <v>1081</v>
      </c>
      <c r="D6" s="117">
        <v>200</v>
      </c>
      <c r="E6" s="117">
        <v>245</v>
      </c>
      <c r="F6" s="117">
        <v>315</v>
      </c>
      <c r="G6" s="497" t="s">
        <v>592</v>
      </c>
      <c r="H6" s="117">
        <v>290</v>
      </c>
      <c r="I6" s="117">
        <v>361</v>
      </c>
      <c r="J6" s="117">
        <v>252</v>
      </c>
      <c r="K6" s="117">
        <v>315</v>
      </c>
      <c r="L6" s="498" t="s">
        <v>964</v>
      </c>
      <c r="M6" s="221"/>
    </row>
    <row r="7" spans="1:13" s="155" customFormat="1" ht="12">
      <c r="A7" s="1956"/>
      <c r="B7" s="1957"/>
      <c r="C7" s="1958"/>
      <c r="D7" s="497"/>
      <c r="E7" s="497"/>
      <c r="F7" s="497"/>
      <c r="G7" s="497" t="s">
        <v>593</v>
      </c>
      <c r="H7" s="117">
        <v>248</v>
      </c>
      <c r="I7" s="117">
        <v>306</v>
      </c>
      <c r="J7" s="497"/>
      <c r="K7" s="497"/>
      <c r="L7" s="499"/>
      <c r="M7" s="221"/>
    </row>
    <row r="8" spans="1:13" s="155" customFormat="1" ht="12">
      <c r="A8" s="1956"/>
      <c r="B8" s="1957"/>
      <c r="C8" s="1958"/>
      <c r="D8" s="497"/>
      <c r="E8" s="497"/>
      <c r="F8" s="497"/>
      <c r="G8" s="497" t="s">
        <v>594</v>
      </c>
      <c r="H8" s="117">
        <v>220</v>
      </c>
      <c r="I8" s="117">
        <v>275</v>
      </c>
      <c r="J8" s="497"/>
      <c r="K8" s="497"/>
      <c r="L8" s="499"/>
      <c r="M8" s="221"/>
    </row>
    <row r="9" spans="1:13" s="155" customFormat="1" ht="12">
      <c r="A9" s="500" t="s">
        <v>99</v>
      </c>
      <c r="B9" s="501" t="s">
        <v>334</v>
      </c>
      <c r="C9" s="359" t="s">
        <v>151</v>
      </c>
      <c r="D9" s="1901" t="s">
        <v>596</v>
      </c>
      <c r="E9" s="1901"/>
      <c r="F9" s="1901"/>
      <c r="G9" s="1901"/>
      <c r="H9" s="1901"/>
      <c r="I9" s="1901"/>
      <c r="J9" s="1901"/>
      <c r="K9" s="1901"/>
      <c r="L9" s="498" t="s">
        <v>597</v>
      </c>
      <c r="M9" s="221"/>
    </row>
    <row r="10" spans="1:13" s="341" customFormat="1" ht="12">
      <c r="A10" s="500" t="s">
        <v>595</v>
      </c>
      <c r="B10" s="501"/>
      <c r="C10" s="359" t="s">
        <v>151</v>
      </c>
      <c r="D10" s="504">
        <v>36.494999999999997</v>
      </c>
      <c r="E10" s="504">
        <v>72.988</v>
      </c>
      <c r="F10" s="504">
        <v>82.113</v>
      </c>
      <c r="G10" s="504"/>
      <c r="H10" s="504">
        <v>36.494999999999997</v>
      </c>
      <c r="I10" s="504">
        <v>72.988</v>
      </c>
      <c r="J10" s="504">
        <v>36.494999999999997</v>
      </c>
      <c r="K10" s="504">
        <v>72.988</v>
      </c>
      <c r="L10" s="498"/>
      <c r="M10" s="371"/>
    </row>
    <row r="11" spans="1:13" s="341" customFormat="1" ht="12">
      <c r="A11" s="502" t="s">
        <v>614</v>
      </c>
      <c r="B11" s="503" t="s">
        <v>337</v>
      </c>
      <c r="C11" s="359" t="s">
        <v>151</v>
      </c>
      <c r="D11" s="504">
        <v>520</v>
      </c>
      <c r="E11" s="504">
        <v>1040</v>
      </c>
      <c r="F11" s="504">
        <v>1040</v>
      </c>
      <c r="G11" s="504"/>
      <c r="H11" s="504">
        <v>520</v>
      </c>
      <c r="I11" s="504">
        <v>1040</v>
      </c>
      <c r="J11" s="504">
        <v>520</v>
      </c>
      <c r="K11" s="504">
        <v>1040</v>
      </c>
      <c r="L11" s="498" t="s">
        <v>615</v>
      </c>
      <c r="M11" s="371"/>
    </row>
    <row r="12" spans="1:13" s="341" customFormat="1" ht="12">
      <c r="A12" s="502" t="s">
        <v>616</v>
      </c>
      <c r="B12" s="503" t="s">
        <v>617</v>
      </c>
      <c r="C12" s="359" t="s">
        <v>151</v>
      </c>
      <c r="D12" s="504">
        <v>100</v>
      </c>
      <c r="E12" s="504">
        <v>200</v>
      </c>
      <c r="F12" s="504">
        <v>200</v>
      </c>
      <c r="G12" s="504"/>
      <c r="H12" s="504">
        <v>100</v>
      </c>
      <c r="I12" s="504">
        <v>200</v>
      </c>
      <c r="J12" s="504">
        <v>100</v>
      </c>
      <c r="K12" s="504">
        <v>200</v>
      </c>
      <c r="L12" s="498" t="s">
        <v>618</v>
      </c>
      <c r="M12" s="371"/>
    </row>
    <row r="13" spans="1:13" s="341" customFormat="1" ht="12">
      <c r="A13" s="502" t="s">
        <v>619</v>
      </c>
      <c r="B13" s="503" t="s">
        <v>1162</v>
      </c>
      <c r="C13" s="359" t="s">
        <v>151</v>
      </c>
      <c r="D13" s="504">
        <v>30</v>
      </c>
      <c r="E13" s="504">
        <v>60</v>
      </c>
      <c r="F13" s="504">
        <v>60</v>
      </c>
      <c r="G13" s="504"/>
      <c r="H13" s="504">
        <v>30</v>
      </c>
      <c r="I13" s="504">
        <v>60</v>
      </c>
      <c r="J13" s="504">
        <v>30</v>
      </c>
      <c r="K13" s="504">
        <v>60</v>
      </c>
      <c r="L13" s="498" t="s">
        <v>620</v>
      </c>
      <c r="M13" s="371"/>
    </row>
    <row r="14" spans="1:13" s="341" customFormat="1" ht="12.75" thickBot="1">
      <c r="A14" s="505" t="s">
        <v>621</v>
      </c>
      <c r="B14" s="506"/>
      <c r="C14" s="507" t="s">
        <v>151</v>
      </c>
      <c r="D14" s="1990" t="s">
        <v>622</v>
      </c>
      <c r="E14" s="1990"/>
      <c r="F14" s="1990"/>
      <c r="G14" s="1990"/>
      <c r="H14" s="1990"/>
      <c r="I14" s="1990"/>
      <c r="J14" s="1990"/>
      <c r="K14" s="1990"/>
      <c r="L14" s="508" t="s">
        <v>623</v>
      </c>
      <c r="M14" s="371"/>
    </row>
    <row r="15" spans="1:13" s="155" customFormat="1" ht="12">
      <c r="A15" s="1978" t="s">
        <v>80</v>
      </c>
      <c r="B15" s="1980" t="s">
        <v>82</v>
      </c>
      <c r="C15" s="1982" t="s">
        <v>83</v>
      </c>
      <c r="D15" s="1983"/>
      <c r="E15" s="1984"/>
      <c r="F15" s="1980" t="s">
        <v>624</v>
      </c>
      <c r="G15" s="1980"/>
      <c r="H15" s="1980" t="s">
        <v>86</v>
      </c>
      <c r="I15" s="1985"/>
    </row>
    <row r="16" spans="1:13" s="155" customFormat="1" ht="12">
      <c r="A16" s="1979"/>
      <c r="B16" s="1981"/>
      <c r="C16" s="311" t="s">
        <v>88</v>
      </c>
      <c r="D16" s="311" t="s">
        <v>91</v>
      </c>
      <c r="E16" s="311" t="s">
        <v>408</v>
      </c>
      <c r="F16" s="311" t="s">
        <v>88</v>
      </c>
      <c r="G16" s="311" t="s">
        <v>91</v>
      </c>
      <c r="H16" s="311" t="s">
        <v>88</v>
      </c>
      <c r="I16" s="509" t="s">
        <v>91</v>
      </c>
    </row>
    <row r="17" spans="1:9" s="155" customFormat="1" ht="12">
      <c r="A17" s="1927" t="s">
        <v>245</v>
      </c>
      <c r="B17" s="1929" t="s">
        <v>151</v>
      </c>
      <c r="C17" s="1930" t="s">
        <v>409</v>
      </c>
      <c r="D17" s="1931"/>
      <c r="E17" s="1932"/>
      <c r="F17" s="1930" t="s">
        <v>409</v>
      </c>
      <c r="G17" s="1932"/>
      <c r="H17" s="1930" t="s">
        <v>523</v>
      </c>
      <c r="I17" s="1933"/>
    </row>
    <row r="18" spans="1:9" s="155" customFormat="1" ht="12">
      <c r="A18" s="1964"/>
      <c r="B18" s="1965"/>
      <c r="C18" s="313" t="s">
        <v>123</v>
      </c>
      <c r="D18" s="313" t="s">
        <v>123</v>
      </c>
      <c r="E18" s="313" t="s">
        <v>123</v>
      </c>
      <c r="F18" s="313" t="s">
        <v>123</v>
      </c>
      <c r="G18" s="313" t="s">
        <v>123</v>
      </c>
      <c r="H18" s="313" t="s">
        <v>123</v>
      </c>
      <c r="I18" s="510" t="s">
        <v>123</v>
      </c>
    </row>
    <row r="19" spans="1:9" s="155" customFormat="1" ht="12">
      <c r="A19" s="1964"/>
      <c r="B19" s="1965"/>
      <c r="C19" s="1966" t="s">
        <v>625</v>
      </c>
      <c r="D19" s="1966"/>
      <c r="E19" s="1966"/>
      <c r="F19" s="1934" t="s">
        <v>411</v>
      </c>
      <c r="G19" s="1936"/>
      <c r="H19" s="1934" t="s">
        <v>626</v>
      </c>
      <c r="I19" s="1963"/>
    </row>
    <row r="20" spans="1:9" s="155" customFormat="1" ht="12">
      <c r="A20" s="1964"/>
      <c r="B20" s="1965"/>
      <c r="C20" s="315">
        <v>33</v>
      </c>
      <c r="D20" s="315">
        <v>66</v>
      </c>
      <c r="E20" s="315">
        <v>88</v>
      </c>
      <c r="F20" s="315">
        <v>66</v>
      </c>
      <c r="G20" s="315">
        <v>132</v>
      </c>
      <c r="H20" s="315">
        <v>88</v>
      </c>
      <c r="I20" s="511">
        <v>176</v>
      </c>
    </row>
    <row r="21" spans="1:9" s="155" customFormat="1" ht="12">
      <c r="A21" s="1964"/>
      <c r="B21" s="1965"/>
      <c r="C21" s="1966" t="s">
        <v>627</v>
      </c>
      <c r="D21" s="1966"/>
      <c r="E21" s="1966"/>
      <c r="F21" s="1966" t="s">
        <v>627</v>
      </c>
      <c r="G21" s="1966"/>
      <c r="H21" s="1966" t="s">
        <v>627</v>
      </c>
      <c r="I21" s="1967"/>
    </row>
    <row r="22" spans="1:9" s="155" customFormat="1" ht="12.75" thickBot="1">
      <c r="A22" s="1964"/>
      <c r="B22" s="1965"/>
      <c r="C22" s="512">
        <v>66</v>
      </c>
      <c r="D22" s="512">
        <v>132</v>
      </c>
      <c r="E22" s="512">
        <v>176</v>
      </c>
      <c r="F22" s="512">
        <v>110</v>
      </c>
      <c r="G22" s="512">
        <v>220</v>
      </c>
      <c r="H22" s="512">
        <v>132</v>
      </c>
      <c r="I22" s="513">
        <v>264</v>
      </c>
    </row>
    <row r="23" spans="1:9" s="155" customFormat="1" ht="12.75" thickTop="1">
      <c r="A23" s="1971" t="s">
        <v>258</v>
      </c>
      <c r="B23" s="1973" t="s">
        <v>151</v>
      </c>
      <c r="C23" s="1968" t="s">
        <v>553</v>
      </c>
      <c r="D23" s="1969"/>
      <c r="E23" s="1970"/>
      <c r="F23" s="1968" t="s">
        <v>409</v>
      </c>
      <c r="G23" s="1970"/>
      <c r="H23" s="1968" t="s">
        <v>605</v>
      </c>
      <c r="I23" s="1975"/>
    </row>
    <row r="24" spans="1:9" s="155" customFormat="1" ht="12">
      <c r="A24" s="1964"/>
      <c r="B24" s="1965"/>
      <c r="C24" s="313" t="s">
        <v>123</v>
      </c>
      <c r="D24" s="313" t="s">
        <v>123</v>
      </c>
      <c r="E24" s="313" t="s">
        <v>123</v>
      </c>
      <c r="F24" s="313" t="s">
        <v>123</v>
      </c>
      <c r="G24" s="313" t="s">
        <v>123</v>
      </c>
      <c r="H24" s="313" t="s">
        <v>123</v>
      </c>
      <c r="I24" s="510" t="s">
        <v>123</v>
      </c>
    </row>
    <row r="25" spans="1:9" s="155" customFormat="1" ht="12">
      <c r="A25" s="1964"/>
      <c r="B25" s="1965"/>
      <c r="C25" s="1966" t="s">
        <v>628</v>
      </c>
      <c r="D25" s="1966"/>
      <c r="E25" s="1966"/>
      <c r="F25" s="1934" t="s">
        <v>411</v>
      </c>
      <c r="G25" s="1936"/>
      <c r="H25" s="1934" t="s">
        <v>629</v>
      </c>
      <c r="I25" s="1963"/>
    </row>
    <row r="26" spans="1:9" s="155" customFormat="1" ht="12">
      <c r="A26" s="1964"/>
      <c r="B26" s="1965"/>
      <c r="C26" s="315">
        <v>33</v>
      </c>
      <c r="D26" s="315">
        <v>66</v>
      </c>
      <c r="E26" s="315">
        <v>88</v>
      </c>
      <c r="F26" s="315">
        <v>66</v>
      </c>
      <c r="G26" s="315">
        <v>132</v>
      </c>
      <c r="H26" s="315">
        <v>88</v>
      </c>
      <c r="I26" s="511">
        <v>176</v>
      </c>
    </row>
    <row r="27" spans="1:9" s="155" customFormat="1" ht="12">
      <c r="A27" s="1964"/>
      <c r="B27" s="1965"/>
      <c r="C27" s="1966" t="s">
        <v>630</v>
      </c>
      <c r="D27" s="1966"/>
      <c r="E27" s="1966"/>
      <c r="F27" s="1966" t="s">
        <v>627</v>
      </c>
      <c r="G27" s="1966"/>
      <c r="H27" s="1966" t="s">
        <v>627</v>
      </c>
      <c r="I27" s="1967"/>
    </row>
    <row r="28" spans="1:9" s="155" customFormat="1" ht="12.75" thickBot="1">
      <c r="A28" s="1972"/>
      <c r="B28" s="1974"/>
      <c r="C28" s="512">
        <v>66</v>
      </c>
      <c r="D28" s="512">
        <v>132</v>
      </c>
      <c r="E28" s="512">
        <v>176</v>
      </c>
      <c r="F28" s="512">
        <v>110</v>
      </c>
      <c r="G28" s="512">
        <v>220</v>
      </c>
      <c r="H28" s="512">
        <v>132</v>
      </c>
      <c r="I28" s="513">
        <v>264</v>
      </c>
    </row>
    <row r="29" spans="1:9" s="155" customFormat="1" ht="12.75" thickTop="1">
      <c r="A29" s="1987" t="s">
        <v>631</v>
      </c>
      <c r="B29" s="514" t="s">
        <v>632</v>
      </c>
      <c r="C29" s="515">
        <v>15000</v>
      </c>
      <c r="D29" s="515">
        <v>25000</v>
      </c>
      <c r="E29" s="515">
        <v>50000</v>
      </c>
      <c r="F29" s="515">
        <v>30000</v>
      </c>
      <c r="G29" s="515">
        <v>50000</v>
      </c>
      <c r="H29" s="515">
        <v>40000</v>
      </c>
      <c r="I29" s="516">
        <v>60000</v>
      </c>
    </row>
    <row r="30" spans="1:9" s="155" customFormat="1" ht="12">
      <c r="A30" s="1988"/>
      <c r="B30" s="517" t="s">
        <v>633</v>
      </c>
      <c r="C30" s="518">
        <v>30000</v>
      </c>
      <c r="D30" s="519">
        <v>50000</v>
      </c>
      <c r="E30" s="519">
        <v>80000</v>
      </c>
      <c r="F30" s="518">
        <v>50000</v>
      </c>
      <c r="G30" s="518">
        <v>80000</v>
      </c>
      <c r="H30" s="518">
        <v>60000</v>
      </c>
      <c r="I30" s="520">
        <v>90000</v>
      </c>
    </row>
    <row r="31" spans="1:9" s="155" customFormat="1" ht="12.75" thickBot="1">
      <c r="A31" s="1989"/>
      <c r="B31" s="521" t="s">
        <v>634</v>
      </c>
      <c r="C31" s="522" t="s">
        <v>635</v>
      </c>
      <c r="D31" s="522" t="s">
        <v>636</v>
      </c>
      <c r="E31" s="522" t="s">
        <v>636</v>
      </c>
      <c r="F31" s="522" t="s">
        <v>635</v>
      </c>
      <c r="G31" s="522" t="s">
        <v>636</v>
      </c>
      <c r="H31" s="522" t="s">
        <v>637</v>
      </c>
      <c r="I31" s="523" t="s">
        <v>638</v>
      </c>
    </row>
    <row r="32" spans="1:9" s="155" customFormat="1" ht="12.75" thickTop="1">
      <c r="A32" s="1943" t="s">
        <v>137</v>
      </c>
      <c r="B32" s="1945" t="s">
        <v>279</v>
      </c>
      <c r="C32" s="1946"/>
      <c r="D32" s="1946"/>
      <c r="E32" s="1946"/>
      <c r="F32" s="1946"/>
      <c r="G32" s="1946"/>
      <c r="H32" s="1946"/>
      <c r="I32" s="1947"/>
    </row>
    <row r="33" spans="1:9" s="155" customFormat="1" ht="12">
      <c r="A33" s="1944"/>
      <c r="B33" s="1948" t="s">
        <v>280</v>
      </c>
      <c r="C33" s="1949"/>
      <c r="D33" s="1949"/>
      <c r="E33" s="1949"/>
      <c r="F33" s="1949"/>
      <c r="G33" s="1949"/>
      <c r="H33" s="1949"/>
      <c r="I33" s="1950"/>
    </row>
    <row r="34" spans="1:9" s="155" customFormat="1" ht="12">
      <c r="A34" s="1775"/>
      <c r="B34" s="1948" t="s">
        <v>609</v>
      </c>
      <c r="C34" s="1949"/>
      <c r="D34" s="1949"/>
      <c r="E34" s="1949"/>
      <c r="F34" s="1949"/>
      <c r="G34" s="1949"/>
      <c r="H34" s="1949"/>
      <c r="I34" s="1950"/>
    </row>
    <row r="35" spans="1:9" s="155" customFormat="1" ht="12">
      <c r="A35" s="1775"/>
      <c r="B35" s="1948" t="s">
        <v>610</v>
      </c>
      <c r="C35" s="1949"/>
      <c r="D35" s="1949"/>
      <c r="E35" s="1949"/>
      <c r="F35" s="1949"/>
      <c r="G35" s="1949"/>
      <c r="H35" s="1949"/>
      <c r="I35" s="1950"/>
    </row>
    <row r="36" spans="1:9" s="155" customFormat="1" ht="12">
      <c r="A36" s="1775"/>
      <c r="B36" s="1948" t="s">
        <v>283</v>
      </c>
      <c r="C36" s="1949"/>
      <c r="D36" s="1949"/>
      <c r="E36" s="1949"/>
      <c r="F36" s="1949"/>
      <c r="G36" s="1949"/>
      <c r="H36" s="1949"/>
      <c r="I36" s="1950"/>
    </row>
    <row r="37" spans="1:9" s="155" customFormat="1" ht="12">
      <c r="A37" s="1775"/>
      <c r="B37" s="1948" t="s">
        <v>284</v>
      </c>
      <c r="C37" s="1949"/>
      <c r="D37" s="1949"/>
      <c r="E37" s="1949"/>
      <c r="F37" s="1949"/>
      <c r="G37" s="1949"/>
      <c r="H37" s="1949"/>
      <c r="I37" s="1950"/>
    </row>
    <row r="38" spans="1:9" s="155" customFormat="1" ht="12.75" thickBot="1">
      <c r="A38" s="1776"/>
      <c r="B38" s="1951" t="s">
        <v>611</v>
      </c>
      <c r="C38" s="1952"/>
      <c r="D38" s="1952"/>
      <c r="E38" s="1952"/>
      <c r="F38" s="1952"/>
      <c r="G38" s="1952"/>
      <c r="H38" s="1952"/>
      <c r="I38" s="1953"/>
    </row>
    <row r="39" spans="1:9" ht="15.75" thickTop="1"/>
  </sheetData>
  <mergeCells count="50">
    <mergeCell ref="A17:A22"/>
    <mergeCell ref="B17:B22"/>
    <mergeCell ref="F21:G21"/>
    <mergeCell ref="H21:I21"/>
    <mergeCell ref="C23:E23"/>
    <mergeCell ref="C21:E21"/>
    <mergeCell ref="C17:E17"/>
    <mergeCell ref="F17:G17"/>
    <mergeCell ref="H17:I17"/>
    <mergeCell ref="C19:E19"/>
    <mergeCell ref="F19:G19"/>
    <mergeCell ref="H19:I19"/>
    <mergeCell ref="B38:I38"/>
    <mergeCell ref="F27:G27"/>
    <mergeCell ref="H27:I27"/>
    <mergeCell ref="A29:A31"/>
    <mergeCell ref="A32:A38"/>
    <mergeCell ref="B33:I33"/>
    <mergeCell ref="B34:I34"/>
    <mergeCell ref="B35:I35"/>
    <mergeCell ref="C27:E27"/>
    <mergeCell ref="B36:I36"/>
    <mergeCell ref="F25:G25"/>
    <mergeCell ref="B37:I37"/>
    <mergeCell ref="B32:I32"/>
    <mergeCell ref="A23:A28"/>
    <mergeCell ref="B23:B28"/>
    <mergeCell ref="F23:G23"/>
    <mergeCell ref="H23:I23"/>
    <mergeCell ref="C25:E25"/>
    <mergeCell ref="H25:I25"/>
    <mergeCell ref="A3:L3"/>
    <mergeCell ref="L4:L5"/>
    <mergeCell ref="D9:K9"/>
    <mergeCell ref="D14:K14"/>
    <mergeCell ref="A1:L2"/>
    <mergeCell ref="D4:F4"/>
    <mergeCell ref="J4:K4"/>
    <mergeCell ref="G4:I4"/>
    <mergeCell ref="A4:A5"/>
    <mergeCell ref="B4:B5"/>
    <mergeCell ref="C4:C5"/>
    <mergeCell ref="A6:A8"/>
    <mergeCell ref="B6:B8"/>
    <mergeCell ref="C6:C8"/>
    <mergeCell ref="A15:A16"/>
    <mergeCell ref="B15:B16"/>
    <mergeCell ref="C15:E15"/>
    <mergeCell ref="F15:G15"/>
    <mergeCell ref="H15:I15"/>
  </mergeCells>
  <phoneticPr fontId="45" type="noConversion"/>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61B18-1945-4D33-BB7C-76CDE40135F3}">
  <sheetPr codeName="Sheet53"/>
  <dimension ref="A1:L38"/>
  <sheetViews>
    <sheetView workbookViewId="0">
      <selection activeCell="C17" sqref="C17"/>
    </sheetView>
  </sheetViews>
  <sheetFormatPr defaultRowHeight="15"/>
  <cols>
    <col min="1" max="1" width="34.875" customWidth="1"/>
    <col min="2" max="2" width="6.75" customWidth="1"/>
    <col min="3" max="3" width="10.375" bestFit="1" customWidth="1"/>
    <col min="4" max="9" width="11.25" bestFit="1" customWidth="1"/>
    <col min="10" max="10" width="10.375" bestFit="1" customWidth="1"/>
    <col min="11" max="11" width="64.875" customWidth="1"/>
  </cols>
  <sheetData>
    <row r="1" spans="1:12">
      <c r="A1" s="1976" t="s">
        <v>910</v>
      </c>
      <c r="B1" s="1976"/>
      <c r="C1" s="1976"/>
      <c r="D1" s="1976"/>
      <c r="E1" s="1976"/>
      <c r="F1" s="1976"/>
      <c r="G1" s="1976"/>
      <c r="H1" s="1976"/>
      <c r="I1" s="1976"/>
      <c r="J1" s="1976"/>
      <c r="K1" s="1976"/>
    </row>
    <row r="2" spans="1:12" ht="15.75" thickBot="1">
      <c r="A2" s="1976"/>
      <c r="B2" s="1976"/>
      <c r="C2" s="1976"/>
      <c r="D2" s="1976"/>
      <c r="E2" s="1976"/>
      <c r="F2" s="1976"/>
      <c r="G2" s="1976"/>
      <c r="H2" s="1976"/>
      <c r="I2" s="1976"/>
      <c r="J2" s="1976"/>
      <c r="K2" s="1976"/>
    </row>
    <row r="3" spans="1:12">
      <c r="A3" s="1991" t="s">
        <v>962</v>
      </c>
      <c r="B3" s="1992"/>
      <c r="C3" s="1992"/>
      <c r="D3" s="1992"/>
      <c r="E3" s="1992"/>
      <c r="F3" s="1992"/>
      <c r="G3" s="1992"/>
      <c r="H3" s="1992"/>
      <c r="I3" s="1992"/>
      <c r="J3" s="1992"/>
      <c r="K3" s="1993"/>
    </row>
    <row r="4" spans="1:12" s="155" customFormat="1" ht="12">
      <c r="A4" s="1903" t="s">
        <v>80</v>
      </c>
      <c r="B4" s="1904" t="s">
        <v>82</v>
      </c>
      <c r="C4" s="1904" t="s">
        <v>926</v>
      </c>
      <c r="D4" s="1904"/>
      <c r="E4" s="1904"/>
      <c r="F4" s="1904" t="s">
        <v>927</v>
      </c>
      <c r="G4" s="1904"/>
      <c r="H4" s="1904"/>
      <c r="I4" s="1904" t="s">
        <v>86</v>
      </c>
      <c r="J4" s="1904"/>
      <c r="K4" s="1908" t="s">
        <v>470</v>
      </c>
    </row>
    <row r="5" spans="1:12" s="155" customFormat="1" ht="12">
      <c r="A5" s="1903"/>
      <c r="B5" s="1904"/>
      <c r="C5" s="524" t="s">
        <v>88</v>
      </c>
      <c r="D5" s="524" t="s">
        <v>91</v>
      </c>
      <c r="E5" s="525" t="s">
        <v>90</v>
      </c>
      <c r="F5" s="524"/>
      <c r="G5" s="524" t="s">
        <v>88</v>
      </c>
      <c r="H5" s="524" t="s">
        <v>91</v>
      </c>
      <c r="I5" s="524" t="s">
        <v>88</v>
      </c>
      <c r="J5" s="524" t="s">
        <v>91</v>
      </c>
      <c r="K5" s="1908"/>
    </row>
    <row r="6" spans="1:12" s="155" customFormat="1" ht="12">
      <c r="A6" s="1909" t="s">
        <v>591</v>
      </c>
      <c r="B6" s="1910" t="s">
        <v>109</v>
      </c>
      <c r="C6" s="117">
        <v>200</v>
      </c>
      <c r="D6" s="117">
        <v>245</v>
      </c>
      <c r="E6" s="117">
        <v>315</v>
      </c>
      <c r="F6" s="497" t="s">
        <v>592</v>
      </c>
      <c r="G6" s="117">
        <v>290</v>
      </c>
      <c r="H6" s="117">
        <v>361</v>
      </c>
      <c r="I6" s="117">
        <v>252</v>
      </c>
      <c r="J6" s="117">
        <v>315</v>
      </c>
      <c r="K6" s="498" t="s">
        <v>964</v>
      </c>
    </row>
    <row r="7" spans="1:12" s="155" customFormat="1" ht="12">
      <c r="A7" s="1909"/>
      <c r="B7" s="1910"/>
      <c r="C7" s="497"/>
      <c r="D7" s="497"/>
      <c r="E7" s="497"/>
      <c r="F7" s="497" t="s">
        <v>593</v>
      </c>
      <c r="G7" s="117">
        <v>248</v>
      </c>
      <c r="H7" s="117">
        <v>306</v>
      </c>
      <c r="I7" s="497"/>
      <c r="J7" s="497"/>
      <c r="K7" s="499"/>
    </row>
    <row r="8" spans="1:12" s="155" customFormat="1" ht="12">
      <c r="A8" s="1909"/>
      <c r="B8" s="1910"/>
      <c r="C8" s="497"/>
      <c r="D8" s="497"/>
      <c r="E8" s="497"/>
      <c r="F8" s="497" t="s">
        <v>594</v>
      </c>
      <c r="G8" s="117">
        <v>220</v>
      </c>
      <c r="H8" s="117">
        <v>275</v>
      </c>
      <c r="I8" s="497"/>
      <c r="J8" s="497"/>
      <c r="K8" s="499"/>
    </row>
    <row r="9" spans="1:12" s="155" customFormat="1" ht="12">
      <c r="A9" s="526" t="s">
        <v>99</v>
      </c>
      <c r="B9" s="527" t="s">
        <v>109</v>
      </c>
      <c r="C9" s="1901" t="s">
        <v>596</v>
      </c>
      <c r="D9" s="1901"/>
      <c r="E9" s="1901"/>
      <c r="F9" s="1901"/>
      <c r="G9" s="1901"/>
      <c r="H9" s="1901"/>
      <c r="I9" s="1901"/>
      <c r="J9" s="1901"/>
      <c r="K9" s="499" t="s">
        <v>597</v>
      </c>
    </row>
    <row r="10" spans="1:12" s="155" customFormat="1" ht="12">
      <c r="A10" s="526" t="s">
        <v>175</v>
      </c>
      <c r="B10" s="527" t="s">
        <v>109</v>
      </c>
      <c r="C10" s="1901" t="s">
        <v>598</v>
      </c>
      <c r="D10" s="1901"/>
      <c r="E10" s="1901"/>
      <c r="F10" s="1901"/>
      <c r="G10" s="1901"/>
      <c r="H10" s="1901"/>
      <c r="I10" s="1901"/>
      <c r="J10" s="1901"/>
      <c r="K10" s="528" t="s">
        <v>168</v>
      </c>
    </row>
    <row r="11" spans="1:12" s="155" customFormat="1" ht="12">
      <c r="A11" s="526" t="s">
        <v>480</v>
      </c>
      <c r="B11" s="527" t="s">
        <v>109</v>
      </c>
      <c r="C11" s="529" t="s">
        <v>168</v>
      </c>
      <c r="D11" s="529" t="s">
        <v>168</v>
      </c>
      <c r="E11" s="497"/>
      <c r="F11" s="497"/>
      <c r="G11" s="117">
        <v>50</v>
      </c>
      <c r="H11" s="117">
        <v>100</v>
      </c>
      <c r="I11" s="497"/>
      <c r="J11" s="497"/>
      <c r="K11" s="528" t="s">
        <v>168</v>
      </c>
    </row>
    <row r="12" spans="1:12" s="155" customFormat="1" ht="12.75" customHeight="1">
      <c r="A12" s="530" t="s">
        <v>599</v>
      </c>
      <c r="B12" s="527" t="s">
        <v>109</v>
      </c>
      <c r="C12" s="1901" t="s">
        <v>600</v>
      </c>
      <c r="D12" s="1901"/>
      <c r="E12" s="1901"/>
      <c r="F12" s="1901"/>
      <c r="G12" s="1901"/>
      <c r="H12" s="1901"/>
      <c r="I12" s="1901"/>
      <c r="J12" s="1901"/>
      <c r="K12" s="531" t="s">
        <v>601</v>
      </c>
    </row>
    <row r="13" spans="1:12" s="155" customFormat="1" ht="12">
      <c r="A13" s="530" t="s">
        <v>602</v>
      </c>
      <c r="B13" s="527" t="s">
        <v>109</v>
      </c>
      <c r="C13" s="1901" t="s">
        <v>603</v>
      </c>
      <c r="D13" s="1901"/>
      <c r="E13" s="1901"/>
      <c r="F13" s="1901"/>
      <c r="G13" s="1901"/>
      <c r="H13" s="1901"/>
      <c r="I13" s="1901"/>
      <c r="J13" s="1901"/>
      <c r="K13" s="528" t="s">
        <v>168</v>
      </c>
    </row>
    <row r="14" spans="1:12" s="155" customFormat="1" ht="12">
      <c r="A14" s="532" t="s">
        <v>233</v>
      </c>
      <c r="B14" s="527" t="s">
        <v>109</v>
      </c>
      <c r="C14" s="1902" t="s">
        <v>482</v>
      </c>
      <c r="D14" s="1902"/>
      <c r="E14" s="1902"/>
      <c r="F14" s="1902"/>
      <c r="G14" s="1902"/>
      <c r="H14" s="1902"/>
      <c r="I14" s="1902"/>
      <c r="J14" s="1902"/>
      <c r="K14" s="528" t="s">
        <v>604</v>
      </c>
    </row>
    <row r="15" spans="1:12" s="155" customFormat="1" ht="12">
      <c r="A15" s="532" t="s">
        <v>484</v>
      </c>
      <c r="B15" s="527" t="s">
        <v>109</v>
      </c>
      <c r="C15" s="1902" t="s">
        <v>485</v>
      </c>
      <c r="D15" s="1902"/>
      <c r="E15" s="1902"/>
      <c r="F15" s="1902"/>
      <c r="G15" s="1902"/>
      <c r="H15" s="1902"/>
      <c r="I15" s="1902"/>
      <c r="J15" s="1902"/>
      <c r="K15" s="528" t="s">
        <v>604</v>
      </c>
    </row>
    <row r="16" spans="1:12" s="155" customFormat="1" ht="12">
      <c r="A16" s="152" t="s">
        <v>154</v>
      </c>
      <c r="B16" s="527" t="s">
        <v>109</v>
      </c>
      <c r="C16" s="117">
        <f>VLOOKUP(L16,AJUSTMENT!B:C,2,0)</f>
        <v>100</v>
      </c>
      <c r="D16" s="117">
        <f>C16*2</f>
        <v>200</v>
      </c>
      <c r="E16" s="117">
        <f>C16*2</f>
        <v>200</v>
      </c>
      <c r="F16" s="153"/>
      <c r="G16" s="117">
        <f>C16</f>
        <v>100</v>
      </c>
      <c r="H16" s="117">
        <f>C16*2</f>
        <v>200</v>
      </c>
      <c r="I16" s="117">
        <f t="shared" ref="I16:J19" si="0">C16*1.5</f>
        <v>150</v>
      </c>
      <c r="J16" s="117">
        <f t="shared" si="0"/>
        <v>300</v>
      </c>
      <c r="K16" s="154" t="s">
        <v>1202</v>
      </c>
      <c r="L16" s="155" t="s">
        <v>1191</v>
      </c>
    </row>
    <row r="17" spans="1:12" s="155" customFormat="1" ht="12">
      <c r="A17" s="152" t="s">
        <v>154</v>
      </c>
      <c r="B17" s="527" t="s">
        <v>109</v>
      </c>
      <c r="C17" s="117">
        <f>VLOOKUP(L17,AJUSTMENT!B:C,2,0)</f>
        <v>105</v>
      </c>
      <c r="D17" s="117">
        <f>C17*2</f>
        <v>210</v>
      </c>
      <c r="E17" s="117">
        <f>C17*2</f>
        <v>210</v>
      </c>
      <c r="F17" s="153"/>
      <c r="G17" s="117">
        <f>C17</f>
        <v>105</v>
      </c>
      <c r="H17" s="117">
        <f t="shared" ref="H17:H19" si="1">C17*2</f>
        <v>210</v>
      </c>
      <c r="I17" s="117">
        <f t="shared" si="0"/>
        <v>157.5</v>
      </c>
      <c r="J17" s="117">
        <f t="shared" si="0"/>
        <v>315</v>
      </c>
      <c r="K17" s="154" t="s">
        <v>1197</v>
      </c>
      <c r="L17" s="155" t="s">
        <v>75</v>
      </c>
    </row>
    <row r="18" spans="1:12" s="155" customFormat="1" ht="12">
      <c r="A18" s="152" t="s">
        <v>923</v>
      </c>
      <c r="B18" s="527" t="s">
        <v>109</v>
      </c>
      <c r="C18" s="117">
        <f>VLOOKUP(L18,AJUSTMENT!B:C,2,0)</f>
        <v>130</v>
      </c>
      <c r="D18" s="117">
        <f>2*C18</f>
        <v>260</v>
      </c>
      <c r="E18" s="117">
        <f>D18</f>
        <v>260</v>
      </c>
      <c r="F18" s="153"/>
      <c r="G18" s="117">
        <f>C18</f>
        <v>130</v>
      </c>
      <c r="H18" s="117">
        <f t="shared" si="1"/>
        <v>260</v>
      </c>
      <c r="I18" s="117">
        <f t="shared" si="0"/>
        <v>195</v>
      </c>
      <c r="J18" s="117">
        <f t="shared" si="0"/>
        <v>390</v>
      </c>
      <c r="K18" s="154" t="s">
        <v>1251</v>
      </c>
      <c r="L18" s="155" t="s">
        <v>76</v>
      </c>
    </row>
    <row r="19" spans="1:12" s="155" customFormat="1" ht="12.75" thickBot="1">
      <c r="A19" s="156" t="s">
        <v>923</v>
      </c>
      <c r="B19" s="304" t="s">
        <v>109</v>
      </c>
      <c r="C19" s="304">
        <f>VLOOKUP(L19,AJUSTMENT!B:C,2,0)</f>
        <v>145</v>
      </c>
      <c r="D19" s="304">
        <f>2*C19</f>
        <v>290</v>
      </c>
      <c r="E19" s="304">
        <f>D19</f>
        <v>290</v>
      </c>
      <c r="F19" s="305"/>
      <c r="G19" s="304">
        <f>C19</f>
        <v>145</v>
      </c>
      <c r="H19" s="304">
        <f t="shared" si="1"/>
        <v>290</v>
      </c>
      <c r="I19" s="304">
        <f t="shared" si="0"/>
        <v>217.5</v>
      </c>
      <c r="J19" s="304">
        <f t="shared" si="0"/>
        <v>435</v>
      </c>
      <c r="K19" s="158" t="s">
        <v>1246</v>
      </c>
      <c r="L19" s="155" t="s">
        <v>77</v>
      </c>
    </row>
    <row r="20" spans="1:12" s="155" customFormat="1" ht="12">
      <c r="A20" s="1978" t="s">
        <v>80</v>
      </c>
      <c r="B20" s="1980" t="s">
        <v>82</v>
      </c>
      <c r="C20" s="1982" t="s">
        <v>83</v>
      </c>
      <c r="D20" s="1983"/>
      <c r="E20" s="1984"/>
      <c r="F20" s="1980" t="s">
        <v>469</v>
      </c>
      <c r="G20" s="1980"/>
      <c r="H20" s="1980" t="s">
        <v>86</v>
      </c>
      <c r="I20" s="1985"/>
      <c r="J20" s="493"/>
      <c r="K20" s="493"/>
    </row>
    <row r="21" spans="1:12" s="155" customFormat="1" ht="12">
      <c r="A21" s="1979"/>
      <c r="B21" s="1981"/>
      <c r="C21" s="311" t="s">
        <v>88</v>
      </c>
      <c r="D21" s="311" t="s">
        <v>91</v>
      </c>
      <c r="E21" s="311" t="s">
        <v>408</v>
      </c>
      <c r="F21" s="311" t="s">
        <v>88</v>
      </c>
      <c r="G21" s="311" t="s">
        <v>91</v>
      </c>
      <c r="H21" s="311" t="s">
        <v>88</v>
      </c>
      <c r="I21" s="509" t="s">
        <v>91</v>
      </c>
      <c r="J21" s="493"/>
      <c r="K21" s="493"/>
    </row>
    <row r="22" spans="1:12" s="155" customFormat="1" ht="12">
      <c r="A22" s="1926" t="s">
        <v>245</v>
      </c>
      <c r="B22" s="1928" t="s">
        <v>109</v>
      </c>
      <c r="C22" s="1930" t="s">
        <v>553</v>
      </c>
      <c r="D22" s="1931"/>
      <c r="E22" s="1932"/>
      <c r="F22" s="1930" t="s">
        <v>409</v>
      </c>
      <c r="G22" s="1932"/>
      <c r="H22" s="1930" t="s">
        <v>605</v>
      </c>
      <c r="I22" s="1933"/>
      <c r="J22" s="493"/>
      <c r="K22" s="493"/>
    </row>
    <row r="23" spans="1:12" s="155" customFormat="1" ht="12">
      <c r="A23" s="1926"/>
      <c r="B23" s="1928"/>
      <c r="C23" s="533" t="s">
        <v>123</v>
      </c>
      <c r="D23" s="534" t="s">
        <v>123</v>
      </c>
      <c r="E23" s="534" t="s">
        <v>123</v>
      </c>
      <c r="F23" s="534" t="s">
        <v>123</v>
      </c>
      <c r="G23" s="534" t="s">
        <v>123</v>
      </c>
      <c r="H23" s="534" t="s">
        <v>123</v>
      </c>
      <c r="I23" s="535" t="s">
        <v>123</v>
      </c>
      <c r="J23" s="493"/>
      <c r="K23" s="493"/>
    </row>
    <row r="24" spans="1:12" s="155" customFormat="1" ht="12">
      <c r="A24" s="1926"/>
      <c r="B24" s="1928"/>
      <c r="C24" s="1934" t="s">
        <v>606</v>
      </c>
      <c r="D24" s="1935"/>
      <c r="E24" s="1936"/>
      <c r="F24" s="1923" t="s">
        <v>607</v>
      </c>
      <c r="G24" s="1924"/>
      <c r="H24" s="1923" t="s">
        <v>608</v>
      </c>
      <c r="I24" s="1925"/>
      <c r="J24" s="493"/>
      <c r="K24" s="493"/>
    </row>
    <row r="25" spans="1:12" s="155" customFormat="1" ht="12.75" thickBot="1">
      <c r="A25" s="1927"/>
      <c r="B25" s="1929"/>
      <c r="C25" s="512">
        <v>33</v>
      </c>
      <c r="D25" s="512">
        <v>66</v>
      </c>
      <c r="E25" s="512">
        <v>88</v>
      </c>
      <c r="F25" s="512">
        <v>66</v>
      </c>
      <c r="G25" s="512">
        <v>132</v>
      </c>
      <c r="H25" s="512">
        <v>88</v>
      </c>
      <c r="I25" s="513">
        <v>176</v>
      </c>
      <c r="J25" s="493"/>
      <c r="K25" s="493"/>
    </row>
    <row r="26" spans="1:12" s="155" customFormat="1" ht="12.75" thickTop="1">
      <c r="A26" s="1937" t="s">
        <v>556</v>
      </c>
      <c r="B26" s="1939" t="s">
        <v>109</v>
      </c>
      <c r="C26" s="1919" t="s">
        <v>553</v>
      </c>
      <c r="D26" s="1941"/>
      <c r="E26" s="1942"/>
      <c r="F26" s="1919" t="s">
        <v>409</v>
      </c>
      <c r="G26" s="1942"/>
      <c r="H26" s="1919" t="s">
        <v>605</v>
      </c>
      <c r="I26" s="1920"/>
      <c r="J26" s="493"/>
      <c r="K26" s="493"/>
    </row>
    <row r="27" spans="1:12" s="155" customFormat="1" ht="12">
      <c r="A27" s="1926"/>
      <c r="B27" s="1928"/>
      <c r="C27" s="315">
        <v>33</v>
      </c>
      <c r="D27" s="315">
        <v>66</v>
      </c>
      <c r="E27" s="315">
        <v>88</v>
      </c>
      <c r="F27" s="315">
        <v>66</v>
      </c>
      <c r="G27" s="315">
        <v>132</v>
      </c>
      <c r="H27" s="315">
        <v>88</v>
      </c>
      <c r="I27" s="511">
        <v>176</v>
      </c>
      <c r="J27" s="493"/>
      <c r="K27" s="493"/>
    </row>
    <row r="28" spans="1:12" s="155" customFormat="1" ht="12">
      <c r="A28" s="1926"/>
      <c r="B28" s="1928"/>
      <c r="C28" s="1921" t="s">
        <v>606</v>
      </c>
      <c r="D28" s="1922"/>
      <c r="E28" s="1923"/>
      <c r="F28" s="1923" t="s">
        <v>607</v>
      </c>
      <c r="G28" s="1924"/>
      <c r="H28" s="1923" t="s">
        <v>608</v>
      </c>
      <c r="I28" s="1925"/>
      <c r="J28" s="493"/>
      <c r="K28" s="493"/>
    </row>
    <row r="29" spans="1:12" s="155" customFormat="1" ht="12.75" thickBot="1">
      <c r="A29" s="1938"/>
      <c r="B29" s="1940"/>
      <c r="C29" s="536">
        <v>66</v>
      </c>
      <c r="D29" s="536">
        <v>132</v>
      </c>
      <c r="E29" s="536">
        <v>176</v>
      </c>
      <c r="F29" s="537">
        <v>110</v>
      </c>
      <c r="G29" s="537">
        <v>220</v>
      </c>
      <c r="H29" s="537">
        <v>132</v>
      </c>
      <c r="I29" s="538">
        <v>264</v>
      </c>
      <c r="J29" s="493"/>
      <c r="K29" s="493"/>
    </row>
    <row r="30" spans="1:12" s="155" customFormat="1" ht="12.75" thickBot="1">
      <c r="A30" s="539"/>
      <c r="B30" s="221"/>
      <c r="C30" s="221"/>
      <c r="D30" s="221"/>
      <c r="E30" s="221"/>
      <c r="F30" s="221"/>
      <c r="G30" s="221"/>
      <c r="H30" s="221"/>
      <c r="I30" s="540"/>
      <c r="J30" s="493"/>
      <c r="K30" s="493"/>
    </row>
    <row r="31" spans="1:12" s="155" customFormat="1" ht="12">
      <c r="A31" s="1943" t="s">
        <v>137</v>
      </c>
      <c r="B31" s="1945" t="s">
        <v>279</v>
      </c>
      <c r="C31" s="1946"/>
      <c r="D31" s="1946"/>
      <c r="E31" s="1946"/>
      <c r="F31" s="1946"/>
      <c r="G31" s="1946"/>
      <c r="H31" s="1946"/>
      <c r="I31" s="1947"/>
      <c r="J31" s="493"/>
      <c r="K31" s="493"/>
    </row>
    <row r="32" spans="1:12" s="155" customFormat="1" ht="12">
      <c r="A32" s="1944"/>
      <c r="B32" s="1948" t="s">
        <v>280</v>
      </c>
      <c r="C32" s="1949"/>
      <c r="D32" s="1949"/>
      <c r="E32" s="1949"/>
      <c r="F32" s="1949"/>
      <c r="G32" s="1949"/>
      <c r="H32" s="1949"/>
      <c r="I32" s="1950"/>
      <c r="J32" s="493"/>
      <c r="K32" s="493"/>
    </row>
    <row r="33" spans="1:11" s="155" customFormat="1" ht="12">
      <c r="A33" s="1775"/>
      <c r="B33" s="1948" t="s">
        <v>609</v>
      </c>
      <c r="C33" s="1949"/>
      <c r="D33" s="1949"/>
      <c r="E33" s="1949"/>
      <c r="F33" s="1949"/>
      <c r="G33" s="1949"/>
      <c r="H33" s="1949"/>
      <c r="I33" s="1950"/>
      <c r="J33" s="493"/>
      <c r="K33" s="493"/>
    </row>
    <row r="34" spans="1:11" s="155" customFormat="1" ht="12">
      <c r="A34" s="1775"/>
      <c r="B34" s="1948" t="s">
        <v>610</v>
      </c>
      <c r="C34" s="1949"/>
      <c r="D34" s="1949"/>
      <c r="E34" s="1949"/>
      <c r="F34" s="1949"/>
      <c r="G34" s="1949"/>
      <c r="H34" s="1949"/>
      <c r="I34" s="1950"/>
      <c r="J34" s="493"/>
      <c r="K34" s="493"/>
    </row>
    <row r="35" spans="1:11" s="155" customFormat="1" ht="12">
      <c r="A35" s="1775"/>
      <c r="B35" s="1948" t="s">
        <v>283</v>
      </c>
      <c r="C35" s="1949"/>
      <c r="D35" s="1949"/>
      <c r="E35" s="1949"/>
      <c r="F35" s="1949"/>
      <c r="G35" s="1949"/>
      <c r="H35" s="1949"/>
      <c r="I35" s="1950"/>
      <c r="J35" s="493"/>
      <c r="K35" s="493"/>
    </row>
    <row r="36" spans="1:11" s="155" customFormat="1" ht="12">
      <c r="A36" s="1775"/>
      <c r="B36" s="1948" t="s">
        <v>284</v>
      </c>
      <c r="C36" s="1949"/>
      <c r="D36" s="1949"/>
      <c r="E36" s="1949"/>
      <c r="F36" s="1949"/>
      <c r="G36" s="1949"/>
      <c r="H36" s="1949"/>
      <c r="I36" s="1950"/>
      <c r="J36" s="493"/>
      <c r="K36" s="493"/>
    </row>
    <row r="37" spans="1:11" s="155" customFormat="1" ht="12.75" thickBot="1">
      <c r="A37" s="1776"/>
      <c r="B37" s="1951" t="s">
        <v>611</v>
      </c>
      <c r="C37" s="1952"/>
      <c r="D37" s="1952"/>
      <c r="E37" s="1952"/>
      <c r="F37" s="1952"/>
      <c r="G37" s="1952"/>
      <c r="H37" s="1952"/>
      <c r="I37" s="1953"/>
      <c r="J37" s="493"/>
      <c r="K37" s="493"/>
    </row>
    <row r="38" spans="1:11" ht="15.75" thickTop="1"/>
  </sheetData>
  <mergeCells count="45">
    <mergeCell ref="F24:G24"/>
    <mergeCell ref="H24:I24"/>
    <mergeCell ref="A26:A29"/>
    <mergeCell ref="B26:B29"/>
    <mergeCell ref="C26:E26"/>
    <mergeCell ref="F26:G26"/>
    <mergeCell ref="H26:I26"/>
    <mergeCell ref="C28:E28"/>
    <mergeCell ref="F28:G28"/>
    <mergeCell ref="A22:A25"/>
    <mergeCell ref="B22:B25"/>
    <mergeCell ref="C22:E22"/>
    <mergeCell ref="F22:G22"/>
    <mergeCell ref="H22:I22"/>
    <mergeCell ref="H28:I28"/>
    <mergeCell ref="C24:E24"/>
    <mergeCell ref="A31:A37"/>
    <mergeCell ref="B31:I31"/>
    <mergeCell ref="B32:I32"/>
    <mergeCell ref="B33:I33"/>
    <mergeCell ref="B34:I34"/>
    <mergeCell ref="B35:I35"/>
    <mergeCell ref="B36:I36"/>
    <mergeCell ref="B37:I37"/>
    <mergeCell ref="A20:A21"/>
    <mergeCell ref="B20:B21"/>
    <mergeCell ref="C20:E20"/>
    <mergeCell ref="F20:G20"/>
    <mergeCell ref="H20:I20"/>
    <mergeCell ref="C14:J14"/>
    <mergeCell ref="C15:J15"/>
    <mergeCell ref="A1:K2"/>
    <mergeCell ref="A4:A5"/>
    <mergeCell ref="B4:B5"/>
    <mergeCell ref="F4:H4"/>
    <mergeCell ref="I4:J4"/>
    <mergeCell ref="A3:K3"/>
    <mergeCell ref="C4:E4"/>
    <mergeCell ref="K4:K5"/>
    <mergeCell ref="C13:J13"/>
    <mergeCell ref="A6:A8"/>
    <mergeCell ref="B6:B8"/>
    <mergeCell ref="C9:J9"/>
    <mergeCell ref="C10:J10"/>
    <mergeCell ref="C12:J12"/>
  </mergeCells>
  <phoneticPr fontId="45"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66DB2-775B-427F-B6A7-A1F846566225}">
  <sheetPr codeName="Sheet54"/>
  <dimension ref="A1:M40"/>
  <sheetViews>
    <sheetView workbookViewId="0">
      <selection activeCell="D10" sqref="D10:K10"/>
    </sheetView>
  </sheetViews>
  <sheetFormatPr defaultRowHeight="15"/>
  <cols>
    <col min="1" max="1" width="30.75" customWidth="1"/>
    <col min="2" max="2" width="15.875" bestFit="1" customWidth="1"/>
    <col min="3" max="3" width="10.25" bestFit="1" customWidth="1"/>
    <col min="4" max="4" width="11.25" bestFit="1" customWidth="1"/>
    <col min="5" max="6" width="12.25" bestFit="1" customWidth="1"/>
    <col min="7" max="8" width="11.25" bestFit="1" customWidth="1"/>
    <col min="9" max="9" width="12.25" bestFit="1" customWidth="1"/>
    <col min="10" max="10" width="10.375" bestFit="1" customWidth="1"/>
    <col min="11" max="11" width="12.25" bestFit="1" customWidth="1"/>
    <col min="12" max="12" width="62.25" customWidth="1"/>
    <col min="13" max="13" width="11.25" bestFit="1" customWidth="1"/>
  </cols>
  <sheetData>
    <row r="1" spans="1:13">
      <c r="A1" s="1986" t="s">
        <v>909</v>
      </c>
      <c r="B1" s="1986"/>
      <c r="C1" s="1986"/>
      <c r="D1" s="1986"/>
      <c r="E1" s="1986"/>
      <c r="F1" s="1986"/>
      <c r="G1" s="1986"/>
      <c r="H1" s="1986"/>
      <c r="I1" s="1986"/>
      <c r="J1" s="1986"/>
      <c r="K1" s="1986"/>
      <c r="L1" s="1986"/>
      <c r="M1" s="90"/>
    </row>
    <row r="2" spans="1:13" ht="15.75" thickBot="1">
      <c r="A2" s="1986"/>
      <c r="B2" s="1986"/>
      <c r="C2" s="1986"/>
      <c r="D2" s="1986"/>
      <c r="E2" s="1986"/>
      <c r="F2" s="1986"/>
      <c r="G2" s="1986"/>
      <c r="H2" s="1986"/>
      <c r="I2" s="1986"/>
      <c r="J2" s="1986"/>
      <c r="K2" s="1986"/>
      <c r="L2" s="1986"/>
      <c r="M2" s="90"/>
    </row>
    <row r="3" spans="1:13" s="155" customFormat="1" ht="12">
      <c r="A3" s="1144" t="s">
        <v>963</v>
      </c>
      <c r="B3" s="1139"/>
      <c r="C3" s="1139"/>
      <c r="D3" s="1139"/>
      <c r="E3" s="1139"/>
      <c r="F3" s="1139"/>
      <c r="G3" s="1139"/>
      <c r="H3" s="1139"/>
      <c r="I3" s="1139"/>
      <c r="J3" s="1139"/>
      <c r="K3" s="1139"/>
      <c r="L3" s="1131"/>
    </row>
    <row r="4" spans="1:13" s="155" customFormat="1" ht="12">
      <c r="A4" s="1954" t="s">
        <v>80</v>
      </c>
      <c r="B4" s="1961" t="s">
        <v>81</v>
      </c>
      <c r="C4" s="1140" t="s">
        <v>82</v>
      </c>
      <c r="D4" s="1140" t="s">
        <v>926</v>
      </c>
      <c r="E4" s="1140"/>
      <c r="F4" s="1140"/>
      <c r="G4" s="1140" t="s">
        <v>468</v>
      </c>
      <c r="H4" s="1140"/>
      <c r="I4" s="1140"/>
      <c r="J4" s="1140" t="s">
        <v>86</v>
      </c>
      <c r="K4" s="1140"/>
      <c r="L4" s="1959" t="s">
        <v>87</v>
      </c>
    </row>
    <row r="5" spans="1:13" s="155" customFormat="1" ht="12">
      <c r="A5" s="1954"/>
      <c r="B5" s="1961"/>
      <c r="C5" s="1140"/>
      <c r="D5" s="190" t="s">
        <v>88</v>
      </c>
      <c r="E5" s="190" t="s">
        <v>91</v>
      </c>
      <c r="F5" s="190" t="s">
        <v>90</v>
      </c>
      <c r="G5" s="190"/>
      <c r="H5" s="190" t="s">
        <v>88</v>
      </c>
      <c r="I5" s="190" t="s">
        <v>91</v>
      </c>
      <c r="J5" s="190" t="s">
        <v>88</v>
      </c>
      <c r="K5" s="190" t="s">
        <v>91</v>
      </c>
      <c r="L5" s="1959"/>
    </row>
    <row r="6" spans="1:13" s="155" customFormat="1" ht="12">
      <c r="A6" s="1956" t="s">
        <v>443</v>
      </c>
      <c r="B6" s="1957" t="s">
        <v>332</v>
      </c>
      <c r="C6" s="1958" t="s">
        <v>151</v>
      </c>
      <c r="D6" s="117">
        <v>200</v>
      </c>
      <c r="E6" s="117">
        <v>245</v>
      </c>
      <c r="F6" s="117">
        <v>315</v>
      </c>
      <c r="G6" s="497" t="s">
        <v>592</v>
      </c>
      <c r="H6" s="117">
        <v>290</v>
      </c>
      <c r="I6" s="117">
        <v>361</v>
      </c>
      <c r="J6" s="117">
        <v>252</v>
      </c>
      <c r="K6" s="117">
        <v>315</v>
      </c>
      <c r="L6" s="498" t="s">
        <v>964</v>
      </c>
      <c r="M6" s="221"/>
    </row>
    <row r="7" spans="1:13" s="155" customFormat="1" ht="12">
      <c r="A7" s="1956"/>
      <c r="B7" s="1957"/>
      <c r="C7" s="1958"/>
      <c r="D7" s="497"/>
      <c r="E7" s="497"/>
      <c r="F7" s="497"/>
      <c r="G7" s="497" t="s">
        <v>593</v>
      </c>
      <c r="H7" s="117">
        <v>248</v>
      </c>
      <c r="I7" s="117">
        <v>306</v>
      </c>
      <c r="J7" s="497"/>
      <c r="K7" s="497"/>
      <c r="L7" s="499"/>
      <c r="M7" s="221"/>
    </row>
    <row r="8" spans="1:13" s="155" customFormat="1" ht="12">
      <c r="A8" s="1956"/>
      <c r="B8" s="1957"/>
      <c r="C8" s="1958"/>
      <c r="D8" s="497"/>
      <c r="E8" s="497"/>
      <c r="F8" s="497"/>
      <c r="G8" s="497" t="s">
        <v>594</v>
      </c>
      <c r="H8" s="117">
        <v>220</v>
      </c>
      <c r="I8" s="117">
        <v>275</v>
      </c>
      <c r="J8" s="497"/>
      <c r="K8" s="497"/>
      <c r="L8" s="499"/>
      <c r="M8" s="221"/>
    </row>
    <row r="9" spans="1:13" s="155" customFormat="1" ht="12">
      <c r="A9" s="500" t="s">
        <v>99</v>
      </c>
      <c r="B9" s="501" t="s">
        <v>334</v>
      </c>
      <c r="C9" s="359" t="s">
        <v>151</v>
      </c>
      <c r="D9" s="1901" t="s">
        <v>596</v>
      </c>
      <c r="E9" s="1901"/>
      <c r="F9" s="1901"/>
      <c r="G9" s="1901"/>
      <c r="H9" s="1901"/>
      <c r="I9" s="1901"/>
      <c r="J9" s="1901"/>
      <c r="K9" s="1901"/>
      <c r="L9" s="498" t="s">
        <v>597</v>
      </c>
      <c r="M9" s="221"/>
    </row>
    <row r="10" spans="1:13" s="341" customFormat="1" ht="12">
      <c r="A10" s="500" t="s">
        <v>595</v>
      </c>
      <c r="B10" s="501"/>
      <c r="C10" s="359" t="s">
        <v>151</v>
      </c>
      <c r="D10" s="504">
        <v>36.494999999999997</v>
      </c>
      <c r="E10" s="504">
        <v>72.988</v>
      </c>
      <c r="F10" s="504">
        <v>82.113</v>
      </c>
      <c r="G10" s="504"/>
      <c r="H10" s="504">
        <v>36.494999999999997</v>
      </c>
      <c r="I10" s="504">
        <v>72.988</v>
      </c>
      <c r="J10" s="504">
        <v>36.494999999999997</v>
      </c>
      <c r="K10" s="504">
        <v>72.988</v>
      </c>
      <c r="L10" s="498"/>
      <c r="M10" s="371"/>
    </row>
    <row r="11" spans="1:13" s="341" customFormat="1" ht="13.5" customHeight="1">
      <c r="A11" s="502" t="s">
        <v>614</v>
      </c>
      <c r="B11" s="503" t="s">
        <v>337</v>
      </c>
      <c r="C11" s="359" t="s">
        <v>151</v>
      </c>
      <c r="D11" s="504">
        <v>520</v>
      </c>
      <c r="E11" s="504">
        <v>1040</v>
      </c>
      <c r="F11" s="504">
        <v>1040</v>
      </c>
      <c r="G11" s="504"/>
      <c r="H11" s="504">
        <v>520</v>
      </c>
      <c r="I11" s="504">
        <v>1040</v>
      </c>
      <c r="J11" s="504">
        <v>520</v>
      </c>
      <c r="K11" s="504">
        <v>1040</v>
      </c>
      <c r="L11" s="498" t="s">
        <v>615</v>
      </c>
      <c r="M11" s="371"/>
    </row>
    <row r="12" spans="1:13" s="341" customFormat="1" ht="12">
      <c r="A12" s="502" t="s">
        <v>616</v>
      </c>
      <c r="B12" s="503" t="s">
        <v>617</v>
      </c>
      <c r="C12" s="359" t="s">
        <v>151</v>
      </c>
      <c r="D12" s="504">
        <v>100</v>
      </c>
      <c r="E12" s="504">
        <v>200</v>
      </c>
      <c r="F12" s="504">
        <v>200</v>
      </c>
      <c r="G12" s="504"/>
      <c r="H12" s="504">
        <v>100</v>
      </c>
      <c r="I12" s="504">
        <v>200</v>
      </c>
      <c r="J12" s="504">
        <v>100</v>
      </c>
      <c r="K12" s="504">
        <v>200</v>
      </c>
      <c r="L12" s="498" t="s">
        <v>618</v>
      </c>
      <c r="M12" s="371"/>
    </row>
    <row r="13" spans="1:13" s="341" customFormat="1" ht="12">
      <c r="A13" s="502" t="s">
        <v>619</v>
      </c>
      <c r="B13" s="503" t="s">
        <v>1162</v>
      </c>
      <c r="C13" s="359" t="s">
        <v>1081</v>
      </c>
      <c r="D13" s="504">
        <v>30</v>
      </c>
      <c r="E13" s="504">
        <v>60</v>
      </c>
      <c r="F13" s="504">
        <v>60</v>
      </c>
      <c r="G13" s="504"/>
      <c r="H13" s="504">
        <v>30</v>
      </c>
      <c r="I13" s="504">
        <v>60</v>
      </c>
      <c r="J13" s="504">
        <v>30</v>
      </c>
      <c r="K13" s="504">
        <v>60</v>
      </c>
      <c r="L13" s="498" t="s">
        <v>620</v>
      </c>
      <c r="M13" s="371"/>
    </row>
    <row r="14" spans="1:13" s="155" customFormat="1" ht="12.75" thickBot="1">
      <c r="A14" s="505" t="s">
        <v>621</v>
      </c>
      <c r="B14" s="506"/>
      <c r="C14" s="507" t="s">
        <v>151</v>
      </c>
      <c r="D14" s="1990" t="s">
        <v>622</v>
      </c>
      <c r="E14" s="1990"/>
      <c r="F14" s="1990"/>
      <c r="G14" s="1990"/>
      <c r="H14" s="1990"/>
      <c r="I14" s="1990"/>
      <c r="J14" s="1990"/>
      <c r="K14" s="1990"/>
      <c r="L14" s="508" t="s">
        <v>623</v>
      </c>
      <c r="M14" s="371"/>
    </row>
    <row r="15" spans="1:13" s="155" customFormat="1" ht="12">
      <c r="A15" s="1978" t="s">
        <v>80</v>
      </c>
      <c r="B15" s="1980" t="s">
        <v>82</v>
      </c>
      <c r="C15" s="1982" t="s">
        <v>83</v>
      </c>
      <c r="D15" s="1983"/>
      <c r="E15" s="1984"/>
      <c r="F15" s="1980" t="s">
        <v>624</v>
      </c>
      <c r="G15" s="1980"/>
      <c r="H15" s="1980" t="s">
        <v>86</v>
      </c>
      <c r="I15" s="1985"/>
    </row>
    <row r="16" spans="1:13" s="155" customFormat="1" ht="12">
      <c r="A16" s="1979"/>
      <c r="B16" s="1981"/>
      <c r="C16" s="311" t="s">
        <v>88</v>
      </c>
      <c r="D16" s="311" t="s">
        <v>91</v>
      </c>
      <c r="E16" s="311" t="s">
        <v>408</v>
      </c>
      <c r="F16" s="311" t="s">
        <v>88</v>
      </c>
      <c r="G16" s="311" t="s">
        <v>91</v>
      </c>
      <c r="H16" s="311" t="s">
        <v>88</v>
      </c>
      <c r="I16" s="509" t="s">
        <v>91</v>
      </c>
    </row>
    <row r="17" spans="1:9" s="155" customFormat="1" ht="12">
      <c r="A17" s="1927" t="s">
        <v>245</v>
      </c>
      <c r="B17" s="1929" t="s">
        <v>151</v>
      </c>
      <c r="C17" s="1930" t="s">
        <v>409</v>
      </c>
      <c r="D17" s="1931"/>
      <c r="E17" s="1932"/>
      <c r="F17" s="1930" t="s">
        <v>409</v>
      </c>
      <c r="G17" s="1932"/>
      <c r="H17" s="1930" t="s">
        <v>523</v>
      </c>
      <c r="I17" s="1933"/>
    </row>
    <row r="18" spans="1:9" s="155" customFormat="1" ht="12">
      <c r="A18" s="1964"/>
      <c r="B18" s="1965"/>
      <c r="C18" s="313" t="s">
        <v>123</v>
      </c>
      <c r="D18" s="313" t="s">
        <v>123</v>
      </c>
      <c r="E18" s="313" t="s">
        <v>123</v>
      </c>
      <c r="F18" s="313" t="s">
        <v>123</v>
      </c>
      <c r="G18" s="313" t="s">
        <v>123</v>
      </c>
      <c r="H18" s="313" t="s">
        <v>123</v>
      </c>
      <c r="I18" s="510" t="s">
        <v>123</v>
      </c>
    </row>
    <row r="19" spans="1:9" s="155" customFormat="1" ht="12">
      <c r="A19" s="1964"/>
      <c r="B19" s="1965"/>
      <c r="C19" s="1966" t="s">
        <v>625</v>
      </c>
      <c r="D19" s="1966"/>
      <c r="E19" s="1966"/>
      <c r="F19" s="1934" t="s">
        <v>411</v>
      </c>
      <c r="G19" s="1936"/>
      <c r="H19" s="1934" t="s">
        <v>626</v>
      </c>
      <c r="I19" s="1963"/>
    </row>
    <row r="20" spans="1:9" s="155" customFormat="1" ht="12">
      <c r="A20" s="1964"/>
      <c r="B20" s="1965"/>
      <c r="C20" s="315">
        <v>33</v>
      </c>
      <c r="D20" s="315">
        <v>66</v>
      </c>
      <c r="E20" s="315">
        <v>88</v>
      </c>
      <c r="F20" s="315">
        <v>66</v>
      </c>
      <c r="G20" s="315">
        <v>132</v>
      </c>
      <c r="H20" s="315">
        <v>88</v>
      </c>
      <c r="I20" s="511">
        <v>176</v>
      </c>
    </row>
    <row r="21" spans="1:9" s="155" customFormat="1" ht="12">
      <c r="A21" s="1964"/>
      <c r="B21" s="1965"/>
      <c r="C21" s="1966" t="s">
        <v>627</v>
      </c>
      <c r="D21" s="1966"/>
      <c r="E21" s="1966"/>
      <c r="F21" s="1966" t="s">
        <v>627</v>
      </c>
      <c r="G21" s="1966"/>
      <c r="H21" s="1966" t="s">
        <v>627</v>
      </c>
      <c r="I21" s="1967"/>
    </row>
    <row r="22" spans="1:9" s="155" customFormat="1" ht="12.75" thickBot="1">
      <c r="A22" s="1964"/>
      <c r="B22" s="1965"/>
      <c r="C22" s="512">
        <v>66</v>
      </c>
      <c r="D22" s="512">
        <v>132</v>
      </c>
      <c r="E22" s="512">
        <v>176</v>
      </c>
      <c r="F22" s="512">
        <v>110</v>
      </c>
      <c r="G22" s="512">
        <v>220</v>
      </c>
      <c r="H22" s="512">
        <v>132</v>
      </c>
      <c r="I22" s="513">
        <v>264</v>
      </c>
    </row>
    <row r="23" spans="1:9" s="155" customFormat="1" ht="12.75" thickTop="1">
      <c r="A23" s="1971" t="s">
        <v>258</v>
      </c>
      <c r="B23" s="1973" t="s">
        <v>151</v>
      </c>
      <c r="C23" s="1968" t="s">
        <v>553</v>
      </c>
      <c r="D23" s="1969"/>
      <c r="E23" s="1970"/>
      <c r="F23" s="1968" t="s">
        <v>409</v>
      </c>
      <c r="G23" s="1970"/>
      <c r="H23" s="1968" t="s">
        <v>605</v>
      </c>
      <c r="I23" s="1975"/>
    </row>
    <row r="24" spans="1:9" s="155" customFormat="1" ht="12">
      <c r="A24" s="1964"/>
      <c r="B24" s="1965"/>
      <c r="C24" s="313" t="s">
        <v>123</v>
      </c>
      <c r="D24" s="313" t="s">
        <v>123</v>
      </c>
      <c r="E24" s="313" t="s">
        <v>123</v>
      </c>
      <c r="F24" s="313" t="s">
        <v>123</v>
      </c>
      <c r="G24" s="313" t="s">
        <v>123</v>
      </c>
      <c r="H24" s="313" t="s">
        <v>123</v>
      </c>
      <c r="I24" s="510" t="s">
        <v>123</v>
      </c>
    </row>
    <row r="25" spans="1:9" s="155" customFormat="1" ht="12">
      <c r="A25" s="1964"/>
      <c r="B25" s="1965"/>
      <c r="C25" s="1966" t="s">
        <v>628</v>
      </c>
      <c r="D25" s="1966"/>
      <c r="E25" s="1966"/>
      <c r="F25" s="1934" t="s">
        <v>411</v>
      </c>
      <c r="G25" s="1936"/>
      <c r="H25" s="1934" t="s">
        <v>629</v>
      </c>
      <c r="I25" s="1963"/>
    </row>
    <row r="26" spans="1:9" s="155" customFormat="1" ht="12">
      <c r="A26" s="1964"/>
      <c r="B26" s="1965"/>
      <c r="C26" s="315">
        <v>33</v>
      </c>
      <c r="D26" s="315">
        <v>66</v>
      </c>
      <c r="E26" s="315">
        <v>88</v>
      </c>
      <c r="F26" s="315">
        <v>66</v>
      </c>
      <c r="G26" s="315">
        <v>132</v>
      </c>
      <c r="H26" s="315">
        <v>88</v>
      </c>
      <c r="I26" s="511">
        <v>176</v>
      </c>
    </row>
    <row r="27" spans="1:9" s="155" customFormat="1" ht="12">
      <c r="A27" s="1964"/>
      <c r="B27" s="1965"/>
      <c r="C27" s="1966" t="s">
        <v>630</v>
      </c>
      <c r="D27" s="1966"/>
      <c r="E27" s="1966"/>
      <c r="F27" s="1966" t="s">
        <v>627</v>
      </c>
      <c r="G27" s="1966"/>
      <c r="H27" s="1966" t="s">
        <v>627</v>
      </c>
      <c r="I27" s="1967"/>
    </row>
    <row r="28" spans="1:9" s="155" customFormat="1" ht="12.75" thickBot="1">
      <c r="A28" s="1972"/>
      <c r="B28" s="1974"/>
      <c r="C28" s="512">
        <v>66</v>
      </c>
      <c r="D28" s="512">
        <v>132</v>
      </c>
      <c r="E28" s="512">
        <v>176</v>
      </c>
      <c r="F28" s="512">
        <v>110</v>
      </c>
      <c r="G28" s="512">
        <v>220</v>
      </c>
      <c r="H28" s="512">
        <v>132</v>
      </c>
      <c r="I28" s="513">
        <v>264</v>
      </c>
    </row>
    <row r="29" spans="1:9" s="155" customFormat="1" ht="12.75" thickTop="1">
      <c r="A29" s="1987" t="s">
        <v>631</v>
      </c>
      <c r="B29" s="514" t="s">
        <v>632</v>
      </c>
      <c r="C29" s="515">
        <v>15000</v>
      </c>
      <c r="D29" s="515">
        <v>25000</v>
      </c>
      <c r="E29" s="515">
        <v>50000</v>
      </c>
      <c r="F29" s="515">
        <v>30000</v>
      </c>
      <c r="G29" s="515">
        <v>50000</v>
      </c>
      <c r="H29" s="515">
        <v>40000</v>
      </c>
      <c r="I29" s="516">
        <v>60000</v>
      </c>
    </row>
    <row r="30" spans="1:9" s="155" customFormat="1" ht="12">
      <c r="A30" s="1988"/>
      <c r="B30" s="517" t="s">
        <v>633</v>
      </c>
      <c r="C30" s="518">
        <v>30000</v>
      </c>
      <c r="D30" s="519">
        <v>50000</v>
      </c>
      <c r="E30" s="519">
        <v>80000</v>
      </c>
      <c r="F30" s="518">
        <v>50000</v>
      </c>
      <c r="G30" s="518">
        <v>80000</v>
      </c>
      <c r="H30" s="518">
        <v>60000</v>
      </c>
      <c r="I30" s="520">
        <v>90000</v>
      </c>
    </row>
    <row r="31" spans="1:9" s="155" customFormat="1" ht="12.75" thickBot="1">
      <c r="A31" s="1989"/>
      <c r="B31" s="521" t="s">
        <v>634</v>
      </c>
      <c r="C31" s="522" t="s">
        <v>635</v>
      </c>
      <c r="D31" s="522" t="s">
        <v>636</v>
      </c>
      <c r="E31" s="522" t="s">
        <v>636</v>
      </c>
      <c r="F31" s="522" t="s">
        <v>635</v>
      </c>
      <c r="G31" s="522" t="s">
        <v>636</v>
      </c>
      <c r="H31" s="522" t="s">
        <v>637</v>
      </c>
      <c r="I31" s="523" t="s">
        <v>638</v>
      </c>
    </row>
    <row r="32" spans="1:9" s="155" customFormat="1" ht="12.75" thickTop="1">
      <c r="A32" s="1943" t="s">
        <v>137</v>
      </c>
      <c r="B32" s="1945" t="s">
        <v>279</v>
      </c>
      <c r="C32" s="1946"/>
      <c r="D32" s="1946"/>
      <c r="E32" s="1946"/>
      <c r="F32" s="1946"/>
      <c r="G32" s="1946"/>
      <c r="H32" s="1946"/>
      <c r="I32" s="1947"/>
    </row>
    <row r="33" spans="1:9" s="155" customFormat="1" ht="12">
      <c r="A33" s="1944"/>
      <c r="B33" s="1948" t="s">
        <v>280</v>
      </c>
      <c r="C33" s="1949"/>
      <c r="D33" s="1949"/>
      <c r="E33" s="1949"/>
      <c r="F33" s="1949"/>
      <c r="G33" s="1949"/>
      <c r="H33" s="1949"/>
      <c r="I33" s="1950"/>
    </row>
    <row r="34" spans="1:9" s="155" customFormat="1" ht="12">
      <c r="A34" s="1775"/>
      <c r="B34" s="1948" t="s">
        <v>609</v>
      </c>
      <c r="C34" s="1949"/>
      <c r="D34" s="1949"/>
      <c r="E34" s="1949"/>
      <c r="F34" s="1949"/>
      <c r="G34" s="1949"/>
      <c r="H34" s="1949"/>
      <c r="I34" s="1950"/>
    </row>
    <row r="35" spans="1:9" s="155" customFormat="1" ht="12">
      <c r="A35" s="1775"/>
      <c r="B35" s="1948" t="s">
        <v>610</v>
      </c>
      <c r="C35" s="1949"/>
      <c r="D35" s="1949"/>
      <c r="E35" s="1949"/>
      <c r="F35" s="1949"/>
      <c r="G35" s="1949"/>
      <c r="H35" s="1949"/>
      <c r="I35" s="1950"/>
    </row>
    <row r="36" spans="1:9" s="155" customFormat="1" ht="12">
      <c r="A36" s="1775"/>
      <c r="B36" s="1948" t="s">
        <v>283</v>
      </c>
      <c r="C36" s="1949"/>
      <c r="D36" s="1949"/>
      <c r="E36" s="1949"/>
      <c r="F36" s="1949"/>
      <c r="G36" s="1949"/>
      <c r="H36" s="1949"/>
      <c r="I36" s="1950"/>
    </row>
    <row r="37" spans="1:9" s="155" customFormat="1" ht="12">
      <c r="A37" s="1775"/>
      <c r="B37" s="1948" t="s">
        <v>284</v>
      </c>
      <c r="C37" s="1949"/>
      <c r="D37" s="1949"/>
      <c r="E37" s="1949"/>
      <c r="F37" s="1949"/>
      <c r="G37" s="1949"/>
      <c r="H37" s="1949"/>
      <c r="I37" s="1950"/>
    </row>
    <row r="38" spans="1:9" s="155" customFormat="1" ht="12.75" thickBot="1">
      <c r="A38" s="1776"/>
      <c r="B38" s="1951" t="s">
        <v>611</v>
      </c>
      <c r="C38" s="1952"/>
      <c r="D38" s="1952"/>
      <c r="E38" s="1952"/>
      <c r="F38" s="1952"/>
      <c r="G38" s="1952"/>
      <c r="H38" s="1952"/>
      <c r="I38" s="1953"/>
    </row>
    <row r="39" spans="1:9" s="155" customFormat="1" ht="12.75" thickTop="1"/>
    <row r="40" spans="1:9" s="155" customFormat="1" ht="12"/>
  </sheetData>
  <mergeCells count="50">
    <mergeCell ref="A17:A22"/>
    <mergeCell ref="B17:B22"/>
    <mergeCell ref="F21:G21"/>
    <mergeCell ref="H21:I21"/>
    <mergeCell ref="C23:E23"/>
    <mergeCell ref="C21:E21"/>
    <mergeCell ref="C17:E17"/>
    <mergeCell ref="F17:G17"/>
    <mergeCell ref="H17:I17"/>
    <mergeCell ref="C19:E19"/>
    <mergeCell ref="F19:G19"/>
    <mergeCell ref="H19:I19"/>
    <mergeCell ref="B38:I38"/>
    <mergeCell ref="F27:G27"/>
    <mergeCell ref="H27:I27"/>
    <mergeCell ref="A29:A31"/>
    <mergeCell ref="A32:A38"/>
    <mergeCell ref="B33:I33"/>
    <mergeCell ref="B34:I34"/>
    <mergeCell ref="B35:I35"/>
    <mergeCell ref="C27:E27"/>
    <mergeCell ref="B36:I36"/>
    <mergeCell ref="F25:G25"/>
    <mergeCell ref="B37:I37"/>
    <mergeCell ref="B32:I32"/>
    <mergeCell ref="A23:A28"/>
    <mergeCell ref="B23:B28"/>
    <mergeCell ref="F23:G23"/>
    <mergeCell ref="H23:I23"/>
    <mergeCell ref="C25:E25"/>
    <mergeCell ref="H25:I25"/>
    <mergeCell ref="A3:L3"/>
    <mergeCell ref="L4:L5"/>
    <mergeCell ref="D9:K9"/>
    <mergeCell ref="D14:K14"/>
    <mergeCell ref="A1:L2"/>
    <mergeCell ref="D4:F4"/>
    <mergeCell ref="J4:K4"/>
    <mergeCell ref="G4:I4"/>
    <mergeCell ref="A4:A5"/>
    <mergeCell ref="B4:B5"/>
    <mergeCell ref="C4:C5"/>
    <mergeCell ref="A6:A8"/>
    <mergeCell ref="B6:B8"/>
    <mergeCell ref="C6:C8"/>
    <mergeCell ref="A15:A16"/>
    <mergeCell ref="B15:B16"/>
    <mergeCell ref="C15:E15"/>
    <mergeCell ref="F15:G15"/>
    <mergeCell ref="H15:I15"/>
  </mergeCells>
  <phoneticPr fontId="45"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78F3-6F6E-488B-B66F-DD21B28E0BA0}">
  <sheetPr codeName="Sheet55"/>
  <dimension ref="A1:M28"/>
  <sheetViews>
    <sheetView zoomScaleNormal="100" workbookViewId="0">
      <selection activeCell="A12" sqref="A12:XFD12"/>
    </sheetView>
  </sheetViews>
  <sheetFormatPr defaultColWidth="9" defaultRowHeight="18.75"/>
  <cols>
    <col min="1" max="1" width="19" style="1065" customWidth="1"/>
    <col min="2" max="2" width="9.125" style="55" bestFit="1" customWidth="1"/>
    <col min="3" max="7" width="19.75" style="55" bestFit="1" customWidth="1"/>
    <col min="8" max="8" width="17" style="55" customWidth="1"/>
    <col min="9" max="9" width="13.75" style="55" customWidth="1"/>
    <col min="10" max="10" width="14" style="55" customWidth="1"/>
    <col min="11" max="11" width="13.75" style="55" customWidth="1"/>
    <col min="12" max="12" width="49.875" style="55" customWidth="1"/>
    <col min="13" max="13" width="9" style="55" bestFit="1"/>
    <col min="14" max="16384" width="9" style="55"/>
  </cols>
  <sheetData>
    <row r="1" spans="1:13">
      <c r="A1" s="1994" t="s">
        <v>639</v>
      </c>
      <c r="B1" s="1994"/>
      <c r="C1" s="1994"/>
      <c r="D1" s="1994"/>
      <c r="E1" s="1994"/>
      <c r="F1" s="1994"/>
      <c r="G1" s="1994"/>
      <c r="H1" s="1994"/>
      <c r="I1" s="1994"/>
      <c r="J1" s="1994"/>
      <c r="K1" s="1994"/>
      <c r="L1" s="1994"/>
    </row>
    <row r="2" spans="1:13" ht="19.5" thickBot="1">
      <c r="A2" s="1995"/>
      <c r="B2" s="1995"/>
      <c r="C2" s="1995"/>
      <c r="D2" s="1995"/>
      <c r="E2" s="1995"/>
      <c r="F2" s="1995"/>
      <c r="G2" s="1995"/>
      <c r="H2" s="1995"/>
      <c r="I2" s="1995"/>
      <c r="J2" s="1995"/>
      <c r="K2" s="1995"/>
      <c r="L2" s="1995"/>
    </row>
    <row r="3" spans="1:13" s="115" customFormat="1" ht="12">
      <c r="A3" s="2004" t="s">
        <v>640</v>
      </c>
      <c r="B3" s="2005"/>
      <c r="C3" s="2005"/>
      <c r="D3" s="2005"/>
      <c r="E3" s="2005"/>
      <c r="F3" s="2005"/>
      <c r="G3" s="2005"/>
      <c r="H3" s="2005"/>
      <c r="I3" s="2005"/>
      <c r="J3" s="2005"/>
      <c r="K3" s="2005"/>
      <c r="L3" s="2006"/>
    </row>
    <row r="4" spans="1:13" s="115" customFormat="1" ht="12">
      <c r="A4" s="2012" t="s">
        <v>80</v>
      </c>
      <c r="B4" s="2007" t="s">
        <v>82</v>
      </c>
      <c r="C4" s="2007" t="s">
        <v>589</v>
      </c>
      <c r="D4" s="2007"/>
      <c r="E4" s="2007"/>
      <c r="F4" s="2007" t="s">
        <v>590</v>
      </c>
      <c r="G4" s="2007"/>
      <c r="H4" s="2007" t="s">
        <v>469</v>
      </c>
      <c r="I4" s="2007"/>
      <c r="J4" s="2007" t="s">
        <v>86</v>
      </c>
      <c r="K4" s="2007"/>
      <c r="L4" s="2008" t="s">
        <v>470</v>
      </c>
    </row>
    <row r="5" spans="1:13" s="115" customFormat="1" ht="12">
      <c r="A5" s="2012"/>
      <c r="B5" s="2007"/>
      <c r="C5" s="116" t="s">
        <v>88</v>
      </c>
      <c r="D5" s="116" t="s">
        <v>91</v>
      </c>
      <c r="E5" s="116" t="s">
        <v>90</v>
      </c>
      <c r="F5" s="116" t="s">
        <v>88</v>
      </c>
      <c r="G5" s="116" t="s">
        <v>91</v>
      </c>
      <c r="H5" s="116" t="s">
        <v>88</v>
      </c>
      <c r="I5" s="116" t="s">
        <v>91</v>
      </c>
      <c r="J5" s="116" t="s">
        <v>88</v>
      </c>
      <c r="K5" s="116" t="s">
        <v>91</v>
      </c>
      <c r="L5" s="2008"/>
    </row>
    <row r="6" spans="1:13" s="115" customFormat="1" ht="12">
      <c r="A6" s="1063" t="s">
        <v>641</v>
      </c>
      <c r="B6" s="404" t="s">
        <v>109</v>
      </c>
      <c r="C6" s="117">
        <v>95</v>
      </c>
      <c r="D6" s="117">
        <v>145</v>
      </c>
      <c r="E6" s="117">
        <v>230</v>
      </c>
      <c r="F6" s="117">
        <v>95</v>
      </c>
      <c r="G6" s="117">
        <v>145</v>
      </c>
      <c r="H6" s="117">
        <v>400</v>
      </c>
      <c r="I6" s="117">
        <v>600</v>
      </c>
      <c r="J6" s="117">
        <v>175</v>
      </c>
      <c r="K6" s="117">
        <v>230</v>
      </c>
      <c r="L6" s="405" t="s">
        <v>168</v>
      </c>
    </row>
    <row r="7" spans="1:13" s="115" customFormat="1" ht="12">
      <c r="A7" s="1063" t="s">
        <v>642</v>
      </c>
      <c r="B7" s="404" t="s">
        <v>109</v>
      </c>
      <c r="C7" s="2000" t="s">
        <v>643</v>
      </c>
      <c r="D7" s="2000"/>
      <c r="E7" s="2000"/>
      <c r="F7" s="2000"/>
      <c r="G7" s="2000"/>
      <c r="H7" s="2000"/>
      <c r="I7" s="2000"/>
      <c r="J7" s="2000"/>
      <c r="K7" s="2000"/>
      <c r="L7" s="407" t="s">
        <v>168</v>
      </c>
    </row>
    <row r="8" spans="1:13" s="115" customFormat="1" ht="12">
      <c r="A8" s="1063" t="s">
        <v>175</v>
      </c>
      <c r="B8" s="404" t="s">
        <v>109</v>
      </c>
      <c r="C8" s="2000" t="s">
        <v>644</v>
      </c>
      <c r="D8" s="2000"/>
      <c r="E8" s="2000"/>
      <c r="F8" s="2000"/>
      <c r="G8" s="2000"/>
      <c r="H8" s="2000"/>
      <c r="I8" s="2000"/>
      <c r="J8" s="2000"/>
      <c r="K8" s="2000"/>
      <c r="L8" s="407" t="s">
        <v>168</v>
      </c>
    </row>
    <row r="9" spans="1:13" s="155" customFormat="1" ht="12">
      <c r="A9" s="330" t="s">
        <v>645</v>
      </c>
      <c r="B9" s="151" t="s">
        <v>109</v>
      </c>
      <c r="C9" s="491">
        <v>134033</v>
      </c>
      <c r="D9" s="491">
        <v>244755</v>
      </c>
      <c r="E9" s="491">
        <v>244755</v>
      </c>
      <c r="F9" s="491">
        <f>C9</f>
        <v>134033</v>
      </c>
      <c r="G9" s="491">
        <f>D9</f>
        <v>244755</v>
      </c>
      <c r="H9" s="491">
        <f>C9</f>
        <v>134033</v>
      </c>
      <c r="I9" s="491">
        <f>D9</f>
        <v>244755</v>
      </c>
      <c r="J9" s="491">
        <f>C9</f>
        <v>134033</v>
      </c>
      <c r="K9" s="491">
        <f>D9</f>
        <v>244755</v>
      </c>
      <c r="L9" s="193" t="s">
        <v>1157</v>
      </c>
    </row>
    <row r="10" spans="1:13" s="493" customFormat="1" ht="12">
      <c r="A10" s="627" t="s">
        <v>233</v>
      </c>
      <c r="B10" s="414" t="s">
        <v>109</v>
      </c>
      <c r="C10" s="2021" t="s">
        <v>482</v>
      </c>
      <c r="D10" s="2021"/>
      <c r="E10" s="2021"/>
      <c r="F10" s="2021"/>
      <c r="G10" s="2021"/>
      <c r="H10" s="2021"/>
      <c r="I10" s="2021"/>
      <c r="J10" s="2021"/>
      <c r="K10" s="2021"/>
      <c r="L10" s="492" t="s">
        <v>568</v>
      </c>
    </row>
    <row r="11" spans="1:13" s="493" customFormat="1" ht="12">
      <c r="A11" s="627" t="s">
        <v>484</v>
      </c>
      <c r="B11" s="414" t="s">
        <v>109</v>
      </c>
      <c r="C11" s="2021" t="s">
        <v>485</v>
      </c>
      <c r="D11" s="2021"/>
      <c r="E11" s="2021"/>
      <c r="F11" s="2021"/>
      <c r="G11" s="2021"/>
      <c r="H11" s="2021"/>
      <c r="I11" s="2021"/>
      <c r="J11" s="2021"/>
      <c r="K11" s="2021"/>
      <c r="L11" s="492" t="s">
        <v>568</v>
      </c>
    </row>
    <row r="12" spans="1:13" s="493" customFormat="1" ht="12">
      <c r="A12" s="1064" t="s">
        <v>646</v>
      </c>
      <c r="B12" s="409" t="s">
        <v>151</v>
      </c>
      <c r="C12" s="2022" t="s">
        <v>647</v>
      </c>
      <c r="D12" s="2022"/>
      <c r="E12" s="2022"/>
      <c r="F12" s="2022"/>
      <c r="G12" s="2022"/>
      <c r="H12" s="2022"/>
      <c r="I12" s="2022"/>
      <c r="J12" s="2022"/>
      <c r="K12" s="2022"/>
      <c r="L12" s="494"/>
    </row>
    <row r="13" spans="1:13" s="115" customFormat="1" ht="12">
      <c r="A13" s="1064" t="s">
        <v>480</v>
      </c>
      <c r="B13" s="409" t="s">
        <v>109</v>
      </c>
      <c r="C13" s="495" t="s">
        <v>168</v>
      </c>
      <c r="D13" s="495" t="s">
        <v>168</v>
      </c>
      <c r="E13" s="410"/>
      <c r="F13" s="496" t="s">
        <v>648</v>
      </c>
      <c r="G13" s="496" t="s">
        <v>649</v>
      </c>
      <c r="H13" s="410"/>
      <c r="I13" s="410"/>
      <c r="J13" s="495" t="s">
        <v>168</v>
      </c>
      <c r="K13" s="495" t="s">
        <v>168</v>
      </c>
      <c r="L13" s="411" t="s">
        <v>650</v>
      </c>
    </row>
    <row r="14" spans="1:13" s="155" customFormat="1" ht="12.75" thickBot="1">
      <c r="A14" s="1006" t="s">
        <v>923</v>
      </c>
      <c r="B14" s="304" t="s">
        <v>109</v>
      </c>
      <c r="C14" s="304">
        <f>VLOOKUP(M14,AJUSTMENT!B:C,2,0)</f>
        <v>145</v>
      </c>
      <c r="D14" s="304">
        <f>2*C14</f>
        <v>290</v>
      </c>
      <c r="E14" s="304">
        <f>D14</f>
        <v>290</v>
      </c>
      <c r="F14" s="304">
        <f>C14</f>
        <v>145</v>
      </c>
      <c r="G14" s="304">
        <f>C14*2</f>
        <v>290</v>
      </c>
      <c r="H14" s="304">
        <f>C14</f>
        <v>145</v>
      </c>
      <c r="I14" s="304">
        <f>D14</f>
        <v>290</v>
      </c>
      <c r="J14" s="304">
        <f t="shared" ref="J14:K14" si="0">C14*1.5</f>
        <v>217.5</v>
      </c>
      <c r="K14" s="304">
        <f t="shared" si="0"/>
        <v>435</v>
      </c>
      <c r="L14" s="158" t="s">
        <v>1208</v>
      </c>
      <c r="M14" s="155" t="s">
        <v>77</v>
      </c>
    </row>
    <row r="15" spans="1:13" s="155" customFormat="1" ht="12">
      <c r="A15" s="2013" t="s">
        <v>550</v>
      </c>
      <c r="B15" s="2002" t="s">
        <v>82</v>
      </c>
      <c r="C15" s="2002" t="s">
        <v>651</v>
      </c>
      <c r="D15" s="2002"/>
      <c r="E15" s="2002" t="s">
        <v>652</v>
      </c>
      <c r="F15" s="2002"/>
      <c r="G15" s="2002" t="s">
        <v>86</v>
      </c>
      <c r="H15" s="2003"/>
    </row>
    <row r="16" spans="1:13" s="155" customFormat="1" ht="12">
      <c r="A16" s="2014"/>
      <c r="B16" s="2020"/>
      <c r="C16" s="424" t="s">
        <v>88</v>
      </c>
      <c r="D16" s="424" t="s">
        <v>91</v>
      </c>
      <c r="E16" s="424" t="s">
        <v>88</v>
      </c>
      <c r="F16" s="424" t="s">
        <v>91</v>
      </c>
      <c r="G16" s="424" t="s">
        <v>88</v>
      </c>
      <c r="H16" s="425" t="s">
        <v>91</v>
      </c>
    </row>
    <row r="17" spans="1:8" s="155" customFormat="1" ht="12">
      <c r="A17" s="2015" t="s">
        <v>245</v>
      </c>
      <c r="B17" s="404" t="s">
        <v>151</v>
      </c>
      <c r="C17" s="426">
        <v>5</v>
      </c>
      <c r="D17" s="426">
        <v>5</v>
      </c>
      <c r="E17" s="426">
        <v>3</v>
      </c>
      <c r="F17" s="426">
        <v>3</v>
      </c>
      <c r="G17" s="426">
        <v>3</v>
      </c>
      <c r="H17" s="427">
        <v>3</v>
      </c>
    </row>
    <row r="18" spans="1:8" s="155" customFormat="1" ht="12">
      <c r="A18" s="2015"/>
      <c r="B18" s="404" t="s">
        <v>151</v>
      </c>
      <c r="C18" s="428" t="s">
        <v>123</v>
      </c>
      <c r="D18" s="428" t="s">
        <v>123</v>
      </c>
      <c r="E18" s="428" t="s">
        <v>123</v>
      </c>
      <c r="F18" s="428" t="s">
        <v>123</v>
      </c>
      <c r="G18" s="428" t="s">
        <v>123</v>
      </c>
      <c r="H18" s="429" t="s">
        <v>123</v>
      </c>
    </row>
    <row r="19" spans="1:8" s="155" customFormat="1" ht="12">
      <c r="A19" s="2015"/>
      <c r="B19" s="404" t="s">
        <v>151</v>
      </c>
      <c r="C19" s="2000" t="s">
        <v>653</v>
      </c>
      <c r="D19" s="2000"/>
      <c r="E19" s="2000" t="s">
        <v>654</v>
      </c>
      <c r="F19" s="2000"/>
      <c r="G19" s="2000" t="s">
        <v>654</v>
      </c>
      <c r="H19" s="2001"/>
    </row>
    <row r="20" spans="1:8" s="155" customFormat="1" ht="12">
      <c r="A20" s="2015"/>
      <c r="B20" s="404" t="s">
        <v>151</v>
      </c>
      <c r="C20" s="430">
        <v>40</v>
      </c>
      <c r="D20" s="430">
        <v>60</v>
      </c>
      <c r="E20" s="431">
        <v>60</v>
      </c>
      <c r="F20" s="431">
        <v>100</v>
      </c>
      <c r="G20" s="431">
        <v>60</v>
      </c>
      <c r="H20" s="432">
        <v>100</v>
      </c>
    </row>
    <row r="21" spans="1:8" s="155" customFormat="1" ht="12">
      <c r="A21" s="2015"/>
      <c r="B21" s="404" t="s">
        <v>151</v>
      </c>
      <c r="C21" s="2000" t="s">
        <v>630</v>
      </c>
      <c r="D21" s="2000"/>
      <c r="E21" s="2000" t="s">
        <v>627</v>
      </c>
      <c r="F21" s="2000"/>
      <c r="G21" s="2000" t="s">
        <v>627</v>
      </c>
      <c r="H21" s="2001"/>
    </row>
    <row r="22" spans="1:8" s="155" customFormat="1" ht="12">
      <c r="A22" s="2016"/>
      <c r="B22" s="433" t="s">
        <v>151</v>
      </c>
      <c r="C22" s="434">
        <v>80</v>
      </c>
      <c r="D22" s="434">
        <v>120</v>
      </c>
      <c r="E22" s="434">
        <v>90</v>
      </c>
      <c r="F22" s="434">
        <v>160</v>
      </c>
      <c r="G22" s="434">
        <v>90</v>
      </c>
      <c r="H22" s="435">
        <v>160</v>
      </c>
    </row>
    <row r="23" spans="1:8" s="155" customFormat="1" ht="12">
      <c r="A23" s="2017" t="s">
        <v>137</v>
      </c>
      <c r="B23" s="1996" t="s">
        <v>655</v>
      </c>
      <c r="C23" s="1997"/>
      <c r="D23" s="1997"/>
      <c r="E23" s="1997"/>
      <c r="F23" s="1997"/>
      <c r="G23" s="1997"/>
      <c r="H23" s="1998"/>
    </row>
    <row r="24" spans="1:8" s="155" customFormat="1" ht="12">
      <c r="A24" s="2018"/>
      <c r="B24" s="1948" t="s">
        <v>656</v>
      </c>
      <c r="C24" s="1949"/>
      <c r="D24" s="1949"/>
      <c r="E24" s="1949"/>
      <c r="F24" s="1949"/>
      <c r="G24" s="1949"/>
      <c r="H24" s="1999"/>
    </row>
    <row r="25" spans="1:8" s="155" customFormat="1" ht="12">
      <c r="A25" s="2018"/>
      <c r="B25" s="1948" t="s">
        <v>657</v>
      </c>
      <c r="C25" s="1949"/>
      <c r="D25" s="1949"/>
      <c r="E25" s="1949"/>
      <c r="F25" s="1949"/>
      <c r="G25" s="1949"/>
      <c r="H25" s="1999"/>
    </row>
    <row r="26" spans="1:8" s="155" customFormat="1" ht="12">
      <c r="A26" s="2018"/>
      <c r="B26" s="1948" t="s">
        <v>658</v>
      </c>
      <c r="C26" s="1949"/>
      <c r="D26" s="1949"/>
      <c r="E26" s="1949"/>
      <c r="F26" s="1949"/>
      <c r="G26" s="1949"/>
      <c r="H26" s="1999"/>
    </row>
    <row r="27" spans="1:8" s="155" customFormat="1" ht="12">
      <c r="A27" s="2019"/>
      <c r="B27" s="2009" t="s">
        <v>659</v>
      </c>
      <c r="C27" s="2010"/>
      <c r="D27" s="2010"/>
      <c r="E27" s="2010"/>
      <c r="F27" s="2010"/>
      <c r="G27" s="2010"/>
      <c r="H27" s="2011"/>
    </row>
    <row r="28" spans="1:8" s="115" customFormat="1" ht="12">
      <c r="A28" s="449"/>
    </row>
  </sheetData>
  <mergeCells count="32">
    <mergeCell ref="B26:H26"/>
    <mergeCell ref="B27:H27"/>
    <mergeCell ref="A4:A5"/>
    <mergeCell ref="A15:A16"/>
    <mergeCell ref="A17:A22"/>
    <mergeCell ref="A23:A27"/>
    <mergeCell ref="B4:B5"/>
    <mergeCell ref="C19:D19"/>
    <mergeCell ref="E19:F19"/>
    <mergeCell ref="G19:H19"/>
    <mergeCell ref="B15:B16"/>
    <mergeCell ref="C7:K7"/>
    <mergeCell ref="C10:K10"/>
    <mergeCell ref="C11:K11"/>
    <mergeCell ref="C12:K12"/>
    <mergeCell ref="C15:D15"/>
    <mergeCell ref="A1:L2"/>
    <mergeCell ref="B23:H23"/>
    <mergeCell ref="B24:H24"/>
    <mergeCell ref="B25:H25"/>
    <mergeCell ref="C21:D21"/>
    <mergeCell ref="E21:F21"/>
    <mergeCell ref="G21:H21"/>
    <mergeCell ref="C8:K8"/>
    <mergeCell ref="E15:F15"/>
    <mergeCell ref="G15:H15"/>
    <mergeCell ref="A3:L3"/>
    <mergeCell ref="C4:E4"/>
    <mergeCell ref="F4:G4"/>
    <mergeCell ref="H4:I4"/>
    <mergeCell ref="J4:K4"/>
    <mergeCell ref="L4:L5"/>
  </mergeCells>
  <phoneticPr fontId="45" type="noConversion"/>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27A6A-091B-47A3-8749-982CFCA28574}">
  <sheetPr codeName="Sheet56"/>
  <dimension ref="A1:L34"/>
  <sheetViews>
    <sheetView workbookViewId="0">
      <selection activeCell="I21" sqref="I21"/>
    </sheetView>
  </sheetViews>
  <sheetFormatPr defaultColWidth="9" defaultRowHeight="12"/>
  <cols>
    <col min="1" max="1" width="20.125" style="58" bestFit="1" customWidth="1"/>
    <col min="2" max="2" width="6.375" style="58" bestFit="1" customWidth="1"/>
    <col min="3" max="11" width="14.125" style="58" bestFit="1" customWidth="1"/>
    <col min="12" max="12" width="29.375" style="131" customWidth="1"/>
    <col min="13" max="13" width="9" style="58" bestFit="1"/>
    <col min="14" max="16384" width="9" style="58"/>
  </cols>
  <sheetData>
    <row r="1" spans="1:12" ht="13.15" customHeight="1">
      <c r="A1" s="2029" t="s">
        <v>660</v>
      </c>
      <c r="B1" s="2029"/>
      <c r="C1" s="2029"/>
      <c r="D1" s="2029"/>
      <c r="E1" s="2029"/>
      <c r="F1" s="2029"/>
      <c r="G1" s="2029"/>
      <c r="H1" s="2029"/>
      <c r="I1" s="2029"/>
      <c r="J1" s="2029"/>
      <c r="K1" s="2029"/>
      <c r="L1" s="2029"/>
    </row>
    <row r="2" spans="1:12" ht="13.9" customHeight="1" thickBot="1">
      <c r="A2" s="2030"/>
      <c r="B2" s="2030"/>
      <c r="C2" s="2030"/>
      <c r="D2" s="2030"/>
      <c r="E2" s="2030"/>
      <c r="F2" s="2030"/>
      <c r="G2" s="2030"/>
      <c r="H2" s="2030"/>
      <c r="I2" s="2030"/>
      <c r="J2" s="2030"/>
      <c r="K2" s="2030"/>
      <c r="L2" s="2030"/>
    </row>
    <row r="3" spans="1:12" s="115" customFormat="1" ht="12.75" thickBot="1">
      <c r="A3" s="2036" t="s">
        <v>661</v>
      </c>
      <c r="B3" s="2037"/>
      <c r="C3" s="2037"/>
      <c r="D3" s="2037"/>
      <c r="E3" s="2037"/>
      <c r="F3" s="2037"/>
      <c r="G3" s="2037"/>
      <c r="H3" s="2037"/>
      <c r="I3" s="2037"/>
      <c r="J3" s="2037"/>
      <c r="K3" s="2037"/>
      <c r="L3" s="2038"/>
    </row>
    <row r="4" spans="1:12" s="115" customFormat="1">
      <c r="A4" s="2031" t="s">
        <v>80</v>
      </c>
      <c r="B4" s="2026" t="s">
        <v>82</v>
      </c>
      <c r="C4" s="2033" t="s">
        <v>589</v>
      </c>
      <c r="D4" s="2034"/>
      <c r="E4" s="2035"/>
      <c r="F4" s="2026" t="s">
        <v>590</v>
      </c>
      <c r="G4" s="2026"/>
      <c r="H4" s="2026" t="s">
        <v>469</v>
      </c>
      <c r="I4" s="2026"/>
      <c r="J4" s="2026" t="s">
        <v>86</v>
      </c>
      <c r="K4" s="2026"/>
      <c r="L4" s="2039" t="s">
        <v>470</v>
      </c>
    </row>
    <row r="5" spans="1:12" s="115" customFormat="1">
      <c r="A5" s="2032"/>
      <c r="B5" s="2007"/>
      <c r="C5" s="116" t="s">
        <v>88</v>
      </c>
      <c r="D5" s="116" t="s">
        <v>91</v>
      </c>
      <c r="E5" s="116" t="s">
        <v>90</v>
      </c>
      <c r="F5" s="116" t="s">
        <v>88</v>
      </c>
      <c r="G5" s="116" t="s">
        <v>91</v>
      </c>
      <c r="H5" s="116" t="s">
        <v>88</v>
      </c>
      <c r="I5" s="116" t="s">
        <v>91</v>
      </c>
      <c r="J5" s="116" t="s">
        <v>88</v>
      </c>
      <c r="K5" s="116" t="s">
        <v>91</v>
      </c>
      <c r="L5" s="2040"/>
    </row>
    <row r="6" spans="1:12" s="115" customFormat="1">
      <c r="A6" s="403" t="s">
        <v>641</v>
      </c>
      <c r="B6" s="404" t="s">
        <v>151</v>
      </c>
      <c r="C6" s="117">
        <v>95</v>
      </c>
      <c r="D6" s="117">
        <v>145</v>
      </c>
      <c r="E6" s="117">
        <v>230</v>
      </c>
      <c r="F6" s="117">
        <v>95</v>
      </c>
      <c r="G6" s="117">
        <v>145</v>
      </c>
      <c r="H6" s="117">
        <v>400</v>
      </c>
      <c r="I6" s="117">
        <v>600</v>
      </c>
      <c r="J6" s="117">
        <v>175</v>
      </c>
      <c r="K6" s="117">
        <v>230</v>
      </c>
      <c r="L6" s="480" t="s">
        <v>168</v>
      </c>
    </row>
    <row r="7" spans="1:12" s="115" customFormat="1">
      <c r="A7" s="408" t="s">
        <v>662</v>
      </c>
      <c r="B7" s="409" t="s">
        <v>151</v>
      </c>
      <c r="C7" s="117">
        <v>7</v>
      </c>
      <c r="D7" s="117">
        <v>10</v>
      </c>
      <c r="E7" s="117">
        <v>10</v>
      </c>
      <c r="F7" s="117">
        <v>7</v>
      </c>
      <c r="G7" s="117">
        <v>10</v>
      </c>
      <c r="H7" s="117">
        <v>7</v>
      </c>
      <c r="I7" s="117">
        <v>10</v>
      </c>
      <c r="J7" s="117">
        <v>7</v>
      </c>
      <c r="K7" s="117">
        <v>10</v>
      </c>
      <c r="L7" s="481" t="s">
        <v>663</v>
      </c>
    </row>
    <row r="8" spans="1:12" s="115" customFormat="1">
      <c r="A8" s="403" t="s">
        <v>642</v>
      </c>
      <c r="B8" s="404" t="s">
        <v>151</v>
      </c>
      <c r="C8" s="2000" t="s">
        <v>664</v>
      </c>
      <c r="D8" s="2000"/>
      <c r="E8" s="2000"/>
      <c r="F8" s="2000"/>
      <c r="G8" s="2000"/>
      <c r="H8" s="2000"/>
      <c r="I8" s="2000"/>
      <c r="J8" s="2000"/>
      <c r="K8" s="2000"/>
      <c r="L8" s="482" t="s">
        <v>168</v>
      </c>
    </row>
    <row r="9" spans="1:12" s="115" customFormat="1">
      <c r="A9" s="403" t="s">
        <v>646</v>
      </c>
      <c r="B9" s="404" t="s">
        <v>151</v>
      </c>
      <c r="C9" s="2000" t="s">
        <v>647</v>
      </c>
      <c r="D9" s="2000"/>
      <c r="E9" s="2000"/>
      <c r="F9" s="2000"/>
      <c r="G9" s="2000"/>
      <c r="H9" s="2000"/>
      <c r="I9" s="2000"/>
      <c r="J9" s="2000"/>
      <c r="K9" s="2000"/>
      <c r="L9" s="483"/>
    </row>
    <row r="10" spans="1:12" s="115" customFormat="1">
      <c r="A10" s="403" t="s">
        <v>665</v>
      </c>
      <c r="B10" s="404" t="s">
        <v>151</v>
      </c>
      <c r="C10" s="484">
        <v>210000</v>
      </c>
      <c r="D10" s="484">
        <v>420000</v>
      </c>
      <c r="E10" s="484">
        <v>420000</v>
      </c>
      <c r="F10" s="484">
        <v>210000</v>
      </c>
      <c r="G10" s="484">
        <v>420000</v>
      </c>
      <c r="H10" s="484">
        <v>210000</v>
      </c>
      <c r="I10" s="484">
        <v>420000</v>
      </c>
      <c r="J10" s="484">
        <v>210000</v>
      </c>
      <c r="K10" s="484">
        <v>420000</v>
      </c>
      <c r="L10" s="485"/>
    </row>
    <row r="11" spans="1:12" s="155" customFormat="1">
      <c r="A11" s="151" t="s">
        <v>666</v>
      </c>
      <c r="B11" s="171" t="s">
        <v>151</v>
      </c>
      <c r="C11" s="484">
        <v>134033</v>
      </c>
      <c r="D11" s="484">
        <v>244755</v>
      </c>
      <c r="E11" s="484">
        <v>244755</v>
      </c>
      <c r="F11" s="484">
        <f>C11</f>
        <v>134033</v>
      </c>
      <c r="G11" s="484">
        <f>D11</f>
        <v>244755</v>
      </c>
      <c r="H11" s="484">
        <f>C11</f>
        <v>134033</v>
      </c>
      <c r="I11" s="484">
        <f>D11</f>
        <v>244755</v>
      </c>
      <c r="J11" s="484">
        <f>C11</f>
        <v>134033</v>
      </c>
      <c r="K11" s="484">
        <f>D11</f>
        <v>244755</v>
      </c>
      <c r="L11" s="486" t="s">
        <v>1157</v>
      </c>
    </row>
    <row r="12" spans="1:12" s="115" customFormat="1">
      <c r="A12" s="403" t="s">
        <v>667</v>
      </c>
      <c r="B12" s="404" t="s">
        <v>151</v>
      </c>
      <c r="C12" s="2023" t="s">
        <v>668</v>
      </c>
      <c r="D12" s="2024"/>
      <c r="E12" s="2024"/>
      <c r="F12" s="2024"/>
      <c r="G12" s="2024"/>
      <c r="H12" s="2024"/>
      <c r="I12" s="2024"/>
      <c r="J12" s="2024"/>
      <c r="K12" s="2025"/>
      <c r="L12" s="481" t="s">
        <v>669</v>
      </c>
    </row>
    <row r="13" spans="1:12" s="115" customFormat="1">
      <c r="A13" s="403" t="s">
        <v>336</v>
      </c>
      <c r="B13" s="404" t="s">
        <v>151</v>
      </c>
      <c r="C13" s="2023" t="s">
        <v>668</v>
      </c>
      <c r="D13" s="2024"/>
      <c r="E13" s="2024"/>
      <c r="F13" s="2024"/>
      <c r="G13" s="2024"/>
      <c r="H13" s="2024"/>
      <c r="I13" s="2024"/>
      <c r="J13" s="2024"/>
      <c r="K13" s="2025"/>
      <c r="L13" s="443" t="s">
        <v>670</v>
      </c>
    </row>
    <row r="14" spans="1:12" s="115" customFormat="1">
      <c r="A14" s="403" t="s">
        <v>671</v>
      </c>
      <c r="B14" s="404" t="s">
        <v>151</v>
      </c>
      <c r="C14" s="117">
        <v>300</v>
      </c>
      <c r="D14" s="117">
        <v>500</v>
      </c>
      <c r="E14" s="117">
        <v>500</v>
      </c>
      <c r="F14" s="117">
        <v>500</v>
      </c>
      <c r="G14" s="117">
        <v>800</v>
      </c>
      <c r="H14" s="117">
        <v>500</v>
      </c>
      <c r="I14" s="117">
        <v>800</v>
      </c>
      <c r="J14" s="117">
        <v>800</v>
      </c>
      <c r="K14" s="117">
        <v>1200</v>
      </c>
      <c r="L14" s="485"/>
    </row>
    <row r="15" spans="1:12" s="341" customFormat="1" ht="12.75" thickBot="1">
      <c r="A15" s="487" t="s">
        <v>1080</v>
      </c>
      <c r="B15" s="488" t="s">
        <v>1081</v>
      </c>
      <c r="C15" s="489">
        <v>20</v>
      </c>
      <c r="D15" s="489">
        <v>30</v>
      </c>
      <c r="E15" s="489">
        <v>30</v>
      </c>
      <c r="F15" s="489">
        <v>20</v>
      </c>
      <c r="G15" s="489">
        <v>30</v>
      </c>
      <c r="H15" s="489">
        <v>20</v>
      </c>
      <c r="I15" s="489">
        <v>30</v>
      </c>
      <c r="J15" s="489">
        <v>20</v>
      </c>
      <c r="K15" s="489">
        <v>30</v>
      </c>
      <c r="L15" s="490" t="s">
        <v>1158</v>
      </c>
    </row>
    <row r="16" spans="1:12" s="115" customFormat="1">
      <c r="A16" s="2044" t="s">
        <v>550</v>
      </c>
      <c r="B16" s="2002" t="s">
        <v>82</v>
      </c>
      <c r="C16" s="2002" t="s">
        <v>651</v>
      </c>
      <c r="D16" s="2002"/>
      <c r="E16" s="2002" t="s">
        <v>652</v>
      </c>
      <c r="F16" s="2002"/>
      <c r="G16" s="2002" t="s">
        <v>86</v>
      </c>
      <c r="H16" s="2003"/>
      <c r="I16" s="479"/>
      <c r="J16" s="479"/>
      <c r="K16" s="479"/>
      <c r="L16" s="449"/>
    </row>
    <row r="17" spans="1:12" s="115" customFormat="1">
      <c r="A17" s="2045"/>
      <c r="B17" s="2020"/>
      <c r="C17" s="424" t="s">
        <v>88</v>
      </c>
      <c r="D17" s="424" t="s">
        <v>91</v>
      </c>
      <c r="E17" s="424" t="s">
        <v>88</v>
      </c>
      <c r="F17" s="424" t="s">
        <v>91</v>
      </c>
      <c r="G17" s="424" t="s">
        <v>88</v>
      </c>
      <c r="H17" s="425" t="s">
        <v>91</v>
      </c>
      <c r="I17" s="453"/>
      <c r="J17" s="453"/>
      <c r="K17" s="453"/>
      <c r="L17" s="454"/>
    </row>
    <row r="18" spans="1:12" s="115" customFormat="1">
      <c r="A18" s="2027" t="s">
        <v>245</v>
      </c>
      <c r="B18" s="404" t="s">
        <v>151</v>
      </c>
      <c r="C18" s="426">
        <v>5</v>
      </c>
      <c r="D18" s="426">
        <v>5</v>
      </c>
      <c r="E18" s="426">
        <v>3</v>
      </c>
      <c r="F18" s="426">
        <v>3</v>
      </c>
      <c r="G18" s="426">
        <v>3</v>
      </c>
      <c r="H18" s="427">
        <v>3</v>
      </c>
      <c r="L18" s="449"/>
    </row>
    <row r="19" spans="1:12" s="115" customFormat="1">
      <c r="A19" s="2027"/>
      <c r="B19" s="404" t="s">
        <v>151</v>
      </c>
      <c r="C19" s="428" t="s">
        <v>123</v>
      </c>
      <c r="D19" s="428" t="s">
        <v>123</v>
      </c>
      <c r="E19" s="428" t="s">
        <v>123</v>
      </c>
      <c r="F19" s="428" t="s">
        <v>123</v>
      </c>
      <c r="G19" s="428" t="s">
        <v>123</v>
      </c>
      <c r="H19" s="429" t="s">
        <v>123</v>
      </c>
      <c r="L19" s="449"/>
    </row>
    <row r="20" spans="1:12" s="115" customFormat="1">
      <c r="A20" s="2027"/>
      <c r="B20" s="404" t="s">
        <v>151</v>
      </c>
      <c r="C20" s="2000" t="s">
        <v>653</v>
      </c>
      <c r="D20" s="2000"/>
      <c r="E20" s="2000" t="s">
        <v>654</v>
      </c>
      <c r="F20" s="2000"/>
      <c r="G20" s="2000" t="s">
        <v>654</v>
      </c>
      <c r="H20" s="2001"/>
      <c r="L20" s="449"/>
    </row>
    <row r="21" spans="1:12" s="115" customFormat="1">
      <c r="A21" s="2027"/>
      <c r="B21" s="404" t="s">
        <v>151</v>
      </c>
      <c r="C21" s="430">
        <v>40</v>
      </c>
      <c r="D21" s="430">
        <v>60</v>
      </c>
      <c r="E21" s="431">
        <v>60</v>
      </c>
      <c r="F21" s="431">
        <v>100</v>
      </c>
      <c r="G21" s="431">
        <v>60</v>
      </c>
      <c r="H21" s="432">
        <v>100</v>
      </c>
      <c r="L21" s="449"/>
    </row>
    <row r="22" spans="1:12" s="115" customFormat="1">
      <c r="A22" s="2027"/>
      <c r="B22" s="404" t="s">
        <v>151</v>
      </c>
      <c r="C22" s="2000" t="s">
        <v>630</v>
      </c>
      <c r="D22" s="2000"/>
      <c r="E22" s="2000" t="s">
        <v>627</v>
      </c>
      <c r="F22" s="2000"/>
      <c r="G22" s="2000" t="s">
        <v>627</v>
      </c>
      <c r="H22" s="2001"/>
      <c r="L22" s="449"/>
    </row>
    <row r="23" spans="1:12" s="115" customFormat="1">
      <c r="A23" s="2028"/>
      <c r="B23" s="433" t="s">
        <v>151</v>
      </c>
      <c r="C23" s="434">
        <v>80</v>
      </c>
      <c r="D23" s="434">
        <v>120</v>
      </c>
      <c r="E23" s="434">
        <v>90</v>
      </c>
      <c r="F23" s="434">
        <v>160</v>
      </c>
      <c r="G23" s="434">
        <v>90</v>
      </c>
      <c r="H23" s="435">
        <v>160</v>
      </c>
      <c r="L23" s="449"/>
    </row>
    <row r="24" spans="1:12" s="115" customFormat="1">
      <c r="A24" s="436" t="s">
        <v>672</v>
      </c>
      <c r="B24" s="437" t="s">
        <v>151</v>
      </c>
      <c r="C24" s="438">
        <v>300</v>
      </c>
      <c r="D24" s="438">
        <v>500</v>
      </c>
      <c r="E24" s="438">
        <v>500</v>
      </c>
      <c r="F24" s="438">
        <v>800</v>
      </c>
      <c r="G24" s="438">
        <v>800</v>
      </c>
      <c r="H24" s="439">
        <v>1200</v>
      </c>
      <c r="L24" s="449"/>
    </row>
    <row r="25" spans="1:12" s="115" customFormat="1">
      <c r="A25" s="2041" t="s">
        <v>137</v>
      </c>
      <c r="B25" s="1996" t="s">
        <v>655</v>
      </c>
      <c r="C25" s="1997"/>
      <c r="D25" s="1997"/>
      <c r="E25" s="1997"/>
      <c r="F25" s="1997"/>
      <c r="G25" s="1997"/>
      <c r="H25" s="1998"/>
      <c r="L25" s="449"/>
    </row>
    <row r="26" spans="1:12" s="115" customFormat="1">
      <c r="A26" s="2042"/>
      <c r="B26" s="1948" t="s">
        <v>656</v>
      </c>
      <c r="C26" s="1949"/>
      <c r="D26" s="1949"/>
      <c r="E26" s="1949"/>
      <c r="F26" s="1949"/>
      <c r="G26" s="1949"/>
      <c r="H26" s="1999"/>
      <c r="L26" s="449"/>
    </row>
    <row r="27" spans="1:12" s="115" customFormat="1">
      <c r="A27" s="2042"/>
      <c r="B27" s="1948" t="s">
        <v>657</v>
      </c>
      <c r="C27" s="1949"/>
      <c r="D27" s="1949"/>
      <c r="E27" s="1949"/>
      <c r="F27" s="1949"/>
      <c r="G27" s="1949"/>
      <c r="H27" s="1999"/>
      <c r="L27" s="449"/>
    </row>
    <row r="28" spans="1:12" s="115" customFormat="1">
      <c r="A28" s="2042"/>
      <c r="B28" s="1948" t="s">
        <v>658</v>
      </c>
      <c r="C28" s="1949"/>
      <c r="D28" s="1949"/>
      <c r="E28" s="1949"/>
      <c r="F28" s="1949"/>
      <c r="G28" s="1949"/>
      <c r="H28" s="1999"/>
      <c r="L28" s="449"/>
    </row>
    <row r="29" spans="1:12" s="115" customFormat="1">
      <c r="A29" s="2043"/>
      <c r="B29" s="2009" t="s">
        <v>659</v>
      </c>
      <c r="C29" s="2010"/>
      <c r="D29" s="2010"/>
      <c r="E29" s="2010"/>
      <c r="F29" s="2010"/>
      <c r="G29" s="2010"/>
      <c r="H29" s="2011"/>
      <c r="L29" s="449"/>
    </row>
    <row r="33" spans="3:3" ht="14.25">
      <c r="C33" s="114"/>
    </row>
    <row r="34" spans="3:3" ht="14.25">
      <c r="C34" s="114"/>
    </row>
  </sheetData>
  <mergeCells count="31">
    <mergeCell ref="A25:A29"/>
    <mergeCell ref="A16:A17"/>
    <mergeCell ref="B29:H29"/>
    <mergeCell ref="G20:H20"/>
    <mergeCell ref="B27:H27"/>
    <mergeCell ref="E20:F20"/>
    <mergeCell ref="B25:H25"/>
    <mergeCell ref="G16:H16"/>
    <mergeCell ref="B26:H26"/>
    <mergeCell ref="B28:H28"/>
    <mergeCell ref="A1:L2"/>
    <mergeCell ref="F4:G4"/>
    <mergeCell ref="H4:I4"/>
    <mergeCell ref="J4:K4"/>
    <mergeCell ref="C9:K9"/>
    <mergeCell ref="A4:A5"/>
    <mergeCell ref="C8:K8"/>
    <mergeCell ref="C4:E4"/>
    <mergeCell ref="A3:L3"/>
    <mergeCell ref="L4:L5"/>
    <mergeCell ref="C12:K12"/>
    <mergeCell ref="B4:B5"/>
    <mergeCell ref="C22:D22"/>
    <mergeCell ref="C16:D16"/>
    <mergeCell ref="A18:A23"/>
    <mergeCell ref="C13:K13"/>
    <mergeCell ref="E16:F16"/>
    <mergeCell ref="G22:H22"/>
    <mergeCell ref="E22:F22"/>
    <mergeCell ref="B16:B17"/>
    <mergeCell ref="C20:D20"/>
  </mergeCells>
  <phoneticPr fontId="45" type="noConversion"/>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9FA64-4DC3-4C2A-BC37-36C0C33D19B8}">
  <sheetPr codeName="Sheet57"/>
  <dimension ref="A1:M40"/>
  <sheetViews>
    <sheetView zoomScale="85" zoomScaleNormal="85" workbookViewId="0">
      <selection activeCell="A11" sqref="A11:XFD11"/>
    </sheetView>
  </sheetViews>
  <sheetFormatPr defaultColWidth="9" defaultRowHeight="18.75"/>
  <cols>
    <col min="1" max="1" width="30.25" style="55" customWidth="1"/>
    <col min="2" max="2" width="9.125" style="55" bestFit="1" customWidth="1"/>
    <col min="3" max="3" width="15.5" style="55" bestFit="1" customWidth="1"/>
    <col min="4" max="11" width="16.5" style="55" bestFit="1" customWidth="1"/>
    <col min="12" max="12" width="49.5" style="55" customWidth="1"/>
    <col min="13" max="13" width="9" style="55" bestFit="1"/>
    <col min="14" max="16384" width="9" style="55"/>
  </cols>
  <sheetData>
    <row r="1" spans="1:13">
      <c r="A1" s="1994" t="s">
        <v>688</v>
      </c>
      <c r="B1" s="1994"/>
      <c r="C1" s="1994"/>
      <c r="D1" s="1994"/>
      <c r="E1" s="1994"/>
      <c r="F1" s="1994"/>
      <c r="G1" s="1994"/>
      <c r="H1" s="1994"/>
      <c r="I1" s="1994"/>
      <c r="J1" s="1994"/>
      <c r="K1" s="1994"/>
      <c r="L1" s="1994"/>
    </row>
    <row r="2" spans="1:13" ht="19.5" thickBot="1">
      <c r="A2" s="1995"/>
      <c r="B2" s="1995"/>
      <c r="C2" s="1995"/>
      <c r="D2" s="1995"/>
      <c r="E2" s="1995"/>
      <c r="F2" s="1995"/>
      <c r="G2" s="1995"/>
      <c r="H2" s="1995"/>
      <c r="I2" s="1995"/>
      <c r="J2" s="1995"/>
      <c r="K2" s="1995"/>
      <c r="L2" s="1995"/>
    </row>
    <row r="3" spans="1:13" s="115" customFormat="1" ht="12">
      <c r="A3" s="2004" t="s">
        <v>689</v>
      </c>
      <c r="B3" s="2005"/>
      <c r="C3" s="2005"/>
      <c r="D3" s="2005"/>
      <c r="E3" s="2005"/>
      <c r="F3" s="2005"/>
      <c r="G3" s="2005"/>
      <c r="H3" s="2005"/>
      <c r="I3" s="2005"/>
      <c r="J3" s="2005"/>
      <c r="K3" s="2005"/>
      <c r="L3" s="2006"/>
    </row>
    <row r="4" spans="1:13" s="115" customFormat="1" ht="12">
      <c r="A4" s="2032" t="s">
        <v>80</v>
      </c>
      <c r="B4" s="2007" t="s">
        <v>82</v>
      </c>
      <c r="C4" s="2007" t="s">
        <v>589</v>
      </c>
      <c r="D4" s="2007"/>
      <c r="E4" s="2007"/>
      <c r="F4" s="2007" t="s">
        <v>590</v>
      </c>
      <c r="G4" s="2007"/>
      <c r="H4" s="2007" t="s">
        <v>116</v>
      </c>
      <c r="I4" s="2007"/>
      <c r="J4" s="2007" t="s">
        <v>86</v>
      </c>
      <c r="K4" s="2007"/>
      <c r="L4" s="2008" t="s">
        <v>470</v>
      </c>
    </row>
    <row r="5" spans="1:13" s="115" customFormat="1" ht="12">
      <c r="A5" s="2032"/>
      <c r="B5" s="2007"/>
      <c r="C5" s="116" t="s">
        <v>88</v>
      </c>
      <c r="D5" s="116" t="s">
        <v>91</v>
      </c>
      <c r="E5" s="116" t="s">
        <v>90</v>
      </c>
      <c r="F5" s="116" t="s">
        <v>88</v>
      </c>
      <c r="G5" s="116" t="s">
        <v>91</v>
      </c>
      <c r="H5" s="116" t="s">
        <v>88</v>
      </c>
      <c r="I5" s="116" t="s">
        <v>91</v>
      </c>
      <c r="J5" s="116" t="s">
        <v>88</v>
      </c>
      <c r="K5" s="116" t="s">
        <v>91</v>
      </c>
      <c r="L5" s="2008"/>
    </row>
    <row r="6" spans="1:13" s="115" customFormat="1" ht="12">
      <c r="A6" s="403" t="s">
        <v>675</v>
      </c>
      <c r="B6" s="404" t="s">
        <v>109</v>
      </c>
      <c r="C6" s="117">
        <v>95</v>
      </c>
      <c r="D6" s="117">
        <v>145</v>
      </c>
      <c r="E6" s="117">
        <v>230</v>
      </c>
      <c r="F6" s="117">
        <v>95</v>
      </c>
      <c r="G6" s="117">
        <v>145</v>
      </c>
      <c r="H6" s="117">
        <v>400</v>
      </c>
      <c r="I6" s="117">
        <v>600</v>
      </c>
      <c r="J6" s="117">
        <v>175</v>
      </c>
      <c r="K6" s="117">
        <v>230</v>
      </c>
      <c r="L6" s="405" t="s">
        <v>168</v>
      </c>
    </row>
    <row r="7" spans="1:13" s="115" customFormat="1" ht="12">
      <c r="A7" s="403" t="s">
        <v>676</v>
      </c>
      <c r="B7" s="404" t="s">
        <v>109</v>
      </c>
      <c r="C7" s="2000" t="s">
        <v>643</v>
      </c>
      <c r="D7" s="2000"/>
      <c r="E7" s="2000"/>
      <c r="F7" s="2000"/>
      <c r="G7" s="2000"/>
      <c r="H7" s="2000"/>
      <c r="I7" s="2000"/>
      <c r="J7" s="2000"/>
      <c r="K7" s="2000"/>
      <c r="L7" s="407" t="s">
        <v>168</v>
      </c>
    </row>
    <row r="8" spans="1:13" s="412" customFormat="1" ht="12">
      <c r="A8" s="408" t="s">
        <v>175</v>
      </c>
      <c r="B8" s="409" t="s">
        <v>109</v>
      </c>
      <c r="C8" s="2022" t="s">
        <v>644</v>
      </c>
      <c r="D8" s="2022"/>
      <c r="E8" s="2022"/>
      <c r="F8" s="2022"/>
      <c r="G8" s="2022"/>
      <c r="H8" s="2022"/>
      <c r="I8" s="2022"/>
      <c r="J8" s="2022"/>
      <c r="K8" s="2022"/>
      <c r="L8" s="411" t="s">
        <v>168</v>
      </c>
    </row>
    <row r="9" spans="1:13" s="417" customFormat="1" ht="12">
      <c r="A9" s="413" t="s">
        <v>233</v>
      </c>
      <c r="B9" s="414" t="s">
        <v>109</v>
      </c>
      <c r="C9" s="2021" t="s">
        <v>482</v>
      </c>
      <c r="D9" s="2021"/>
      <c r="E9" s="2021"/>
      <c r="F9" s="2021"/>
      <c r="G9" s="2021"/>
      <c r="H9" s="2021"/>
      <c r="I9" s="2021"/>
      <c r="J9" s="2021"/>
      <c r="K9" s="2021"/>
      <c r="L9" s="416" t="s">
        <v>568</v>
      </c>
    </row>
    <row r="10" spans="1:13" s="417" customFormat="1" ht="12">
      <c r="A10" s="413" t="s">
        <v>484</v>
      </c>
      <c r="B10" s="414" t="s">
        <v>109</v>
      </c>
      <c r="C10" s="2021" t="s">
        <v>485</v>
      </c>
      <c r="D10" s="2021"/>
      <c r="E10" s="2021"/>
      <c r="F10" s="2021"/>
      <c r="G10" s="2021"/>
      <c r="H10" s="2021"/>
      <c r="I10" s="2021"/>
      <c r="J10" s="2021"/>
      <c r="K10" s="2021"/>
      <c r="L10" s="416" t="s">
        <v>568</v>
      </c>
    </row>
    <row r="11" spans="1:13" s="115" customFormat="1" ht="12">
      <c r="A11" s="403" t="s">
        <v>677</v>
      </c>
      <c r="B11" s="404" t="s">
        <v>151</v>
      </c>
      <c r="C11" s="2000" t="s">
        <v>647</v>
      </c>
      <c r="D11" s="2000"/>
      <c r="E11" s="2000"/>
      <c r="F11" s="2000"/>
      <c r="G11" s="2000"/>
      <c r="H11" s="2000"/>
      <c r="I11" s="2000"/>
      <c r="J11" s="2000"/>
      <c r="K11" s="2000"/>
      <c r="L11" s="418"/>
    </row>
    <row r="12" spans="1:13" s="115" customFormat="1" ht="12" customHeight="1">
      <c r="A12" s="403" t="s">
        <v>480</v>
      </c>
      <c r="B12" s="404" t="s">
        <v>109</v>
      </c>
      <c r="C12" s="419" t="s">
        <v>168</v>
      </c>
      <c r="D12" s="419" t="s">
        <v>168</v>
      </c>
      <c r="E12" s="406"/>
      <c r="F12" s="420" t="s">
        <v>648</v>
      </c>
      <c r="G12" s="420" t="s">
        <v>649</v>
      </c>
      <c r="H12" s="406"/>
      <c r="I12" s="406"/>
      <c r="J12" s="419" t="s">
        <v>168</v>
      </c>
      <c r="K12" s="419" t="s">
        <v>168</v>
      </c>
      <c r="L12" s="443" t="s">
        <v>650</v>
      </c>
    </row>
    <row r="13" spans="1:13" s="155" customFormat="1" ht="12.75" thickBot="1">
      <c r="A13" s="156" t="s">
        <v>923</v>
      </c>
      <c r="B13" s="304" t="s">
        <v>109</v>
      </c>
      <c r="C13" s="304">
        <f>VLOOKUP(M13,AJUSTMENT!B:C,2,0)</f>
        <v>145</v>
      </c>
      <c r="D13" s="304">
        <f>2*C13</f>
        <v>290</v>
      </c>
      <c r="E13" s="304">
        <f>D13</f>
        <v>290</v>
      </c>
      <c r="F13" s="304">
        <f>C13</f>
        <v>145</v>
      </c>
      <c r="G13" s="304">
        <f>C13*2</f>
        <v>290</v>
      </c>
      <c r="H13" s="304">
        <f>C13</f>
        <v>145</v>
      </c>
      <c r="I13" s="304">
        <f>D13</f>
        <v>290</v>
      </c>
      <c r="J13" s="304">
        <f t="shared" ref="J13:K13" si="0">C13*1.5</f>
        <v>217.5</v>
      </c>
      <c r="K13" s="304">
        <f t="shared" si="0"/>
        <v>435</v>
      </c>
      <c r="L13" s="158" t="s">
        <v>1209</v>
      </c>
      <c r="M13" s="155" t="s">
        <v>77</v>
      </c>
    </row>
    <row r="14" spans="1:13" s="423" customFormat="1" ht="12">
      <c r="A14" s="2044" t="s">
        <v>550</v>
      </c>
      <c r="B14" s="2002" t="s">
        <v>82</v>
      </c>
      <c r="C14" s="2002" t="s">
        <v>651</v>
      </c>
      <c r="D14" s="2002"/>
      <c r="E14" s="2002" t="s">
        <v>652</v>
      </c>
      <c r="F14" s="2002"/>
      <c r="G14" s="2002" t="s">
        <v>86</v>
      </c>
      <c r="H14" s="2003"/>
      <c r="I14" s="421"/>
      <c r="J14" s="421"/>
      <c r="K14" s="421"/>
      <c r="L14" s="422"/>
    </row>
    <row r="15" spans="1:13" s="423" customFormat="1" ht="12">
      <c r="A15" s="2045"/>
      <c r="B15" s="2020"/>
      <c r="C15" s="424" t="s">
        <v>88</v>
      </c>
      <c r="D15" s="424" t="s">
        <v>91</v>
      </c>
      <c r="E15" s="424" t="s">
        <v>88</v>
      </c>
      <c r="F15" s="424" t="s">
        <v>91</v>
      </c>
      <c r="G15" s="424" t="s">
        <v>88</v>
      </c>
      <c r="H15" s="425" t="s">
        <v>91</v>
      </c>
      <c r="I15" s="421"/>
      <c r="J15" s="421"/>
      <c r="K15" s="421"/>
      <c r="L15" s="422"/>
    </row>
    <row r="16" spans="1:13" s="423" customFormat="1" ht="12">
      <c r="A16" s="2027" t="s">
        <v>245</v>
      </c>
      <c r="B16" s="404" t="s">
        <v>151</v>
      </c>
      <c r="C16" s="426">
        <v>5</v>
      </c>
      <c r="D16" s="426">
        <v>5</v>
      </c>
      <c r="E16" s="426">
        <v>3</v>
      </c>
      <c r="F16" s="426">
        <v>3</v>
      </c>
      <c r="G16" s="426">
        <v>3</v>
      </c>
      <c r="H16" s="427">
        <v>3</v>
      </c>
      <c r="I16" s="421"/>
      <c r="J16" s="421"/>
      <c r="K16" s="421"/>
      <c r="L16" s="422"/>
    </row>
    <row r="17" spans="1:12" s="423" customFormat="1" ht="12">
      <c r="A17" s="2027"/>
      <c r="B17" s="404" t="s">
        <v>151</v>
      </c>
      <c r="C17" s="428" t="s">
        <v>123</v>
      </c>
      <c r="D17" s="428" t="s">
        <v>123</v>
      </c>
      <c r="E17" s="428" t="s">
        <v>123</v>
      </c>
      <c r="F17" s="428" t="s">
        <v>123</v>
      </c>
      <c r="G17" s="428" t="s">
        <v>123</v>
      </c>
      <c r="H17" s="429" t="s">
        <v>123</v>
      </c>
      <c r="I17" s="421"/>
      <c r="J17" s="421"/>
      <c r="K17" s="421"/>
      <c r="L17" s="422"/>
    </row>
    <row r="18" spans="1:12" s="423" customFormat="1" ht="12">
      <c r="A18" s="2027"/>
      <c r="B18" s="404" t="s">
        <v>151</v>
      </c>
      <c r="C18" s="2000" t="s">
        <v>653</v>
      </c>
      <c r="D18" s="2000"/>
      <c r="E18" s="2000" t="s">
        <v>654</v>
      </c>
      <c r="F18" s="2000"/>
      <c r="G18" s="2000" t="s">
        <v>654</v>
      </c>
      <c r="H18" s="2001"/>
      <c r="I18" s="421"/>
      <c r="J18" s="421"/>
      <c r="K18" s="421"/>
      <c r="L18" s="422"/>
    </row>
    <row r="19" spans="1:12" s="423" customFormat="1" ht="12">
      <c r="A19" s="2027"/>
      <c r="B19" s="404" t="s">
        <v>151</v>
      </c>
      <c r="C19" s="430">
        <v>40</v>
      </c>
      <c r="D19" s="430">
        <v>60</v>
      </c>
      <c r="E19" s="431">
        <v>60</v>
      </c>
      <c r="F19" s="431">
        <v>100</v>
      </c>
      <c r="G19" s="431">
        <v>60</v>
      </c>
      <c r="H19" s="432">
        <v>100</v>
      </c>
      <c r="I19" s="421"/>
      <c r="J19" s="421"/>
      <c r="K19" s="421"/>
      <c r="L19" s="422"/>
    </row>
    <row r="20" spans="1:12" s="423" customFormat="1" ht="12">
      <c r="A20" s="2027"/>
      <c r="B20" s="404" t="s">
        <v>151</v>
      </c>
      <c r="C20" s="2000" t="s">
        <v>630</v>
      </c>
      <c r="D20" s="2000"/>
      <c r="E20" s="2000" t="s">
        <v>627</v>
      </c>
      <c r="F20" s="2000"/>
      <c r="G20" s="2000" t="s">
        <v>627</v>
      </c>
      <c r="H20" s="2001"/>
      <c r="I20" s="421"/>
      <c r="J20" s="421"/>
      <c r="K20" s="421"/>
      <c r="L20" s="422"/>
    </row>
    <row r="21" spans="1:12" s="423" customFormat="1" ht="12">
      <c r="A21" s="2028"/>
      <c r="B21" s="433" t="s">
        <v>151</v>
      </c>
      <c r="C21" s="434">
        <v>80</v>
      </c>
      <c r="D21" s="434">
        <v>120</v>
      </c>
      <c r="E21" s="434">
        <v>90</v>
      </c>
      <c r="F21" s="434">
        <v>160</v>
      </c>
      <c r="G21" s="434">
        <v>90</v>
      </c>
      <c r="H21" s="435">
        <v>160</v>
      </c>
      <c r="I21" s="421"/>
      <c r="J21" s="421"/>
      <c r="K21" s="421"/>
      <c r="L21" s="422"/>
    </row>
    <row r="22" spans="1:12" s="423" customFormat="1" ht="12">
      <c r="A22" s="436" t="s">
        <v>672</v>
      </c>
      <c r="B22" s="437" t="s">
        <v>151</v>
      </c>
      <c r="C22" s="438">
        <v>300</v>
      </c>
      <c r="D22" s="438">
        <v>500</v>
      </c>
      <c r="E22" s="438">
        <v>500</v>
      </c>
      <c r="F22" s="438">
        <v>800</v>
      </c>
      <c r="G22" s="438">
        <v>800</v>
      </c>
      <c r="H22" s="439">
        <v>1200</v>
      </c>
      <c r="I22" s="421"/>
      <c r="J22" s="421"/>
      <c r="K22" s="421"/>
      <c r="L22" s="422"/>
    </row>
    <row r="23" spans="1:12" s="423" customFormat="1" ht="12">
      <c r="A23" s="2041" t="s">
        <v>137</v>
      </c>
      <c r="B23" s="1996" t="s">
        <v>655</v>
      </c>
      <c r="C23" s="1997"/>
      <c r="D23" s="1997"/>
      <c r="E23" s="1997"/>
      <c r="F23" s="1997"/>
      <c r="G23" s="1997"/>
      <c r="H23" s="1998"/>
      <c r="I23" s="421"/>
      <c r="J23" s="421"/>
      <c r="K23" s="421"/>
      <c r="L23" s="422"/>
    </row>
    <row r="24" spans="1:12" s="423" customFormat="1" ht="12">
      <c r="A24" s="2042"/>
      <c r="B24" s="1948" t="s">
        <v>656</v>
      </c>
      <c r="C24" s="1949"/>
      <c r="D24" s="1949"/>
      <c r="E24" s="1949"/>
      <c r="F24" s="1949"/>
      <c r="G24" s="1949"/>
      <c r="H24" s="1999"/>
      <c r="I24" s="421"/>
      <c r="J24" s="421"/>
      <c r="K24" s="421"/>
      <c r="L24" s="422"/>
    </row>
    <row r="25" spans="1:12" s="423" customFormat="1" ht="12">
      <c r="A25" s="2042"/>
      <c r="B25" s="1948" t="s">
        <v>657</v>
      </c>
      <c r="C25" s="1949"/>
      <c r="D25" s="1949"/>
      <c r="E25" s="1949"/>
      <c r="F25" s="1949"/>
      <c r="G25" s="1949"/>
      <c r="H25" s="1999"/>
      <c r="I25" s="421"/>
      <c r="J25" s="421"/>
      <c r="K25" s="421"/>
      <c r="L25" s="422"/>
    </row>
    <row r="26" spans="1:12" s="423" customFormat="1" ht="12">
      <c r="A26" s="2042"/>
      <c r="B26" s="1948" t="s">
        <v>658</v>
      </c>
      <c r="C26" s="1949"/>
      <c r="D26" s="1949"/>
      <c r="E26" s="1949"/>
      <c r="F26" s="1949"/>
      <c r="G26" s="1949"/>
      <c r="H26" s="1999"/>
      <c r="I26" s="421"/>
      <c r="J26" s="421"/>
      <c r="K26" s="421"/>
      <c r="L26" s="422"/>
    </row>
    <row r="27" spans="1:12" s="115" customFormat="1" ht="12">
      <c r="A27" s="2043"/>
      <c r="B27" s="2009" t="s">
        <v>659</v>
      </c>
      <c r="C27" s="2010"/>
      <c r="D27" s="2010"/>
      <c r="E27" s="2010"/>
      <c r="F27" s="2010"/>
      <c r="G27" s="2010"/>
      <c r="H27" s="2011"/>
    </row>
    <row r="28" spans="1:12" s="115" customFormat="1" ht="12">
      <c r="A28" s="440"/>
      <c r="B28" s="440"/>
      <c r="C28" s="441"/>
      <c r="D28" s="441"/>
      <c r="E28" s="441"/>
      <c r="F28" s="442"/>
      <c r="G28" s="442"/>
      <c r="H28" s="441"/>
      <c r="I28" s="441"/>
      <c r="J28" s="441"/>
      <c r="K28" s="441"/>
      <c r="L28" s="440"/>
    </row>
    <row r="30" spans="1:12">
      <c r="A30" s="444" t="s">
        <v>690</v>
      </c>
      <c r="B30" s="56"/>
      <c r="C30" s="57"/>
      <c r="D30" s="57"/>
      <c r="E30" s="57"/>
      <c r="F30" s="57"/>
      <c r="G30" s="57"/>
      <c r="H30" s="57"/>
      <c r="I30" s="57"/>
      <c r="J30" s="57"/>
      <c r="K30" s="57"/>
      <c r="L30" s="56"/>
    </row>
    <row r="31" spans="1:12">
      <c r="A31" s="445" t="s">
        <v>680</v>
      </c>
    </row>
    <row r="32" spans="1:12">
      <c r="A32" s="446" t="s">
        <v>681</v>
      </c>
    </row>
    <row r="33" spans="1:1">
      <c r="A33" s="445" t="s">
        <v>691</v>
      </c>
    </row>
    <row r="34" spans="1:1">
      <c r="A34" s="447"/>
    </row>
    <row r="35" spans="1:1">
      <c r="A35" s="448" t="s">
        <v>683</v>
      </c>
    </row>
    <row r="36" spans="1:1">
      <c r="A36" s="446" t="s">
        <v>684</v>
      </c>
    </row>
    <row r="37" spans="1:1">
      <c r="A37" s="446" t="s">
        <v>685</v>
      </c>
    </row>
    <row r="38" spans="1:1">
      <c r="A38" s="448"/>
    </row>
    <row r="39" spans="1:1">
      <c r="A39" s="444" t="s">
        <v>686</v>
      </c>
    </row>
    <row r="40" spans="1:1">
      <c r="A40" s="446" t="s">
        <v>687</v>
      </c>
    </row>
  </sheetData>
  <mergeCells count="32">
    <mergeCell ref="B26:H26"/>
    <mergeCell ref="B27:H27"/>
    <mergeCell ref="A4:A5"/>
    <mergeCell ref="A14:A15"/>
    <mergeCell ref="A16:A21"/>
    <mergeCell ref="A23:A27"/>
    <mergeCell ref="B4:B5"/>
    <mergeCell ref="C18:D18"/>
    <mergeCell ref="E18:F18"/>
    <mergeCell ref="G18:H18"/>
    <mergeCell ref="B14:B15"/>
    <mergeCell ref="C7:K7"/>
    <mergeCell ref="C9:K9"/>
    <mergeCell ref="C10:K10"/>
    <mergeCell ref="C11:K11"/>
    <mergeCell ref="C14:D14"/>
    <mergeCell ref="A1:L2"/>
    <mergeCell ref="B23:H23"/>
    <mergeCell ref="B24:H24"/>
    <mergeCell ref="B25:H25"/>
    <mergeCell ref="C20:D20"/>
    <mergeCell ref="E20:F20"/>
    <mergeCell ref="G20:H20"/>
    <mergeCell ref="C8:K8"/>
    <mergeCell ref="E14:F14"/>
    <mergeCell ref="G14:H14"/>
    <mergeCell ref="A3:L3"/>
    <mergeCell ref="C4:E4"/>
    <mergeCell ref="F4:G4"/>
    <mergeCell ref="H4:I4"/>
    <mergeCell ref="J4:K4"/>
    <mergeCell ref="L4:L5"/>
  </mergeCells>
  <phoneticPr fontId="45" type="noConversion"/>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8DE1F-B51C-4852-B26A-ADB038F9669A}">
  <sheetPr codeName="Sheet58"/>
  <dimension ref="A1:L42"/>
  <sheetViews>
    <sheetView workbookViewId="0">
      <selection activeCell="C43" sqref="C43"/>
    </sheetView>
  </sheetViews>
  <sheetFormatPr defaultColWidth="9" defaultRowHeight="12"/>
  <cols>
    <col min="1" max="1" width="18.625" style="58" customWidth="1"/>
    <col min="2" max="2" width="6.375" style="58" bestFit="1" customWidth="1"/>
    <col min="3" max="11" width="14.75" style="58" bestFit="1" customWidth="1"/>
    <col min="12" max="12" width="25.5" style="131" customWidth="1"/>
    <col min="13" max="13" width="9" style="58" bestFit="1"/>
    <col min="14" max="16384" width="9" style="58"/>
  </cols>
  <sheetData>
    <row r="1" spans="1:12" ht="13.15" customHeight="1">
      <c r="A1" s="2029" t="s">
        <v>673</v>
      </c>
      <c r="B1" s="2029"/>
      <c r="C1" s="2029"/>
      <c r="D1" s="2029"/>
      <c r="E1" s="2029"/>
      <c r="F1" s="2029"/>
      <c r="G1" s="2029"/>
      <c r="H1" s="2029"/>
      <c r="I1" s="2029"/>
      <c r="J1" s="2029"/>
      <c r="K1" s="2029"/>
      <c r="L1" s="2029"/>
    </row>
    <row r="2" spans="1:12" ht="13.9" customHeight="1">
      <c r="A2" s="2030"/>
      <c r="B2" s="2030"/>
      <c r="C2" s="2030"/>
      <c r="D2" s="2030"/>
      <c r="E2" s="2030"/>
      <c r="F2" s="2030"/>
      <c r="G2" s="2030"/>
      <c r="H2" s="2030"/>
      <c r="I2" s="2030"/>
      <c r="J2" s="2030"/>
      <c r="K2" s="2030"/>
      <c r="L2" s="2030"/>
    </row>
    <row r="3" spans="1:12" s="121" customFormat="1" thickBot="1">
      <c r="A3" s="2061" t="s">
        <v>674</v>
      </c>
      <c r="B3" s="2062"/>
      <c r="C3" s="2062"/>
      <c r="D3" s="2062"/>
      <c r="E3" s="2062"/>
      <c r="F3" s="2062"/>
      <c r="G3" s="2062"/>
      <c r="H3" s="2062"/>
      <c r="I3" s="2062"/>
      <c r="J3" s="2062"/>
      <c r="K3" s="2062"/>
      <c r="L3" s="2063"/>
    </row>
    <row r="4" spans="1:12" s="121" customFormat="1" ht="11.25">
      <c r="A4" s="2056" t="s">
        <v>80</v>
      </c>
      <c r="B4" s="2049" t="s">
        <v>82</v>
      </c>
      <c r="C4" s="2058" t="s">
        <v>589</v>
      </c>
      <c r="D4" s="2059"/>
      <c r="E4" s="2060"/>
      <c r="F4" s="2049" t="s">
        <v>590</v>
      </c>
      <c r="G4" s="2049"/>
      <c r="H4" s="2049" t="s">
        <v>116</v>
      </c>
      <c r="I4" s="2049"/>
      <c r="J4" s="2049" t="s">
        <v>86</v>
      </c>
      <c r="K4" s="2049"/>
      <c r="L4" s="2064" t="s">
        <v>470</v>
      </c>
    </row>
    <row r="5" spans="1:12" s="121" customFormat="1" ht="11.25">
      <c r="A5" s="2057"/>
      <c r="B5" s="2050"/>
      <c r="C5" s="459" t="s">
        <v>88</v>
      </c>
      <c r="D5" s="459" t="s">
        <v>91</v>
      </c>
      <c r="E5" s="459" t="s">
        <v>90</v>
      </c>
      <c r="F5" s="459" t="s">
        <v>88</v>
      </c>
      <c r="G5" s="459" t="s">
        <v>91</v>
      </c>
      <c r="H5" s="459" t="s">
        <v>88</v>
      </c>
      <c r="I5" s="459" t="s">
        <v>91</v>
      </c>
      <c r="J5" s="459" t="s">
        <v>88</v>
      </c>
      <c r="K5" s="459" t="s">
        <v>91</v>
      </c>
      <c r="L5" s="2065"/>
    </row>
    <row r="6" spans="1:12" s="121" customFormat="1" ht="11.25">
      <c r="A6" s="118" t="s">
        <v>675</v>
      </c>
      <c r="B6" s="119" t="s">
        <v>151</v>
      </c>
      <c r="C6" s="120">
        <v>95</v>
      </c>
      <c r="D6" s="120">
        <v>145</v>
      </c>
      <c r="E6" s="120">
        <v>230</v>
      </c>
      <c r="F6" s="120">
        <v>95</v>
      </c>
      <c r="G6" s="120">
        <v>145</v>
      </c>
      <c r="H6" s="120">
        <v>400</v>
      </c>
      <c r="I6" s="120">
        <v>600</v>
      </c>
      <c r="J6" s="120">
        <v>175</v>
      </c>
      <c r="K6" s="120">
        <v>230</v>
      </c>
      <c r="L6" s="125" t="s">
        <v>168</v>
      </c>
    </row>
    <row r="7" spans="1:12" s="121" customFormat="1" ht="11.25">
      <c r="A7" s="122" t="s">
        <v>662</v>
      </c>
      <c r="B7" s="123" t="s">
        <v>151</v>
      </c>
      <c r="C7" s="120">
        <v>7</v>
      </c>
      <c r="D7" s="120">
        <v>10</v>
      </c>
      <c r="E7" s="120">
        <v>10</v>
      </c>
      <c r="F7" s="120">
        <v>7</v>
      </c>
      <c r="G7" s="120">
        <v>10</v>
      </c>
      <c r="H7" s="120">
        <v>7</v>
      </c>
      <c r="I7" s="120">
        <v>10</v>
      </c>
      <c r="J7" s="120">
        <v>7</v>
      </c>
      <c r="K7" s="120">
        <v>10</v>
      </c>
      <c r="L7" s="126" t="s">
        <v>663</v>
      </c>
    </row>
    <row r="8" spans="1:12" s="121" customFormat="1" ht="11.25">
      <c r="A8" s="118" t="s">
        <v>676</v>
      </c>
      <c r="B8" s="119" t="s">
        <v>151</v>
      </c>
      <c r="C8" s="2051" t="s">
        <v>664</v>
      </c>
      <c r="D8" s="2051"/>
      <c r="E8" s="2051"/>
      <c r="F8" s="2051"/>
      <c r="G8" s="2051"/>
      <c r="H8" s="2051"/>
      <c r="I8" s="2051"/>
      <c r="J8" s="2051"/>
      <c r="K8" s="2051"/>
      <c r="L8" s="127" t="s">
        <v>168</v>
      </c>
    </row>
    <row r="9" spans="1:12" s="121" customFormat="1" ht="11.25">
      <c r="A9" s="118" t="s">
        <v>965</v>
      </c>
      <c r="B9" s="119" t="s">
        <v>151</v>
      </c>
      <c r="C9" s="2051" t="s">
        <v>647</v>
      </c>
      <c r="D9" s="2051"/>
      <c r="E9" s="2051"/>
      <c r="F9" s="2051"/>
      <c r="G9" s="2051"/>
      <c r="H9" s="2051"/>
      <c r="I9" s="2051"/>
      <c r="J9" s="2051"/>
      <c r="K9" s="2051"/>
      <c r="L9" s="128"/>
    </row>
    <row r="10" spans="1:12" s="121" customFormat="1" ht="11.25">
      <c r="A10" s="118" t="s">
        <v>966</v>
      </c>
      <c r="B10" s="119" t="s">
        <v>151</v>
      </c>
      <c r="C10" s="124">
        <v>210000</v>
      </c>
      <c r="D10" s="124">
        <v>420000</v>
      </c>
      <c r="E10" s="124">
        <v>420000</v>
      </c>
      <c r="F10" s="124">
        <v>210000</v>
      </c>
      <c r="G10" s="124">
        <v>420000</v>
      </c>
      <c r="H10" s="124">
        <v>210000</v>
      </c>
      <c r="I10" s="124">
        <v>420000</v>
      </c>
      <c r="J10" s="124">
        <v>210000</v>
      </c>
      <c r="K10" s="124">
        <v>420000</v>
      </c>
      <c r="L10" s="129"/>
    </row>
    <row r="11" spans="1:12" s="121" customFormat="1" ht="11.25">
      <c r="A11" s="118" t="s">
        <v>667</v>
      </c>
      <c r="B11" s="119" t="s">
        <v>151</v>
      </c>
      <c r="C11" s="2046" t="s">
        <v>668</v>
      </c>
      <c r="D11" s="2047"/>
      <c r="E11" s="2047"/>
      <c r="F11" s="2047"/>
      <c r="G11" s="2047"/>
      <c r="H11" s="2047"/>
      <c r="I11" s="2047"/>
      <c r="J11" s="2047"/>
      <c r="K11" s="2048"/>
      <c r="L11" s="126" t="s">
        <v>669</v>
      </c>
    </row>
    <row r="12" spans="1:12" s="121" customFormat="1" ht="11.25">
      <c r="A12" s="118" t="s">
        <v>336</v>
      </c>
      <c r="B12" s="119" t="s">
        <v>151</v>
      </c>
      <c r="C12" s="2046" t="s">
        <v>668</v>
      </c>
      <c r="D12" s="2047"/>
      <c r="E12" s="2047"/>
      <c r="F12" s="2047"/>
      <c r="G12" s="2047"/>
      <c r="H12" s="2047"/>
      <c r="I12" s="2047"/>
      <c r="J12" s="2047"/>
      <c r="K12" s="2048"/>
      <c r="L12" s="130" t="s">
        <v>670</v>
      </c>
    </row>
    <row r="13" spans="1:12" s="121" customFormat="1" ht="11.25">
      <c r="A13" s="118" t="s">
        <v>678</v>
      </c>
      <c r="B13" s="119" t="s">
        <v>151</v>
      </c>
      <c r="C13" s="120">
        <v>300</v>
      </c>
      <c r="D13" s="120">
        <v>500</v>
      </c>
      <c r="E13" s="120">
        <v>500</v>
      </c>
      <c r="F13" s="120">
        <v>500</v>
      </c>
      <c r="G13" s="120">
        <v>800</v>
      </c>
      <c r="H13" s="120">
        <v>500</v>
      </c>
      <c r="I13" s="120">
        <v>800</v>
      </c>
      <c r="J13" s="120">
        <v>800</v>
      </c>
      <c r="K13" s="120">
        <v>1200</v>
      </c>
      <c r="L13" s="129"/>
    </row>
    <row r="14" spans="1:12" s="301" customFormat="1" thickBot="1">
      <c r="A14" s="297" t="s">
        <v>1080</v>
      </c>
      <c r="B14" s="298" t="s">
        <v>1081</v>
      </c>
      <c r="C14" s="299">
        <v>20</v>
      </c>
      <c r="D14" s="299">
        <v>30</v>
      </c>
      <c r="E14" s="299">
        <v>30</v>
      </c>
      <c r="F14" s="299">
        <v>20</v>
      </c>
      <c r="G14" s="299">
        <v>30</v>
      </c>
      <c r="H14" s="299">
        <v>20</v>
      </c>
      <c r="I14" s="299">
        <v>30</v>
      </c>
      <c r="J14" s="299">
        <v>20</v>
      </c>
      <c r="K14" s="299">
        <v>30</v>
      </c>
      <c r="L14" s="300" t="s">
        <v>1158</v>
      </c>
    </row>
    <row r="15" spans="1:12" s="464" customFormat="1" ht="11.25">
      <c r="A15" s="2069" t="s">
        <v>550</v>
      </c>
      <c r="B15" s="2052" t="s">
        <v>82</v>
      </c>
      <c r="C15" s="2052" t="s">
        <v>651</v>
      </c>
      <c r="D15" s="2052"/>
      <c r="E15" s="2052" t="s">
        <v>652</v>
      </c>
      <c r="F15" s="2052"/>
      <c r="G15" s="2052" t="s">
        <v>86</v>
      </c>
      <c r="H15" s="2079"/>
      <c r="I15" s="462"/>
      <c r="J15" s="462"/>
      <c r="K15" s="462"/>
      <c r="L15" s="463"/>
    </row>
    <row r="16" spans="1:12" s="464" customFormat="1" ht="11.25">
      <c r="A16" s="2069"/>
      <c r="B16" s="2052"/>
      <c r="C16" s="460" t="s">
        <v>88</v>
      </c>
      <c r="D16" s="460" t="s">
        <v>91</v>
      </c>
      <c r="E16" s="460" t="s">
        <v>88</v>
      </c>
      <c r="F16" s="460" t="s">
        <v>91</v>
      </c>
      <c r="G16" s="460" t="s">
        <v>88</v>
      </c>
      <c r="H16" s="461" t="s">
        <v>91</v>
      </c>
      <c r="I16" s="462"/>
      <c r="J16" s="462"/>
      <c r="K16" s="462"/>
      <c r="L16" s="463"/>
    </row>
    <row r="17" spans="1:12" s="464" customFormat="1" ht="11.25">
      <c r="A17" s="2053" t="s">
        <v>245</v>
      </c>
      <c r="B17" s="119" t="s">
        <v>151</v>
      </c>
      <c r="C17" s="465">
        <v>5</v>
      </c>
      <c r="D17" s="465">
        <v>5</v>
      </c>
      <c r="E17" s="465">
        <v>3</v>
      </c>
      <c r="F17" s="465">
        <v>3</v>
      </c>
      <c r="G17" s="465">
        <v>3</v>
      </c>
      <c r="H17" s="466">
        <v>3</v>
      </c>
      <c r="I17" s="462"/>
      <c r="J17" s="462"/>
      <c r="K17" s="462"/>
      <c r="L17" s="463"/>
    </row>
    <row r="18" spans="1:12" s="464" customFormat="1" ht="11.25">
      <c r="A18" s="2053"/>
      <c r="B18" s="119" t="s">
        <v>151</v>
      </c>
      <c r="C18" s="467" t="s">
        <v>123</v>
      </c>
      <c r="D18" s="467" t="s">
        <v>123</v>
      </c>
      <c r="E18" s="467" t="s">
        <v>123</v>
      </c>
      <c r="F18" s="467" t="s">
        <v>123</v>
      </c>
      <c r="G18" s="467" t="s">
        <v>123</v>
      </c>
      <c r="H18" s="468" t="s">
        <v>123</v>
      </c>
      <c r="I18" s="462"/>
      <c r="J18" s="462"/>
      <c r="K18" s="462"/>
      <c r="L18" s="463"/>
    </row>
    <row r="19" spans="1:12" s="464" customFormat="1" ht="11.25">
      <c r="A19" s="2053"/>
      <c r="B19" s="119" t="s">
        <v>151</v>
      </c>
      <c r="C19" s="2051" t="s">
        <v>653</v>
      </c>
      <c r="D19" s="2051"/>
      <c r="E19" s="2051" t="s">
        <v>654</v>
      </c>
      <c r="F19" s="2051"/>
      <c r="G19" s="2051" t="s">
        <v>654</v>
      </c>
      <c r="H19" s="2055"/>
      <c r="I19" s="462"/>
      <c r="J19" s="462"/>
      <c r="K19" s="462"/>
      <c r="L19" s="463"/>
    </row>
    <row r="20" spans="1:12" s="464" customFormat="1" ht="11.25">
      <c r="A20" s="2053"/>
      <c r="B20" s="119" t="s">
        <v>151</v>
      </c>
      <c r="C20" s="469">
        <v>40</v>
      </c>
      <c r="D20" s="469">
        <v>60</v>
      </c>
      <c r="E20" s="470">
        <v>60</v>
      </c>
      <c r="F20" s="470">
        <v>100</v>
      </c>
      <c r="G20" s="470">
        <v>60</v>
      </c>
      <c r="H20" s="471">
        <v>100</v>
      </c>
      <c r="I20" s="462"/>
      <c r="J20" s="462"/>
      <c r="K20" s="462"/>
      <c r="L20" s="463"/>
    </row>
    <row r="21" spans="1:12" s="464" customFormat="1" ht="11.25">
      <c r="A21" s="2053"/>
      <c r="B21" s="119" t="s">
        <v>151</v>
      </c>
      <c r="C21" s="2051" t="s">
        <v>630</v>
      </c>
      <c r="D21" s="2051"/>
      <c r="E21" s="2051" t="s">
        <v>627</v>
      </c>
      <c r="F21" s="2051"/>
      <c r="G21" s="2051" t="s">
        <v>627</v>
      </c>
      <c r="H21" s="2055"/>
      <c r="I21" s="462"/>
      <c r="J21" s="462"/>
      <c r="K21" s="462"/>
      <c r="L21" s="463"/>
    </row>
    <row r="22" spans="1:12" s="464" customFormat="1" ht="11.25">
      <c r="A22" s="2054"/>
      <c r="B22" s="472" t="s">
        <v>151</v>
      </c>
      <c r="C22" s="473">
        <v>80</v>
      </c>
      <c r="D22" s="473">
        <v>120</v>
      </c>
      <c r="E22" s="473">
        <v>90</v>
      </c>
      <c r="F22" s="473">
        <v>160</v>
      </c>
      <c r="G22" s="473">
        <v>90</v>
      </c>
      <c r="H22" s="474">
        <v>160</v>
      </c>
      <c r="I22" s="462"/>
      <c r="J22" s="462"/>
      <c r="K22" s="462"/>
      <c r="L22" s="463"/>
    </row>
    <row r="23" spans="1:12" s="464" customFormat="1" ht="11.25">
      <c r="A23" s="2066" t="s">
        <v>137</v>
      </c>
      <c r="B23" s="2076" t="s">
        <v>655</v>
      </c>
      <c r="C23" s="2077"/>
      <c r="D23" s="2077"/>
      <c r="E23" s="2077"/>
      <c r="F23" s="2077"/>
      <c r="G23" s="2077"/>
      <c r="H23" s="2078"/>
      <c r="I23" s="462"/>
      <c r="J23" s="462"/>
      <c r="K23" s="462"/>
      <c r="L23" s="463"/>
    </row>
    <row r="24" spans="1:12" s="464" customFormat="1" ht="11.25">
      <c r="A24" s="2067"/>
      <c r="B24" s="2073" t="s">
        <v>656</v>
      </c>
      <c r="C24" s="2074"/>
      <c r="D24" s="2074"/>
      <c r="E24" s="2074"/>
      <c r="F24" s="2074"/>
      <c r="G24" s="2074"/>
      <c r="H24" s="2075"/>
      <c r="I24" s="462"/>
      <c r="J24" s="462"/>
      <c r="K24" s="462"/>
      <c r="L24" s="463"/>
    </row>
    <row r="25" spans="1:12" s="464" customFormat="1" ht="11.25">
      <c r="A25" s="2067"/>
      <c r="B25" s="2073" t="s">
        <v>657</v>
      </c>
      <c r="C25" s="2074"/>
      <c r="D25" s="2074"/>
      <c r="E25" s="2074"/>
      <c r="F25" s="2074"/>
      <c r="G25" s="2074"/>
      <c r="H25" s="2075"/>
      <c r="I25" s="462"/>
      <c r="J25" s="462"/>
      <c r="K25" s="462"/>
      <c r="L25" s="463"/>
    </row>
    <row r="26" spans="1:12" s="464" customFormat="1" ht="11.25">
      <c r="A26" s="2067"/>
      <c r="B26" s="2073" t="s">
        <v>658</v>
      </c>
      <c r="C26" s="2074"/>
      <c r="D26" s="2074"/>
      <c r="E26" s="2074"/>
      <c r="F26" s="2074"/>
      <c r="G26" s="2074"/>
      <c r="H26" s="2075"/>
      <c r="I26" s="462"/>
      <c r="J26" s="462"/>
      <c r="K26" s="462"/>
      <c r="L26" s="463"/>
    </row>
    <row r="27" spans="1:12" s="121" customFormat="1" thickBot="1">
      <c r="A27" s="2068"/>
      <c r="B27" s="2070" t="s">
        <v>659</v>
      </c>
      <c r="C27" s="2071"/>
      <c r="D27" s="2071"/>
      <c r="E27" s="2071"/>
      <c r="F27" s="2071"/>
      <c r="G27" s="2071"/>
      <c r="H27" s="2072"/>
      <c r="L27" s="475"/>
    </row>
    <row r="28" spans="1:12" s="121" customFormat="1" ht="11.25">
      <c r="A28" s="476"/>
      <c r="B28" s="477"/>
      <c r="C28" s="477"/>
      <c r="D28" s="477"/>
      <c r="E28" s="477"/>
      <c r="F28" s="477"/>
      <c r="G28" s="477"/>
      <c r="H28" s="477"/>
      <c r="L28" s="475"/>
    </row>
    <row r="29" spans="1:12" s="121" customFormat="1" ht="11.25">
      <c r="A29" s="476"/>
      <c r="B29" s="477"/>
      <c r="C29" s="477"/>
      <c r="D29" s="477"/>
      <c r="E29" s="477"/>
      <c r="F29" s="477"/>
      <c r="G29" s="477"/>
      <c r="H29" s="477"/>
      <c r="L29" s="475"/>
    </row>
    <row r="30" spans="1:12" s="121" customFormat="1" ht="11.25">
      <c r="A30" s="450" t="s">
        <v>679</v>
      </c>
      <c r="B30" s="451"/>
      <c r="C30" s="452"/>
      <c r="D30" s="452"/>
      <c r="E30" s="452"/>
      <c r="F30" s="452"/>
      <c r="G30" s="452"/>
      <c r="H30" s="452"/>
      <c r="I30" s="452"/>
      <c r="J30" s="452"/>
      <c r="K30" s="452"/>
      <c r="L30" s="478"/>
    </row>
    <row r="31" spans="1:12" s="121" customFormat="1" ht="11.25">
      <c r="A31" s="455" t="s">
        <v>680</v>
      </c>
      <c r="L31" s="475"/>
    </row>
    <row r="32" spans="1:12" s="121" customFormat="1" ht="11.25">
      <c r="A32" s="456" t="s">
        <v>681</v>
      </c>
      <c r="L32" s="475"/>
    </row>
    <row r="33" spans="1:12" s="121" customFormat="1" ht="11.25">
      <c r="A33" s="455" t="s">
        <v>682</v>
      </c>
      <c r="L33" s="475"/>
    </row>
    <row r="34" spans="1:12" s="121" customFormat="1" ht="11.25">
      <c r="A34" s="457"/>
      <c r="L34" s="475"/>
    </row>
    <row r="35" spans="1:12" s="121" customFormat="1" ht="11.25">
      <c r="A35" s="458" t="s">
        <v>683</v>
      </c>
      <c r="L35" s="475"/>
    </row>
    <row r="36" spans="1:12" s="121" customFormat="1" ht="11.25">
      <c r="A36" s="456" t="s">
        <v>684</v>
      </c>
      <c r="L36" s="475"/>
    </row>
    <row r="37" spans="1:12" s="121" customFormat="1" ht="11.25">
      <c r="A37" s="456" t="s">
        <v>685</v>
      </c>
      <c r="L37" s="475"/>
    </row>
    <row r="38" spans="1:12" s="121" customFormat="1" ht="11.25">
      <c r="A38" s="458"/>
      <c r="L38" s="475"/>
    </row>
    <row r="39" spans="1:12" s="121" customFormat="1" ht="11.25">
      <c r="A39" s="450" t="s">
        <v>686</v>
      </c>
      <c r="L39" s="475"/>
    </row>
    <row r="40" spans="1:12" s="121" customFormat="1" ht="11.25">
      <c r="A40" s="456" t="s">
        <v>687</v>
      </c>
      <c r="L40" s="475"/>
    </row>
    <row r="41" spans="1:12" s="121" customFormat="1" ht="11.25">
      <c r="L41" s="475"/>
    </row>
    <row r="42" spans="1:12" s="121" customFormat="1" ht="11.25">
      <c r="L42" s="475"/>
    </row>
  </sheetData>
  <mergeCells count="31">
    <mergeCell ref="A23:A27"/>
    <mergeCell ref="A15:A16"/>
    <mergeCell ref="B27:H27"/>
    <mergeCell ref="G19:H19"/>
    <mergeCell ref="B25:H25"/>
    <mergeCell ref="E19:F19"/>
    <mergeCell ref="B23:H23"/>
    <mergeCell ref="G15:H15"/>
    <mergeCell ref="B24:H24"/>
    <mergeCell ref="B26:H26"/>
    <mergeCell ref="A1:L2"/>
    <mergeCell ref="F4:G4"/>
    <mergeCell ref="H4:I4"/>
    <mergeCell ref="J4:K4"/>
    <mergeCell ref="C9:K9"/>
    <mergeCell ref="A4:A5"/>
    <mergeCell ref="C8:K8"/>
    <mergeCell ref="C4:E4"/>
    <mergeCell ref="A3:L3"/>
    <mergeCell ref="L4:L5"/>
    <mergeCell ref="C11:K11"/>
    <mergeCell ref="B4:B5"/>
    <mergeCell ref="C21:D21"/>
    <mergeCell ref="C15:D15"/>
    <mergeCell ref="A17:A22"/>
    <mergeCell ref="C12:K12"/>
    <mergeCell ref="E15:F15"/>
    <mergeCell ref="G21:H21"/>
    <mergeCell ref="E21:F21"/>
    <mergeCell ref="B15:B16"/>
    <mergeCell ref="C19:D19"/>
  </mergeCells>
  <phoneticPr fontId="4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197EF-1208-44DF-A893-88137D676A3E}">
  <sheetPr codeName="Sheet7">
    <pageSetUpPr fitToPage="1"/>
  </sheetPr>
  <dimension ref="A1:N46"/>
  <sheetViews>
    <sheetView zoomScale="85" zoomScaleNormal="85" workbookViewId="0">
      <selection sqref="A1:M2"/>
    </sheetView>
  </sheetViews>
  <sheetFormatPr defaultColWidth="9" defaultRowHeight="12"/>
  <cols>
    <col min="1" max="1" width="21.25" style="80" customWidth="1"/>
    <col min="2" max="2" width="12.75" style="80" customWidth="1"/>
    <col min="3" max="3" width="10.875" style="80" customWidth="1"/>
    <col min="4" max="4" width="10.625" style="81" customWidth="1"/>
    <col min="5" max="5" width="11.125" style="81" customWidth="1"/>
    <col min="6" max="6" width="15.25" style="81" customWidth="1"/>
    <col min="7" max="8" width="12.625" style="81" bestFit="1" customWidth="1"/>
    <col min="9" max="9" width="12.5" style="81" bestFit="1" customWidth="1"/>
    <col min="10" max="10" width="12.625" style="81" bestFit="1" customWidth="1"/>
    <col min="11" max="11" width="10.625" style="81" bestFit="1" customWidth="1"/>
    <col min="12" max="12" width="12.625" style="81" bestFit="1" customWidth="1"/>
    <col min="13" max="13" width="81.625" style="80" customWidth="1"/>
    <col min="14" max="14" width="9" style="81" bestFit="1"/>
    <col min="15" max="16384" width="9" style="81"/>
  </cols>
  <sheetData>
    <row r="1" spans="1:13" ht="12.6" customHeight="1">
      <c r="A1" s="1195" t="s">
        <v>194</v>
      </c>
      <c r="B1" s="1195"/>
      <c r="C1" s="1195"/>
      <c r="D1" s="1195"/>
      <c r="E1" s="1195"/>
      <c r="F1" s="1195"/>
      <c r="G1" s="1195"/>
      <c r="H1" s="1195"/>
      <c r="I1" s="1195"/>
      <c r="J1" s="1195"/>
      <c r="K1" s="1195"/>
      <c r="L1" s="1195"/>
      <c r="M1" s="1195"/>
    </row>
    <row r="2" spans="1:13" ht="12.6" customHeight="1" thickBot="1">
      <c r="A2" s="1195"/>
      <c r="B2" s="1195"/>
      <c r="C2" s="1195"/>
      <c r="D2" s="1195"/>
      <c r="E2" s="1195"/>
      <c r="F2" s="1195"/>
      <c r="G2" s="1195"/>
      <c r="H2" s="1195"/>
      <c r="I2" s="1195"/>
      <c r="J2" s="1195"/>
      <c r="K2" s="1195"/>
      <c r="L2" s="1195"/>
      <c r="M2" s="1195"/>
    </row>
    <row r="3" spans="1:13" s="135" customFormat="1" ht="12.75" thickBot="1">
      <c r="A3" s="1200" t="s">
        <v>195</v>
      </c>
      <c r="B3" s="1201"/>
      <c r="C3" s="1201"/>
      <c r="D3" s="1201"/>
      <c r="E3" s="1201"/>
      <c r="F3" s="1201"/>
      <c r="G3" s="1201"/>
      <c r="H3" s="1201"/>
      <c r="I3" s="1201"/>
      <c r="J3" s="1201"/>
      <c r="K3" s="1201"/>
      <c r="L3" s="1201"/>
      <c r="M3" s="1202"/>
    </row>
    <row r="4" spans="1:13" s="135" customFormat="1">
      <c r="A4" s="1196" t="s">
        <v>196</v>
      </c>
      <c r="B4" s="1198" t="s">
        <v>197</v>
      </c>
      <c r="C4" s="1198" t="s">
        <v>198</v>
      </c>
      <c r="D4" s="1198" t="s">
        <v>82</v>
      </c>
      <c r="E4" s="1203" t="s">
        <v>83</v>
      </c>
      <c r="F4" s="1203"/>
      <c r="G4" s="1203"/>
      <c r="H4" s="1203"/>
      <c r="I4" s="1203" t="s">
        <v>148</v>
      </c>
      <c r="J4" s="1203"/>
      <c r="K4" s="1203" t="s">
        <v>86</v>
      </c>
      <c r="L4" s="1203"/>
      <c r="M4" s="1204" t="s">
        <v>199</v>
      </c>
    </row>
    <row r="5" spans="1:13" s="135" customFormat="1">
      <c r="A5" s="1197"/>
      <c r="B5" s="1199"/>
      <c r="C5" s="1199"/>
      <c r="D5" s="1199"/>
      <c r="E5" s="134" t="s">
        <v>88</v>
      </c>
      <c r="F5" s="1017" t="s">
        <v>1276</v>
      </c>
      <c r="G5" s="134" t="s">
        <v>200</v>
      </c>
      <c r="H5" s="134" t="s">
        <v>1278</v>
      </c>
      <c r="I5" s="134" t="s">
        <v>88</v>
      </c>
      <c r="J5" s="134" t="s">
        <v>91</v>
      </c>
      <c r="K5" s="134" t="s">
        <v>88</v>
      </c>
      <c r="L5" s="134" t="s">
        <v>91</v>
      </c>
      <c r="M5" s="1205"/>
    </row>
    <row r="6" spans="1:13" s="140" customFormat="1">
      <c r="A6" s="136" t="s">
        <v>92</v>
      </c>
      <c r="B6" s="137" t="s">
        <v>93</v>
      </c>
      <c r="C6" s="137" t="s">
        <v>201</v>
      </c>
      <c r="D6" s="137" t="s">
        <v>94</v>
      </c>
      <c r="E6" s="138">
        <v>675</v>
      </c>
      <c r="F6" s="138">
        <v>995</v>
      </c>
      <c r="G6" s="138">
        <v>995</v>
      </c>
      <c r="H6" s="138">
        <v>1320</v>
      </c>
      <c r="I6" s="138">
        <v>878</v>
      </c>
      <c r="J6" s="138">
        <v>1320</v>
      </c>
      <c r="K6" s="138">
        <v>878</v>
      </c>
      <c r="L6" s="138">
        <v>1320</v>
      </c>
      <c r="M6" s="139" t="s">
        <v>202</v>
      </c>
    </row>
    <row r="7" spans="1:13" s="140" customFormat="1">
      <c r="A7" s="136" t="s">
        <v>92</v>
      </c>
      <c r="B7" s="137" t="s">
        <v>93</v>
      </c>
      <c r="C7" s="137" t="s">
        <v>201</v>
      </c>
      <c r="D7" s="137" t="s">
        <v>94</v>
      </c>
      <c r="E7" s="138">
        <v>675</v>
      </c>
      <c r="F7" s="138">
        <v>995</v>
      </c>
      <c r="G7" s="138">
        <v>995</v>
      </c>
      <c r="H7" s="138">
        <v>1320</v>
      </c>
      <c r="I7" s="138">
        <v>878</v>
      </c>
      <c r="J7" s="138">
        <v>1320</v>
      </c>
      <c r="K7" s="138">
        <v>775</v>
      </c>
      <c r="L7" s="138">
        <v>1190</v>
      </c>
      <c r="M7" s="139" t="s">
        <v>203</v>
      </c>
    </row>
    <row r="8" spans="1:13" s="140" customFormat="1">
      <c r="A8" s="136" t="s">
        <v>92</v>
      </c>
      <c r="B8" s="137" t="s">
        <v>93</v>
      </c>
      <c r="C8" s="137" t="s">
        <v>201</v>
      </c>
      <c r="D8" s="137" t="s">
        <v>94</v>
      </c>
      <c r="E8" s="138">
        <v>635</v>
      </c>
      <c r="F8" s="138">
        <v>975</v>
      </c>
      <c r="G8" s="138">
        <v>975</v>
      </c>
      <c r="H8" s="138">
        <v>1320</v>
      </c>
      <c r="I8" s="138">
        <v>760</v>
      </c>
      <c r="J8" s="138">
        <v>1180</v>
      </c>
      <c r="K8" s="138">
        <v>760</v>
      </c>
      <c r="L8" s="138">
        <v>1180</v>
      </c>
      <c r="M8" s="139" t="s">
        <v>158</v>
      </c>
    </row>
    <row r="9" spans="1:13" s="140" customFormat="1">
      <c r="A9" s="141" t="s">
        <v>92</v>
      </c>
      <c r="B9" s="142" t="s">
        <v>93</v>
      </c>
      <c r="C9" s="137" t="s">
        <v>201</v>
      </c>
      <c r="D9" s="137" t="s">
        <v>94</v>
      </c>
      <c r="E9" s="138">
        <v>825</v>
      </c>
      <c r="F9" s="138">
        <v>1225</v>
      </c>
      <c r="G9" s="138">
        <v>1225</v>
      </c>
      <c r="H9" s="138">
        <v>1400</v>
      </c>
      <c r="I9" s="138">
        <v>925</v>
      </c>
      <c r="J9" s="138">
        <v>1400</v>
      </c>
      <c r="K9" s="138">
        <v>925</v>
      </c>
      <c r="L9" s="138">
        <v>1400</v>
      </c>
      <c r="M9" s="143" t="s">
        <v>96</v>
      </c>
    </row>
    <row r="10" spans="1:13" s="155" customFormat="1">
      <c r="A10" s="152" t="s">
        <v>204</v>
      </c>
      <c r="B10" s="151" t="s">
        <v>205</v>
      </c>
      <c r="C10" s="151" t="s">
        <v>206</v>
      </c>
      <c r="D10" s="137" t="s">
        <v>94</v>
      </c>
      <c r="E10" s="138">
        <v>245</v>
      </c>
      <c r="F10" s="138">
        <v>405</v>
      </c>
      <c r="G10" s="138">
        <v>405</v>
      </c>
      <c r="H10" s="138">
        <v>405</v>
      </c>
      <c r="I10" s="138">
        <v>245</v>
      </c>
      <c r="J10" s="138">
        <v>405</v>
      </c>
      <c r="K10" s="138">
        <v>245</v>
      </c>
      <c r="L10" s="138">
        <v>405</v>
      </c>
      <c r="M10" s="154" t="s">
        <v>1154</v>
      </c>
    </row>
    <row r="11" spans="1:13" s="147" customFormat="1">
      <c r="A11" s="145" t="s">
        <v>208</v>
      </c>
      <c r="B11" s="134" t="s">
        <v>209</v>
      </c>
      <c r="C11" s="134" t="s">
        <v>206</v>
      </c>
      <c r="D11" s="137" t="s">
        <v>94</v>
      </c>
      <c r="E11" s="138">
        <v>38</v>
      </c>
      <c r="F11" s="138">
        <v>63</v>
      </c>
      <c r="G11" s="138">
        <v>67</v>
      </c>
      <c r="H11" s="138">
        <v>111</v>
      </c>
      <c r="I11" s="138">
        <v>55</v>
      </c>
      <c r="J11" s="138">
        <v>111</v>
      </c>
      <c r="K11" s="138">
        <v>55</v>
      </c>
      <c r="L11" s="138">
        <v>111</v>
      </c>
      <c r="M11" s="146" t="s">
        <v>207</v>
      </c>
    </row>
    <row r="12" spans="1:13" s="149" customFormat="1">
      <c r="A12" s="132" t="s">
        <v>210</v>
      </c>
      <c r="B12" s="133" t="s">
        <v>211</v>
      </c>
      <c r="C12" s="133" t="s">
        <v>212</v>
      </c>
      <c r="D12" s="137" t="s">
        <v>94</v>
      </c>
      <c r="E12" s="138">
        <v>55</v>
      </c>
      <c r="F12" s="138">
        <v>105</v>
      </c>
      <c r="G12" s="138">
        <v>105</v>
      </c>
      <c r="H12" s="138">
        <v>105</v>
      </c>
      <c r="I12" s="138" t="s">
        <v>213</v>
      </c>
      <c r="J12" s="138" t="s">
        <v>213</v>
      </c>
      <c r="K12" s="138" t="s">
        <v>213</v>
      </c>
      <c r="L12" s="138" t="s">
        <v>213</v>
      </c>
      <c r="M12" s="148"/>
    </row>
    <row r="13" spans="1:13" s="149" customFormat="1">
      <c r="A13" s="132" t="s">
        <v>175</v>
      </c>
      <c r="B13" s="133" t="s">
        <v>176</v>
      </c>
      <c r="C13" s="133" t="s">
        <v>201</v>
      </c>
      <c r="D13" s="137" t="s">
        <v>94</v>
      </c>
      <c r="E13" s="138">
        <v>35</v>
      </c>
      <c r="F13" s="138">
        <v>35</v>
      </c>
      <c r="G13" s="138">
        <v>35</v>
      </c>
      <c r="H13" s="138">
        <v>35</v>
      </c>
      <c r="I13" s="138">
        <v>35</v>
      </c>
      <c r="J13" s="138">
        <v>35</v>
      </c>
      <c r="K13" s="138">
        <v>35</v>
      </c>
      <c r="L13" s="138">
        <v>35</v>
      </c>
      <c r="M13" s="148" t="s">
        <v>207</v>
      </c>
    </row>
    <row r="14" spans="1:13" s="149" customFormat="1">
      <c r="A14" s="132" t="s">
        <v>214</v>
      </c>
      <c r="B14" s="133"/>
      <c r="C14" s="133"/>
      <c r="D14" s="137" t="s">
        <v>94</v>
      </c>
      <c r="E14" s="150" t="s">
        <v>213</v>
      </c>
      <c r="F14" s="150" t="s">
        <v>213</v>
      </c>
      <c r="G14" s="150"/>
      <c r="H14" s="150" t="s">
        <v>213</v>
      </c>
      <c r="I14" s="150" t="s">
        <v>213</v>
      </c>
      <c r="J14" s="150" t="s">
        <v>213</v>
      </c>
      <c r="K14" s="138">
        <v>295</v>
      </c>
      <c r="L14" s="138">
        <v>589</v>
      </c>
      <c r="M14" s="148" t="s">
        <v>215</v>
      </c>
    </row>
    <row r="15" spans="1:13" s="149" customFormat="1">
      <c r="A15" s="132" t="s">
        <v>110</v>
      </c>
      <c r="B15" s="133"/>
      <c r="C15" s="133"/>
      <c r="D15" s="137" t="s">
        <v>94</v>
      </c>
      <c r="E15" s="1189" t="s">
        <v>216</v>
      </c>
      <c r="F15" s="1189"/>
      <c r="G15" s="1189"/>
      <c r="H15" s="1189"/>
      <c r="I15" s="1189"/>
      <c r="J15" s="1189"/>
      <c r="K15" s="1189"/>
      <c r="L15" s="1189"/>
      <c r="M15" s="148" t="s">
        <v>112</v>
      </c>
    </row>
    <row r="16" spans="1:13" s="149" customFormat="1">
      <c r="A16" s="152" t="s">
        <v>99</v>
      </c>
      <c r="B16" s="151" t="s">
        <v>100</v>
      </c>
      <c r="C16" s="133" t="s">
        <v>201</v>
      </c>
      <c r="D16" s="137" t="s">
        <v>94</v>
      </c>
      <c r="E16" s="1189" t="s">
        <v>217</v>
      </c>
      <c r="F16" s="1189"/>
      <c r="G16" s="1189"/>
      <c r="H16" s="1189"/>
      <c r="I16" s="1189"/>
      <c r="J16" s="1189"/>
      <c r="K16" s="1189"/>
      <c r="L16" s="1189"/>
      <c r="M16" s="148" t="s">
        <v>207</v>
      </c>
    </row>
    <row r="17" spans="1:14" s="149" customFormat="1">
      <c r="A17" s="132" t="s">
        <v>103</v>
      </c>
      <c r="B17" s="133" t="s">
        <v>104</v>
      </c>
      <c r="C17" s="133" t="s">
        <v>201</v>
      </c>
      <c r="D17" s="137" t="s">
        <v>94</v>
      </c>
      <c r="E17" s="1189" t="s">
        <v>218</v>
      </c>
      <c r="F17" s="1189"/>
      <c r="G17" s="1189"/>
      <c r="H17" s="1189"/>
      <c r="I17" s="1189"/>
      <c r="J17" s="1189"/>
      <c r="K17" s="1189"/>
      <c r="L17" s="1189"/>
      <c r="M17" s="154" t="s">
        <v>1160</v>
      </c>
    </row>
    <row r="18" spans="1:14" s="149" customFormat="1">
      <c r="A18" s="152" t="s">
        <v>108</v>
      </c>
      <c r="B18" s="151"/>
      <c r="C18" s="151"/>
      <c r="D18" s="137" t="s">
        <v>94</v>
      </c>
      <c r="E18" s="1189" t="s">
        <v>217</v>
      </c>
      <c r="F18" s="1189"/>
      <c r="G18" s="1189"/>
      <c r="H18" s="1189"/>
      <c r="I18" s="1189"/>
      <c r="J18" s="1189"/>
      <c r="K18" s="1189"/>
      <c r="L18" s="1189"/>
      <c r="M18" s="154"/>
    </row>
    <row r="19" spans="1:14" s="155" customFormat="1">
      <c r="A19" s="152" t="s">
        <v>154</v>
      </c>
      <c r="B19" s="151" t="s">
        <v>352</v>
      </c>
      <c r="C19" s="151"/>
      <c r="D19" s="137" t="s">
        <v>94</v>
      </c>
      <c r="E19" s="117">
        <f>VLOOKUP(N19,AJUSTMENT!B:C,2,0)</f>
        <v>100</v>
      </c>
      <c r="F19" s="117">
        <f>E19*2</f>
        <v>200</v>
      </c>
      <c r="G19" s="117">
        <f>E19*2</f>
        <v>200</v>
      </c>
      <c r="H19" s="117">
        <f>E19*2</f>
        <v>200</v>
      </c>
      <c r="I19" s="117">
        <f t="shared" ref="I19:J21" si="0">E19</f>
        <v>100</v>
      </c>
      <c r="J19" s="117">
        <f t="shared" si="0"/>
        <v>200</v>
      </c>
      <c r="K19" s="117">
        <f t="shared" ref="K19:L21" si="1">E19*1.5</f>
        <v>150</v>
      </c>
      <c r="L19" s="117">
        <f t="shared" si="1"/>
        <v>300</v>
      </c>
      <c r="M19" s="154" t="s">
        <v>1192</v>
      </c>
      <c r="N19" s="155" t="s">
        <v>1191</v>
      </c>
    </row>
    <row r="20" spans="1:14" s="155" customFormat="1">
      <c r="A20" s="152" t="s">
        <v>154</v>
      </c>
      <c r="B20" s="151" t="s">
        <v>352</v>
      </c>
      <c r="C20" s="151"/>
      <c r="D20" s="137" t="s">
        <v>94</v>
      </c>
      <c r="E20" s="117">
        <f>VLOOKUP(N20,AJUSTMENT!B:C,2,0)</f>
        <v>130</v>
      </c>
      <c r="F20" s="117">
        <f>E20*2</f>
        <v>260</v>
      </c>
      <c r="G20" s="117">
        <f>E20*2</f>
        <v>260</v>
      </c>
      <c r="H20" s="117">
        <f>E20*2</f>
        <v>260</v>
      </c>
      <c r="I20" s="117">
        <f t="shared" si="0"/>
        <v>130</v>
      </c>
      <c r="J20" s="117">
        <f t="shared" si="0"/>
        <v>260</v>
      </c>
      <c r="K20" s="117">
        <f t="shared" si="1"/>
        <v>195</v>
      </c>
      <c r="L20" s="117">
        <f t="shared" si="1"/>
        <v>390</v>
      </c>
      <c r="M20" s="154" t="s">
        <v>1248</v>
      </c>
      <c r="N20" s="155" t="s">
        <v>1193</v>
      </c>
    </row>
    <row r="21" spans="1:14" s="155" customFormat="1" ht="12.75" thickBot="1">
      <c r="A21" s="156" t="s">
        <v>923</v>
      </c>
      <c r="B21" s="157" t="s">
        <v>1195</v>
      </c>
      <c r="C21" s="157"/>
      <c r="D21" s="160" t="s">
        <v>94</v>
      </c>
      <c r="E21" s="304">
        <f>VLOOKUP(N21,AJUSTMENT!B:C,2,0)</f>
        <v>145</v>
      </c>
      <c r="F21" s="304">
        <f>2*E21</f>
        <v>290</v>
      </c>
      <c r="G21" s="304">
        <f>F21</f>
        <v>290</v>
      </c>
      <c r="H21" s="304">
        <f>E21*2</f>
        <v>290</v>
      </c>
      <c r="I21" s="304">
        <f t="shared" si="0"/>
        <v>145</v>
      </c>
      <c r="J21" s="304">
        <f t="shared" si="0"/>
        <v>290</v>
      </c>
      <c r="K21" s="304">
        <f t="shared" si="1"/>
        <v>217.5</v>
      </c>
      <c r="L21" s="304">
        <f t="shared" si="1"/>
        <v>435</v>
      </c>
      <c r="M21" s="158" t="s">
        <v>1246</v>
      </c>
      <c r="N21" s="155" t="s">
        <v>77</v>
      </c>
    </row>
    <row r="22" spans="1:14" s="155" customFormat="1">
      <c r="A22" s="1146" t="s">
        <v>115</v>
      </c>
      <c r="B22" s="1172" t="s">
        <v>83</v>
      </c>
      <c r="C22" s="1172"/>
      <c r="D22" s="1173"/>
      <c r="E22" s="1173"/>
      <c r="F22" s="1174" t="s">
        <v>116</v>
      </c>
      <c r="G22" s="1194"/>
      <c r="H22" s="1175"/>
      <c r="I22" s="1176" t="s">
        <v>86</v>
      </c>
      <c r="J22" s="1177"/>
      <c r="M22" s="319"/>
    </row>
    <row r="23" spans="1:14" s="155" customFormat="1" ht="12.75" thickBot="1">
      <c r="A23" s="1147"/>
      <c r="B23" s="225" t="s">
        <v>117</v>
      </c>
      <c r="C23" s="225" t="s">
        <v>118</v>
      </c>
      <c r="D23" s="226" t="s">
        <v>119</v>
      </c>
      <c r="E23" s="226" t="s">
        <v>90</v>
      </c>
      <c r="F23" s="227" t="s">
        <v>88</v>
      </c>
      <c r="G23" s="843"/>
      <c r="H23" s="228" t="s">
        <v>91</v>
      </c>
      <c r="I23" s="229" t="s">
        <v>88</v>
      </c>
      <c r="J23" s="230" t="s">
        <v>91</v>
      </c>
      <c r="M23" s="319"/>
    </row>
    <row r="24" spans="1:14" s="155" customFormat="1" ht="12.75" thickTop="1">
      <c r="A24" s="1148" t="s">
        <v>120</v>
      </c>
      <c r="B24" s="231" t="s">
        <v>121</v>
      </c>
      <c r="C24" s="231" t="s">
        <v>121</v>
      </c>
      <c r="D24" s="232" t="s">
        <v>121</v>
      </c>
      <c r="E24" s="232" t="s">
        <v>121</v>
      </c>
      <c r="F24" s="233" t="s">
        <v>121</v>
      </c>
      <c r="G24" s="844"/>
      <c r="H24" s="234" t="s">
        <v>121</v>
      </c>
      <c r="I24" s="235" t="s">
        <v>122</v>
      </c>
      <c r="J24" s="236" t="s">
        <v>122</v>
      </c>
    </row>
    <row r="25" spans="1:14" s="155" customFormat="1">
      <c r="A25" s="1149"/>
      <c r="B25" s="237" t="s">
        <v>123</v>
      </c>
      <c r="C25" s="237" t="s">
        <v>123</v>
      </c>
      <c r="D25" s="238" t="s">
        <v>123</v>
      </c>
      <c r="E25" s="238" t="s">
        <v>123</v>
      </c>
      <c r="F25" s="239" t="s">
        <v>123</v>
      </c>
      <c r="G25" s="845"/>
      <c r="H25" s="240" t="s">
        <v>123</v>
      </c>
      <c r="I25" s="241" t="s">
        <v>123</v>
      </c>
      <c r="J25" s="242" t="s">
        <v>123</v>
      </c>
      <c r="M25" s="319"/>
    </row>
    <row r="26" spans="1:14" s="155" customFormat="1">
      <c r="A26" s="1149"/>
      <c r="B26" s="243" t="s">
        <v>124</v>
      </c>
      <c r="C26" s="243" t="s">
        <v>124</v>
      </c>
      <c r="D26" s="244" t="s">
        <v>124</v>
      </c>
      <c r="E26" s="244" t="s">
        <v>124</v>
      </c>
      <c r="F26" s="245" t="s">
        <v>124</v>
      </c>
      <c r="G26" s="293"/>
      <c r="H26" s="246" t="s">
        <v>124</v>
      </c>
      <c r="I26" s="247" t="s">
        <v>125</v>
      </c>
      <c r="J26" s="248" t="s">
        <v>125</v>
      </c>
      <c r="M26" s="319"/>
    </row>
    <row r="27" spans="1:14" s="155" customFormat="1">
      <c r="A27" s="1149"/>
      <c r="B27" s="219">
        <v>85</v>
      </c>
      <c r="C27" s="219">
        <f>B27*2</f>
        <v>170</v>
      </c>
      <c r="D27" s="249">
        <v>200</v>
      </c>
      <c r="E27" s="249">
        <v>230</v>
      </c>
      <c r="F27" s="250">
        <v>150</v>
      </c>
      <c r="G27" s="846"/>
      <c r="H27" s="251">
        <f>F27*2</f>
        <v>300</v>
      </c>
      <c r="I27" s="252">
        <v>300</v>
      </c>
      <c r="J27" s="253">
        <f>I27*2</f>
        <v>600</v>
      </c>
      <c r="M27" s="319"/>
    </row>
    <row r="28" spans="1:14" s="155" customFormat="1">
      <c r="A28" s="1149"/>
      <c r="B28" s="243" t="s">
        <v>126</v>
      </c>
      <c r="C28" s="243" t="s">
        <v>126</v>
      </c>
      <c r="D28" s="244" t="s">
        <v>126</v>
      </c>
      <c r="E28" s="244" t="s">
        <v>126</v>
      </c>
      <c r="F28" s="245" t="s">
        <v>127</v>
      </c>
      <c r="G28" s="293"/>
      <c r="H28" s="246" t="s">
        <v>127</v>
      </c>
      <c r="I28" s="247" t="s">
        <v>128</v>
      </c>
      <c r="J28" s="248" t="s">
        <v>128</v>
      </c>
      <c r="M28" s="319"/>
    </row>
    <row r="29" spans="1:14" s="155" customFormat="1">
      <c r="A29" s="1149"/>
      <c r="B29" s="219">
        <f t="shared" ref="B29:H29" si="2">B27*2</f>
        <v>170</v>
      </c>
      <c r="C29" s="219">
        <f t="shared" si="2"/>
        <v>340</v>
      </c>
      <c r="D29" s="249">
        <f t="shared" si="2"/>
        <v>400</v>
      </c>
      <c r="E29" s="249">
        <f t="shared" si="2"/>
        <v>460</v>
      </c>
      <c r="F29" s="250">
        <f t="shared" si="2"/>
        <v>300</v>
      </c>
      <c r="G29" s="846"/>
      <c r="H29" s="251">
        <f t="shared" si="2"/>
        <v>600</v>
      </c>
      <c r="I29" s="252">
        <v>500</v>
      </c>
      <c r="J29" s="253">
        <f>I29*2</f>
        <v>1000</v>
      </c>
      <c r="M29" s="319"/>
    </row>
    <row r="30" spans="1:14" s="155" customFormat="1">
      <c r="A30" s="1149"/>
      <c r="B30" s="1157" t="s">
        <v>129</v>
      </c>
      <c r="C30" s="1158"/>
      <c r="D30" s="1158"/>
      <c r="E30" s="1159"/>
      <c r="F30" s="1160" t="s">
        <v>130</v>
      </c>
      <c r="G30" s="1158"/>
      <c r="H30" s="1159"/>
      <c r="I30" s="1165" t="s">
        <v>130</v>
      </c>
      <c r="J30" s="1166"/>
      <c r="M30" s="319"/>
    </row>
    <row r="31" spans="1:14" s="155" customFormat="1">
      <c r="A31" s="1150"/>
      <c r="B31" s="254">
        <f t="shared" ref="B31:H31" si="3">B29*2</f>
        <v>340</v>
      </c>
      <c r="C31" s="254">
        <f t="shared" si="3"/>
        <v>680</v>
      </c>
      <c r="D31" s="255">
        <f t="shared" si="3"/>
        <v>800</v>
      </c>
      <c r="E31" s="255">
        <f t="shared" si="3"/>
        <v>920</v>
      </c>
      <c r="F31" s="256">
        <f t="shared" si="3"/>
        <v>600</v>
      </c>
      <c r="G31" s="847"/>
      <c r="H31" s="257">
        <f t="shared" si="3"/>
        <v>1200</v>
      </c>
      <c r="I31" s="258">
        <v>900</v>
      </c>
      <c r="J31" s="259">
        <f>I31*2</f>
        <v>1800</v>
      </c>
      <c r="M31" s="319"/>
    </row>
    <row r="32" spans="1:14" s="155" customFormat="1">
      <c r="A32" s="1148" t="s">
        <v>131</v>
      </c>
      <c r="B32" s="1167" t="s">
        <v>132</v>
      </c>
      <c r="C32" s="1168"/>
      <c r="D32" s="1168"/>
      <c r="E32" s="1169"/>
      <c r="F32" s="1170" t="s">
        <v>132</v>
      </c>
      <c r="G32" s="1168"/>
      <c r="H32" s="1169"/>
      <c r="I32" s="1170" t="s">
        <v>132</v>
      </c>
      <c r="J32" s="1171"/>
      <c r="M32" s="319"/>
    </row>
    <row r="33" spans="1:13" s="155" customFormat="1">
      <c r="A33" s="1149"/>
      <c r="B33" s="243" t="s">
        <v>121</v>
      </c>
      <c r="C33" s="243" t="s">
        <v>121</v>
      </c>
      <c r="D33" s="244" t="s">
        <v>121</v>
      </c>
      <c r="E33" s="244" t="s">
        <v>121</v>
      </c>
      <c r="F33" s="245" t="s">
        <v>121</v>
      </c>
      <c r="G33" s="293"/>
      <c r="H33" s="246" t="s">
        <v>121</v>
      </c>
      <c r="I33" s="247" t="s">
        <v>122</v>
      </c>
      <c r="J33" s="248" t="s">
        <v>122</v>
      </c>
      <c r="M33" s="319"/>
    </row>
    <row r="34" spans="1:13" s="155" customFormat="1">
      <c r="A34" s="1149"/>
      <c r="B34" s="260">
        <v>100</v>
      </c>
      <c r="C34" s="260">
        <f>B34*2</f>
        <v>200</v>
      </c>
      <c r="D34" s="261">
        <v>230</v>
      </c>
      <c r="E34" s="261">
        <v>260</v>
      </c>
      <c r="F34" s="262">
        <v>200</v>
      </c>
      <c r="G34" s="848"/>
      <c r="H34" s="263">
        <f>F34*2</f>
        <v>400</v>
      </c>
      <c r="I34" s="264">
        <v>350</v>
      </c>
      <c r="J34" s="265">
        <f>I34*2</f>
        <v>700</v>
      </c>
      <c r="M34" s="319"/>
    </row>
    <row r="35" spans="1:13" s="155" customFormat="1">
      <c r="A35" s="1149"/>
      <c r="B35" s="243" t="s">
        <v>133</v>
      </c>
      <c r="C35" s="243" t="s">
        <v>133</v>
      </c>
      <c r="D35" s="244" t="s">
        <v>133</v>
      </c>
      <c r="E35" s="244" t="s">
        <v>133</v>
      </c>
      <c r="F35" s="245" t="s">
        <v>124</v>
      </c>
      <c r="G35" s="293"/>
      <c r="H35" s="246" t="s">
        <v>124</v>
      </c>
      <c r="I35" s="247" t="s">
        <v>125</v>
      </c>
      <c r="J35" s="248" t="s">
        <v>125</v>
      </c>
      <c r="M35" s="319"/>
    </row>
    <row r="36" spans="1:13" s="155" customFormat="1">
      <c r="A36" s="1149"/>
      <c r="B36" s="219">
        <f t="shared" ref="B36:H36" si="4">B34*2</f>
        <v>200</v>
      </c>
      <c r="C36" s="219">
        <f t="shared" si="4"/>
        <v>400</v>
      </c>
      <c r="D36" s="249">
        <f t="shared" si="4"/>
        <v>460</v>
      </c>
      <c r="E36" s="249">
        <f t="shared" si="4"/>
        <v>520</v>
      </c>
      <c r="F36" s="250">
        <f t="shared" si="4"/>
        <v>400</v>
      </c>
      <c r="G36" s="846"/>
      <c r="H36" s="251">
        <f t="shared" si="4"/>
        <v>800</v>
      </c>
      <c r="I36" s="252">
        <v>600</v>
      </c>
      <c r="J36" s="253">
        <f>I36*2</f>
        <v>1200</v>
      </c>
      <c r="M36" s="319"/>
    </row>
    <row r="37" spans="1:13" s="155" customFormat="1">
      <c r="A37" s="1149"/>
      <c r="B37" s="1157" t="s">
        <v>134</v>
      </c>
      <c r="C37" s="1158"/>
      <c r="D37" s="1158"/>
      <c r="E37" s="1159"/>
      <c r="F37" s="1160" t="s">
        <v>135</v>
      </c>
      <c r="G37" s="1158"/>
      <c r="H37" s="1159"/>
      <c r="I37" s="1160" t="s">
        <v>136</v>
      </c>
      <c r="J37" s="1161"/>
      <c r="M37" s="319"/>
    </row>
    <row r="38" spans="1:13" s="155" customFormat="1">
      <c r="A38" s="1150"/>
      <c r="B38" s="254">
        <f t="shared" ref="B38:H38" si="5">B36*2</f>
        <v>400</v>
      </c>
      <c r="C38" s="254">
        <f t="shared" si="5"/>
        <v>800</v>
      </c>
      <c r="D38" s="255">
        <f t="shared" si="5"/>
        <v>920</v>
      </c>
      <c r="E38" s="255">
        <f t="shared" si="5"/>
        <v>1040</v>
      </c>
      <c r="F38" s="256">
        <f t="shared" si="5"/>
        <v>800</v>
      </c>
      <c r="G38" s="847"/>
      <c r="H38" s="257">
        <f t="shared" si="5"/>
        <v>1600</v>
      </c>
      <c r="I38" s="258">
        <v>1000</v>
      </c>
      <c r="J38" s="259">
        <f>I38*2</f>
        <v>2000</v>
      </c>
      <c r="M38" s="319"/>
    </row>
    <row r="39" spans="1:13" s="155" customFormat="1">
      <c r="A39" s="1151" t="s">
        <v>137</v>
      </c>
      <c r="B39" s="1162" t="s">
        <v>138</v>
      </c>
      <c r="C39" s="1163"/>
      <c r="D39" s="1163"/>
      <c r="E39" s="1163"/>
      <c r="F39" s="1163"/>
      <c r="G39" s="1163"/>
      <c r="H39" s="1163"/>
      <c r="I39" s="1163"/>
      <c r="J39" s="1164"/>
      <c r="M39" s="319"/>
    </row>
    <row r="40" spans="1:13" s="155" customFormat="1">
      <c r="A40" s="1152"/>
      <c r="B40" s="1154" t="s">
        <v>139</v>
      </c>
      <c r="C40" s="1155"/>
      <c r="D40" s="1155"/>
      <c r="E40" s="1155"/>
      <c r="F40" s="1155"/>
      <c r="G40" s="1155"/>
      <c r="H40" s="1155"/>
      <c r="I40" s="1155"/>
      <c r="J40" s="1156"/>
      <c r="M40" s="319"/>
    </row>
    <row r="41" spans="1:13" s="155" customFormat="1">
      <c r="A41" s="1152"/>
      <c r="B41" s="1154" t="s">
        <v>140</v>
      </c>
      <c r="C41" s="1155"/>
      <c r="D41" s="1155"/>
      <c r="E41" s="1155"/>
      <c r="F41" s="1155"/>
      <c r="G41" s="1155"/>
      <c r="H41" s="1155"/>
      <c r="I41" s="1155"/>
      <c r="J41" s="1156"/>
      <c r="M41" s="319"/>
    </row>
    <row r="42" spans="1:13" s="155" customFormat="1">
      <c r="A42" s="1152"/>
      <c r="B42" s="1154" t="s">
        <v>141</v>
      </c>
      <c r="C42" s="1155"/>
      <c r="D42" s="1155"/>
      <c r="E42" s="1155"/>
      <c r="F42" s="1155"/>
      <c r="G42" s="1155"/>
      <c r="H42" s="1155"/>
      <c r="I42" s="1155"/>
      <c r="J42" s="1156"/>
      <c r="M42" s="319"/>
    </row>
    <row r="43" spans="1:13" s="155" customFormat="1">
      <c r="A43" s="1152"/>
      <c r="B43" s="1154" t="s">
        <v>142</v>
      </c>
      <c r="C43" s="1155"/>
      <c r="D43" s="1155"/>
      <c r="E43" s="1155"/>
      <c r="F43" s="1155"/>
      <c r="G43" s="1155"/>
      <c r="H43" s="1155"/>
      <c r="I43" s="1155"/>
      <c r="J43" s="1156"/>
      <c r="M43" s="319"/>
    </row>
    <row r="44" spans="1:13" s="155" customFormat="1">
      <c r="A44" s="1152"/>
      <c r="B44" s="1154" t="s">
        <v>143</v>
      </c>
      <c r="C44" s="1155"/>
      <c r="D44" s="1155"/>
      <c r="E44" s="1155"/>
      <c r="F44" s="1155"/>
      <c r="G44" s="1155"/>
      <c r="H44" s="1155"/>
      <c r="I44" s="1155"/>
      <c r="J44" s="1156"/>
      <c r="M44" s="319"/>
    </row>
    <row r="45" spans="1:13" s="155" customFormat="1">
      <c r="A45" s="1152"/>
      <c r="B45" s="1154" t="s">
        <v>144</v>
      </c>
      <c r="C45" s="1155"/>
      <c r="D45" s="1155"/>
      <c r="E45" s="1155"/>
      <c r="F45" s="1155"/>
      <c r="G45" s="1155"/>
      <c r="H45" s="1155"/>
      <c r="I45" s="1155"/>
      <c r="J45" s="1156"/>
      <c r="M45" s="319"/>
    </row>
    <row r="46" spans="1:13" s="155" customFormat="1">
      <c r="A46" s="1153"/>
      <c r="B46" s="1141" t="s">
        <v>145</v>
      </c>
      <c r="C46" s="1142"/>
      <c r="D46" s="1142"/>
      <c r="E46" s="1142"/>
      <c r="F46" s="1142"/>
      <c r="G46" s="1142"/>
      <c r="H46" s="1142"/>
      <c r="I46" s="1142"/>
      <c r="J46" s="1143"/>
      <c r="M46" s="319"/>
    </row>
  </sheetData>
  <mergeCells count="38">
    <mergeCell ref="B43:J43"/>
    <mergeCell ref="A3:M3"/>
    <mergeCell ref="E4:H4"/>
    <mergeCell ref="I4:J4"/>
    <mergeCell ref="K4:L4"/>
    <mergeCell ref="E15:L15"/>
    <mergeCell ref="D4:D5"/>
    <mergeCell ref="M4:M5"/>
    <mergeCell ref="I22:J22"/>
    <mergeCell ref="B30:E30"/>
    <mergeCell ref="F30:H30"/>
    <mergeCell ref="I30:J30"/>
    <mergeCell ref="E16:L16"/>
    <mergeCell ref="E17:L17"/>
    <mergeCell ref="E18:L18"/>
    <mergeCell ref="B22:E22"/>
    <mergeCell ref="I37:J37"/>
    <mergeCell ref="B39:J39"/>
    <mergeCell ref="B40:J40"/>
    <mergeCell ref="B41:J41"/>
    <mergeCell ref="F37:H37"/>
    <mergeCell ref="B37:E37"/>
    <mergeCell ref="F22:H22"/>
    <mergeCell ref="B42:J42"/>
    <mergeCell ref="A1:M2"/>
    <mergeCell ref="B45:J45"/>
    <mergeCell ref="B46:J46"/>
    <mergeCell ref="A4:A5"/>
    <mergeCell ref="A22:A23"/>
    <mergeCell ref="A24:A31"/>
    <mergeCell ref="A32:A38"/>
    <mergeCell ref="A39:A46"/>
    <mergeCell ref="B4:B5"/>
    <mergeCell ref="C4:C5"/>
    <mergeCell ref="B44:J44"/>
    <mergeCell ref="B32:E32"/>
    <mergeCell ref="F32:H32"/>
    <mergeCell ref="I32:J32"/>
  </mergeCells>
  <phoneticPr fontId="45" type="noConversion"/>
  <pageMargins left="0.74803149606299213" right="0.74803149606299213" top="0.98425196850393715" bottom="0.98425196850393715" header="0.51181102362204722" footer="0.51181102362204722"/>
  <pageSetup paperSize="9" scale="75" orientation="landscape" horizontalDpi="1200" verticalDpi="1200" r:id="rId1"/>
  <headerFooter alignWithMargins="0"/>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33068-1734-4547-8C4A-B8CA5E112ADF}">
  <sheetPr codeName="Sheet59"/>
  <dimension ref="A1:M50"/>
  <sheetViews>
    <sheetView tabSelected="1" zoomScale="85" zoomScaleNormal="85" workbookViewId="0">
      <selection activeCell="B43" sqref="B43:I43"/>
    </sheetView>
  </sheetViews>
  <sheetFormatPr defaultColWidth="8.75" defaultRowHeight="12.75"/>
  <cols>
    <col min="1" max="1" width="14.875" style="22" customWidth="1"/>
    <col min="2" max="2" width="14.75" style="22" customWidth="1"/>
    <col min="3" max="3" width="12.625" style="22" bestFit="1" customWidth="1"/>
    <col min="4" max="6" width="14.5" style="22" bestFit="1" customWidth="1"/>
    <col min="7" max="7" width="14.25" style="22" customWidth="1"/>
    <col min="8" max="8" width="13.25" style="22" customWidth="1"/>
    <col min="9" max="9" width="14.5" style="22" bestFit="1" customWidth="1"/>
    <col min="10" max="10" width="14.625" style="22" customWidth="1"/>
    <col min="11" max="11" width="14.5" style="22" customWidth="1"/>
    <col min="12" max="12" width="14.125" style="22" customWidth="1"/>
    <col min="13" max="13" width="38.375" style="22" customWidth="1"/>
    <col min="14" max="15" width="6.125" style="22" customWidth="1"/>
    <col min="16" max="16" width="6.375" style="22" bestFit="1" customWidth="1"/>
    <col min="17" max="17" width="8.375" style="22" bestFit="1" customWidth="1"/>
    <col min="18" max="18" width="13.75" style="22" bestFit="1" customWidth="1"/>
    <col min="19" max="19" width="7.375" style="22" bestFit="1" customWidth="1"/>
    <col min="20" max="16384" width="8.75" style="22"/>
  </cols>
  <sheetData>
    <row r="1" spans="1:13" ht="13.15" customHeight="1">
      <c r="A1" s="2080" t="s">
        <v>692</v>
      </c>
      <c r="B1" s="2081"/>
      <c r="C1" s="2081"/>
      <c r="D1" s="2081"/>
      <c r="E1" s="2081"/>
      <c r="F1" s="2081"/>
      <c r="G1" s="2081"/>
      <c r="H1" s="2081"/>
      <c r="I1" s="2081"/>
      <c r="J1" s="2081"/>
      <c r="K1" s="2081"/>
      <c r="L1" s="2081"/>
      <c r="M1" s="2082"/>
    </row>
    <row r="2" spans="1:13" ht="13.15" customHeight="1">
      <c r="A2" s="2083"/>
      <c r="B2" s="1960"/>
      <c r="C2" s="1960"/>
      <c r="D2" s="1960"/>
      <c r="E2" s="1960"/>
      <c r="F2" s="1960"/>
      <c r="G2" s="1960"/>
      <c r="H2" s="1960"/>
      <c r="I2" s="1960"/>
      <c r="J2" s="1960"/>
      <c r="K2" s="1960"/>
      <c r="L2" s="1960"/>
      <c r="M2" s="2084"/>
    </row>
    <row r="3" spans="1:13" s="155" customFormat="1" thickBot="1">
      <c r="A3" s="2085" t="s">
        <v>693</v>
      </c>
      <c r="B3" s="1127"/>
      <c r="C3" s="1127"/>
      <c r="D3" s="1127"/>
      <c r="E3" s="1127"/>
      <c r="F3" s="1127"/>
      <c r="G3" s="1127"/>
      <c r="H3" s="1127"/>
      <c r="I3" s="1127"/>
      <c r="J3" s="1127"/>
      <c r="K3" s="1127"/>
      <c r="L3" s="1127"/>
      <c r="M3" s="2086"/>
    </row>
    <row r="4" spans="1:13" s="371" customFormat="1" ht="12">
      <c r="A4" s="2096" t="s">
        <v>80</v>
      </c>
      <c r="B4" s="2107" t="s">
        <v>81</v>
      </c>
      <c r="C4" s="2107" t="s">
        <v>82</v>
      </c>
      <c r="D4" s="2088" t="s">
        <v>83</v>
      </c>
      <c r="E4" s="2088"/>
      <c r="F4" s="2088"/>
      <c r="G4" s="2088"/>
      <c r="H4" s="2088" t="s">
        <v>148</v>
      </c>
      <c r="I4" s="2088"/>
      <c r="J4" s="2088" t="s">
        <v>86</v>
      </c>
      <c r="K4" s="2088"/>
      <c r="L4" s="2088"/>
      <c r="M4" s="385" t="s">
        <v>87</v>
      </c>
    </row>
    <row r="5" spans="1:13" s="371" customFormat="1" ht="12">
      <c r="A5" s="2097"/>
      <c r="B5" s="2108"/>
      <c r="C5" s="2108"/>
      <c r="D5" s="353" t="s">
        <v>88</v>
      </c>
      <c r="E5" s="353" t="s">
        <v>91</v>
      </c>
      <c r="F5" s="353" t="s">
        <v>1333</v>
      </c>
      <c r="G5" s="353" t="s">
        <v>1330</v>
      </c>
      <c r="H5" s="353" t="s">
        <v>88</v>
      </c>
      <c r="I5" s="353" t="s">
        <v>91</v>
      </c>
      <c r="J5" s="353" t="s">
        <v>88</v>
      </c>
      <c r="K5" s="353" t="s">
        <v>91</v>
      </c>
      <c r="L5" s="353" t="s">
        <v>1329</v>
      </c>
      <c r="M5" s="386"/>
    </row>
    <row r="6" spans="1:13" s="371" customFormat="1" ht="12">
      <c r="A6" s="363" t="s">
        <v>694</v>
      </c>
      <c r="B6" s="359" t="s">
        <v>332</v>
      </c>
      <c r="C6" s="359" t="s">
        <v>151</v>
      </c>
      <c r="D6" s="387">
        <v>2800</v>
      </c>
      <c r="E6" s="387">
        <v>4300</v>
      </c>
      <c r="F6" s="387">
        <v>4300</v>
      </c>
      <c r="G6" s="387">
        <v>5070</v>
      </c>
      <c r="H6" s="387">
        <v>3100</v>
      </c>
      <c r="I6" s="387">
        <v>4390</v>
      </c>
      <c r="J6" s="387">
        <v>3380</v>
      </c>
      <c r="K6" s="387">
        <v>5230</v>
      </c>
      <c r="L6" s="387">
        <v>6167</v>
      </c>
      <c r="M6" s="139"/>
    </row>
    <row r="7" spans="1:13" s="1106" customFormat="1" ht="12">
      <c r="A7" s="1103" t="s">
        <v>344</v>
      </c>
      <c r="B7" s="1104" t="s">
        <v>695</v>
      </c>
      <c r="C7" s="1104" t="s">
        <v>151</v>
      </c>
      <c r="D7" s="1009">
        <v>70</v>
      </c>
      <c r="E7" s="1009">
        <v>140</v>
      </c>
      <c r="F7" s="1009">
        <v>140</v>
      </c>
      <c r="G7" s="1009">
        <v>140</v>
      </c>
      <c r="H7" s="1009">
        <v>70</v>
      </c>
      <c r="I7" s="1009">
        <v>140</v>
      </c>
      <c r="J7" s="1009">
        <v>70</v>
      </c>
      <c r="K7" s="1009">
        <v>140</v>
      </c>
      <c r="L7" s="1009">
        <v>140</v>
      </c>
      <c r="M7" s="1043" t="s">
        <v>696</v>
      </c>
    </row>
    <row r="8" spans="1:13" s="392" customFormat="1" ht="15" customHeight="1">
      <c r="A8" s="388" t="s">
        <v>697</v>
      </c>
      <c r="B8" s="389"/>
      <c r="C8" s="389" t="s">
        <v>151</v>
      </c>
      <c r="D8" s="390">
        <v>20000</v>
      </c>
      <c r="E8" s="390">
        <v>40000</v>
      </c>
      <c r="F8" s="390">
        <v>40000</v>
      </c>
      <c r="G8" s="390">
        <v>200000</v>
      </c>
      <c r="H8" s="390">
        <v>20000</v>
      </c>
      <c r="I8" s="390">
        <v>40000</v>
      </c>
      <c r="J8" s="390">
        <v>100000</v>
      </c>
      <c r="K8" s="390">
        <v>200000</v>
      </c>
      <c r="L8" s="390">
        <v>200000</v>
      </c>
      <c r="M8" s="391" t="s">
        <v>698</v>
      </c>
    </row>
    <row r="9" spans="1:13" s="1106" customFormat="1" ht="12">
      <c r="A9" s="1103" t="s">
        <v>159</v>
      </c>
      <c r="B9" s="1104" t="s">
        <v>334</v>
      </c>
      <c r="C9" s="1104" t="s">
        <v>151</v>
      </c>
      <c r="D9" s="2089" t="s">
        <v>1331</v>
      </c>
      <c r="E9" s="2090"/>
      <c r="F9" s="2090"/>
      <c r="G9" s="2090"/>
      <c r="H9" s="2090"/>
      <c r="I9" s="2090"/>
      <c r="J9" s="2090"/>
      <c r="K9" s="2090"/>
      <c r="L9" s="2091"/>
      <c r="M9" s="1105"/>
    </row>
    <row r="10" spans="1:13" s="371" customFormat="1" ht="12">
      <c r="A10" s="363" t="s">
        <v>103</v>
      </c>
      <c r="B10" s="359"/>
      <c r="C10" s="359" t="s">
        <v>151</v>
      </c>
      <c r="D10" s="1190"/>
      <c r="E10" s="1191"/>
      <c r="F10" s="1191"/>
      <c r="G10" s="1191"/>
      <c r="H10" s="1191"/>
      <c r="I10" s="1191"/>
      <c r="J10" s="1191"/>
      <c r="K10" s="1191"/>
      <c r="L10" s="1192"/>
      <c r="M10" s="373"/>
    </row>
    <row r="11" spans="1:13" s="1111" customFormat="1" ht="12">
      <c r="A11" s="1112" t="s">
        <v>108</v>
      </c>
      <c r="B11" s="1113"/>
      <c r="C11" s="1046" t="s">
        <v>151</v>
      </c>
      <c r="D11" s="1210" t="s">
        <v>1335</v>
      </c>
      <c r="E11" s="1211"/>
      <c r="F11" s="1211"/>
      <c r="G11" s="1211"/>
      <c r="H11" s="1211"/>
      <c r="I11" s="1211"/>
      <c r="J11" s="1211"/>
      <c r="K11" s="1211"/>
      <c r="L11" s="1212"/>
      <c r="M11" s="1110"/>
    </row>
    <row r="12" spans="1:13" s="371" customFormat="1" ht="12">
      <c r="A12" s="393" t="s">
        <v>304</v>
      </c>
      <c r="B12" s="395"/>
      <c r="C12" s="395" t="s">
        <v>151</v>
      </c>
      <c r="D12" s="1190" t="s">
        <v>699</v>
      </c>
      <c r="E12" s="1191"/>
      <c r="F12" s="1191"/>
      <c r="G12" s="1191"/>
      <c r="H12" s="1191"/>
      <c r="I12" s="1191"/>
      <c r="J12" s="1191"/>
      <c r="K12" s="1191"/>
      <c r="L12" s="1192"/>
      <c r="M12" s="373"/>
    </row>
    <row r="13" spans="1:13" s="1106" customFormat="1" ht="12">
      <c r="A13" s="1107" t="s">
        <v>700</v>
      </c>
      <c r="B13" s="1108"/>
      <c r="C13" s="1108" t="s">
        <v>151</v>
      </c>
      <c r="D13" s="1109">
        <v>300</v>
      </c>
      <c r="E13" s="1109">
        <v>600</v>
      </c>
      <c r="F13" s="1109">
        <v>600</v>
      </c>
      <c r="G13" s="1109">
        <v>600</v>
      </c>
      <c r="H13" s="1109">
        <v>500</v>
      </c>
      <c r="I13" s="1109">
        <v>1000</v>
      </c>
      <c r="J13" s="1109">
        <v>500</v>
      </c>
      <c r="K13" s="1109">
        <v>1000</v>
      </c>
      <c r="L13" s="1109">
        <v>1000</v>
      </c>
      <c r="M13" s="1105"/>
    </row>
    <row r="14" spans="1:13" s="221" customFormat="1" ht="14.45" customHeight="1" thickBot="1">
      <c r="A14" s="396" t="s">
        <v>701</v>
      </c>
      <c r="B14" s="397"/>
      <c r="C14" s="397" t="s">
        <v>151</v>
      </c>
      <c r="D14" s="398">
        <v>300</v>
      </c>
      <c r="E14" s="398">
        <v>600</v>
      </c>
      <c r="F14" s="398">
        <v>600</v>
      </c>
      <c r="G14" s="398">
        <v>600</v>
      </c>
      <c r="H14" s="398">
        <v>600</v>
      </c>
      <c r="I14" s="398">
        <v>1200</v>
      </c>
      <c r="J14" s="398">
        <v>600</v>
      </c>
      <c r="K14" s="398">
        <v>1200</v>
      </c>
      <c r="L14" s="398">
        <v>1200</v>
      </c>
      <c r="M14" s="399" t="s">
        <v>1212</v>
      </c>
    </row>
    <row r="15" spans="1:13" s="371" customFormat="1" ht="12">
      <c r="A15" s="2098" t="s">
        <v>80</v>
      </c>
      <c r="B15" s="1980" t="s">
        <v>82</v>
      </c>
      <c r="C15" s="1980" t="s">
        <v>83</v>
      </c>
      <c r="D15" s="1980"/>
      <c r="E15" s="1980"/>
      <c r="F15" s="1980" t="s">
        <v>624</v>
      </c>
      <c r="G15" s="1980"/>
      <c r="H15" s="1980" t="s">
        <v>407</v>
      </c>
      <c r="I15" s="2113"/>
      <c r="J15" s="360"/>
    </row>
    <row r="16" spans="1:13" s="371" customFormat="1" ht="12">
      <c r="A16" s="2099"/>
      <c r="B16" s="1981"/>
      <c r="C16" s="311" t="s">
        <v>88</v>
      </c>
      <c r="D16" s="311" t="s">
        <v>91</v>
      </c>
      <c r="E16" s="311" t="s">
        <v>408</v>
      </c>
      <c r="F16" s="311" t="s">
        <v>88</v>
      </c>
      <c r="G16" s="311" t="s">
        <v>91</v>
      </c>
      <c r="H16" s="311" t="s">
        <v>88</v>
      </c>
      <c r="I16" s="312" t="s">
        <v>91</v>
      </c>
      <c r="J16" s="374"/>
    </row>
    <row r="17" spans="1:10" s="341" customFormat="1" ht="12">
      <c r="A17" s="2100" t="s">
        <v>258</v>
      </c>
      <c r="B17" s="1928" t="s">
        <v>151</v>
      </c>
      <c r="C17" s="1966" t="s">
        <v>553</v>
      </c>
      <c r="D17" s="1966"/>
      <c r="E17" s="1966"/>
      <c r="F17" s="1966" t="s">
        <v>409</v>
      </c>
      <c r="G17" s="1966"/>
      <c r="H17" s="1966" t="s">
        <v>409</v>
      </c>
      <c r="I17" s="2087"/>
      <c r="J17" s="377"/>
    </row>
    <row r="18" spans="1:10" s="341" customFormat="1" ht="12">
      <c r="A18" s="2100"/>
      <c r="B18" s="1928"/>
      <c r="C18" s="375" t="s">
        <v>123</v>
      </c>
      <c r="D18" s="375" t="s">
        <v>123</v>
      </c>
      <c r="E18" s="375" t="s">
        <v>123</v>
      </c>
      <c r="F18" s="375" t="s">
        <v>123</v>
      </c>
      <c r="G18" s="375" t="s">
        <v>123</v>
      </c>
      <c r="H18" s="375" t="s">
        <v>123</v>
      </c>
      <c r="I18" s="376" t="s">
        <v>123</v>
      </c>
      <c r="J18" s="352"/>
    </row>
    <row r="19" spans="1:10" s="341" customFormat="1" ht="12">
      <c r="A19" s="2100"/>
      <c r="B19" s="1928"/>
      <c r="C19" s="1966" t="s">
        <v>702</v>
      </c>
      <c r="D19" s="1966"/>
      <c r="E19" s="1966"/>
      <c r="F19" s="1966" t="s">
        <v>411</v>
      </c>
      <c r="G19" s="1966"/>
      <c r="H19" s="1966" t="s">
        <v>411</v>
      </c>
      <c r="I19" s="2087"/>
      <c r="J19" s="400"/>
    </row>
    <row r="20" spans="1:10" s="341" customFormat="1" ht="12">
      <c r="A20" s="2100"/>
      <c r="B20" s="1928"/>
      <c r="C20" s="378">
        <v>700</v>
      </c>
      <c r="D20" s="378">
        <v>1400</v>
      </c>
      <c r="E20" s="378">
        <v>1600</v>
      </c>
      <c r="F20" s="378">
        <v>1200</v>
      </c>
      <c r="G20" s="378">
        <v>2400</v>
      </c>
      <c r="H20" s="378">
        <v>1200</v>
      </c>
      <c r="I20" s="379">
        <v>2400</v>
      </c>
      <c r="J20" s="377"/>
    </row>
    <row r="21" spans="1:10" s="341" customFormat="1" ht="12">
      <c r="A21" s="2100"/>
      <c r="B21" s="1928"/>
      <c r="C21" s="1966" t="s">
        <v>703</v>
      </c>
      <c r="D21" s="1966"/>
      <c r="E21" s="1966"/>
      <c r="F21" s="1966" t="s">
        <v>704</v>
      </c>
      <c r="G21" s="1966"/>
      <c r="H21" s="1966" t="s">
        <v>704</v>
      </c>
      <c r="I21" s="2087"/>
      <c r="J21" s="377"/>
    </row>
    <row r="22" spans="1:10" s="341" customFormat="1" ht="12">
      <c r="A22" s="2100"/>
      <c r="B22" s="1928"/>
      <c r="C22" s="378">
        <v>1400</v>
      </c>
      <c r="D22" s="378">
        <v>2800</v>
      </c>
      <c r="E22" s="378">
        <v>3000</v>
      </c>
      <c r="F22" s="378">
        <v>2400</v>
      </c>
      <c r="G22" s="378">
        <v>4000</v>
      </c>
      <c r="H22" s="378">
        <v>2400</v>
      </c>
      <c r="I22" s="379">
        <v>4000</v>
      </c>
      <c r="J22" s="377"/>
    </row>
    <row r="23" spans="1:10" s="341" customFormat="1" ht="12">
      <c r="A23" s="2100"/>
      <c r="B23" s="1928"/>
      <c r="C23" s="1966" t="s">
        <v>705</v>
      </c>
      <c r="D23" s="1966"/>
      <c r="E23" s="1966"/>
      <c r="F23" s="1966" t="s">
        <v>630</v>
      </c>
      <c r="G23" s="1966"/>
      <c r="H23" s="1966" t="s">
        <v>630</v>
      </c>
      <c r="I23" s="2087"/>
      <c r="J23" s="377"/>
    </row>
    <row r="24" spans="1:10" s="341" customFormat="1" thickBot="1">
      <c r="A24" s="2101"/>
      <c r="B24" s="1929"/>
      <c r="C24" s="380">
        <v>3000</v>
      </c>
      <c r="D24" s="380">
        <v>5200</v>
      </c>
      <c r="E24" s="380">
        <v>5600</v>
      </c>
      <c r="F24" s="380">
        <v>4000</v>
      </c>
      <c r="G24" s="380">
        <v>8000</v>
      </c>
      <c r="H24" s="380">
        <v>4000</v>
      </c>
      <c r="I24" s="381">
        <v>8000</v>
      </c>
      <c r="J24" s="377"/>
    </row>
    <row r="25" spans="1:10" s="155" customFormat="1" thickTop="1">
      <c r="A25" s="2102" t="s">
        <v>245</v>
      </c>
      <c r="B25" s="1939" t="s">
        <v>151</v>
      </c>
      <c r="C25" s="2112" t="s">
        <v>409</v>
      </c>
      <c r="D25" s="2112"/>
      <c r="E25" s="2112"/>
      <c r="F25" s="2112" t="s">
        <v>409</v>
      </c>
      <c r="G25" s="2112"/>
      <c r="H25" s="2112" t="s">
        <v>409</v>
      </c>
      <c r="I25" s="2113"/>
      <c r="J25" s="401"/>
    </row>
    <row r="26" spans="1:10" s="155" customFormat="1" ht="12">
      <c r="A26" s="2100"/>
      <c r="B26" s="1928"/>
      <c r="C26" s="375" t="s">
        <v>123</v>
      </c>
      <c r="D26" s="375" t="s">
        <v>123</v>
      </c>
      <c r="E26" s="375" t="s">
        <v>123</v>
      </c>
      <c r="F26" s="375" t="s">
        <v>123</v>
      </c>
      <c r="G26" s="375" t="s">
        <v>123</v>
      </c>
      <c r="H26" s="375" t="s">
        <v>123</v>
      </c>
      <c r="I26" s="376" t="s">
        <v>123</v>
      </c>
      <c r="J26" s="401"/>
    </row>
    <row r="27" spans="1:10" s="155" customFormat="1" ht="12">
      <c r="A27" s="2100"/>
      <c r="B27" s="1928"/>
      <c r="C27" s="1966" t="s">
        <v>625</v>
      </c>
      <c r="D27" s="1966"/>
      <c r="E27" s="1966"/>
      <c r="F27" s="1966" t="s">
        <v>411</v>
      </c>
      <c r="G27" s="1966"/>
      <c r="H27" s="1966" t="s">
        <v>411</v>
      </c>
      <c r="I27" s="2087"/>
      <c r="J27" s="401"/>
    </row>
    <row r="28" spans="1:10" s="155" customFormat="1" ht="12">
      <c r="A28" s="2100"/>
      <c r="B28" s="1928"/>
      <c r="C28" s="378">
        <v>700</v>
      </c>
      <c r="D28" s="378">
        <v>1400</v>
      </c>
      <c r="E28" s="378">
        <v>1600</v>
      </c>
      <c r="F28" s="378">
        <v>1200</v>
      </c>
      <c r="G28" s="378">
        <v>2400</v>
      </c>
      <c r="H28" s="378">
        <v>1200</v>
      </c>
      <c r="I28" s="379">
        <v>2400</v>
      </c>
      <c r="J28" s="402"/>
    </row>
    <row r="29" spans="1:10" s="155" customFormat="1" ht="12">
      <c r="A29" s="2100"/>
      <c r="B29" s="1928"/>
      <c r="C29" s="1966" t="s">
        <v>704</v>
      </c>
      <c r="D29" s="1966"/>
      <c r="E29" s="1966"/>
      <c r="F29" s="1966" t="s">
        <v>704</v>
      </c>
      <c r="G29" s="1966"/>
      <c r="H29" s="1966" t="s">
        <v>704</v>
      </c>
      <c r="I29" s="2087"/>
    </row>
    <row r="30" spans="1:10" s="155" customFormat="1" ht="12">
      <c r="A30" s="2100"/>
      <c r="B30" s="1928"/>
      <c r="C30" s="378">
        <v>1400</v>
      </c>
      <c r="D30" s="378">
        <v>2800</v>
      </c>
      <c r="E30" s="378">
        <v>3000</v>
      </c>
      <c r="F30" s="378">
        <v>2400</v>
      </c>
      <c r="G30" s="378">
        <v>4000</v>
      </c>
      <c r="H30" s="378">
        <v>2400</v>
      </c>
      <c r="I30" s="379">
        <v>4000</v>
      </c>
    </row>
    <row r="31" spans="1:10" s="155" customFormat="1" ht="12">
      <c r="A31" s="2100"/>
      <c r="B31" s="1928"/>
      <c r="C31" s="1966" t="s">
        <v>630</v>
      </c>
      <c r="D31" s="1966"/>
      <c r="E31" s="1966"/>
      <c r="F31" s="1966" t="s">
        <v>630</v>
      </c>
      <c r="G31" s="1966"/>
      <c r="H31" s="1966" t="s">
        <v>630</v>
      </c>
      <c r="I31" s="2087"/>
    </row>
    <row r="32" spans="1:10" s="155" customFormat="1" thickBot="1">
      <c r="A32" s="2103"/>
      <c r="B32" s="2109"/>
      <c r="C32" s="383">
        <v>3000</v>
      </c>
      <c r="D32" s="383">
        <v>5200</v>
      </c>
      <c r="E32" s="383">
        <v>5600</v>
      </c>
      <c r="F32" s="383">
        <v>4000</v>
      </c>
      <c r="G32" s="383">
        <v>8000</v>
      </c>
      <c r="H32" s="383">
        <v>4000</v>
      </c>
      <c r="I32" s="384">
        <v>8000</v>
      </c>
    </row>
    <row r="33" spans="1:9" s="155" customFormat="1" thickTop="1">
      <c r="A33" s="2104" t="s">
        <v>556</v>
      </c>
      <c r="B33" s="1939" t="s">
        <v>151</v>
      </c>
      <c r="C33" s="2112" t="s">
        <v>706</v>
      </c>
      <c r="D33" s="2112"/>
      <c r="E33" s="2112"/>
      <c r="F33" s="2112" t="s">
        <v>247</v>
      </c>
      <c r="G33" s="2112"/>
      <c r="H33" s="2112" t="s">
        <v>247</v>
      </c>
      <c r="I33" s="2113"/>
    </row>
    <row r="34" spans="1:9" s="155" customFormat="1" ht="12">
      <c r="A34" s="2100"/>
      <c r="B34" s="1928"/>
      <c r="C34" s="378">
        <v>700</v>
      </c>
      <c r="D34" s="378">
        <v>1400</v>
      </c>
      <c r="E34" s="378">
        <v>1600</v>
      </c>
      <c r="F34" s="378">
        <v>1200</v>
      </c>
      <c r="G34" s="378">
        <v>2400</v>
      </c>
      <c r="H34" s="378">
        <v>1200</v>
      </c>
      <c r="I34" s="379">
        <v>2400</v>
      </c>
    </row>
    <row r="35" spans="1:9" s="155" customFormat="1" ht="12">
      <c r="A35" s="2100"/>
      <c r="B35" s="1928"/>
      <c r="C35" s="1966" t="s">
        <v>704</v>
      </c>
      <c r="D35" s="1966"/>
      <c r="E35" s="1966"/>
      <c r="F35" s="1966" t="s">
        <v>704</v>
      </c>
      <c r="G35" s="1966"/>
      <c r="H35" s="1966" t="s">
        <v>704</v>
      </c>
      <c r="I35" s="2087"/>
    </row>
    <row r="36" spans="1:9" s="155" customFormat="1" ht="12">
      <c r="A36" s="2100"/>
      <c r="B36" s="1928"/>
      <c r="C36" s="378">
        <v>1400</v>
      </c>
      <c r="D36" s="378">
        <v>2800</v>
      </c>
      <c r="E36" s="378">
        <v>3000</v>
      </c>
      <c r="F36" s="378">
        <v>2400</v>
      </c>
      <c r="G36" s="378">
        <v>4000</v>
      </c>
      <c r="H36" s="378">
        <v>2400</v>
      </c>
      <c r="I36" s="379">
        <v>4000</v>
      </c>
    </row>
    <row r="37" spans="1:9" s="155" customFormat="1" ht="12">
      <c r="A37" s="2100"/>
      <c r="B37" s="1928"/>
      <c r="C37" s="1966" t="s">
        <v>630</v>
      </c>
      <c r="D37" s="1966"/>
      <c r="E37" s="1966"/>
      <c r="F37" s="1966" t="s">
        <v>630</v>
      </c>
      <c r="G37" s="1966"/>
      <c r="H37" s="1966" t="s">
        <v>630</v>
      </c>
      <c r="I37" s="2087"/>
    </row>
    <row r="38" spans="1:9" s="155" customFormat="1" thickBot="1">
      <c r="A38" s="2103"/>
      <c r="B38" s="2109"/>
      <c r="C38" s="383">
        <v>3000</v>
      </c>
      <c r="D38" s="383">
        <v>5200</v>
      </c>
      <c r="E38" s="383">
        <v>5600</v>
      </c>
      <c r="F38" s="383">
        <v>4000</v>
      </c>
      <c r="G38" s="383">
        <v>8000</v>
      </c>
      <c r="H38" s="383">
        <v>4000</v>
      </c>
      <c r="I38" s="384">
        <v>8000</v>
      </c>
    </row>
    <row r="39" spans="1:9" s="155" customFormat="1" thickTop="1">
      <c r="A39" s="2105" t="s">
        <v>137</v>
      </c>
      <c r="B39" s="2112" t="s">
        <v>279</v>
      </c>
      <c r="C39" s="2112"/>
      <c r="D39" s="2112"/>
      <c r="E39" s="2112"/>
      <c r="F39" s="2112"/>
      <c r="G39" s="2112"/>
      <c r="H39" s="2112"/>
      <c r="I39" s="2113"/>
    </row>
    <row r="40" spans="1:9" s="155" customFormat="1" ht="12">
      <c r="A40" s="1145"/>
      <c r="B40" s="2092" t="s">
        <v>280</v>
      </c>
      <c r="C40" s="2092"/>
      <c r="D40" s="2092"/>
      <c r="E40" s="2092"/>
      <c r="F40" s="2092"/>
      <c r="G40" s="2092"/>
      <c r="H40" s="2092"/>
      <c r="I40" s="2093"/>
    </row>
    <row r="41" spans="1:9" s="155" customFormat="1" ht="12">
      <c r="A41" s="1145"/>
      <c r="B41" s="2092" t="s">
        <v>609</v>
      </c>
      <c r="C41" s="2092"/>
      <c r="D41" s="2092"/>
      <c r="E41" s="2092"/>
      <c r="F41" s="2092"/>
      <c r="G41" s="2092"/>
      <c r="H41" s="2092"/>
      <c r="I41" s="2093"/>
    </row>
    <row r="42" spans="1:9" s="155" customFormat="1" ht="12">
      <c r="A42" s="1145"/>
      <c r="B42" s="2092" t="s">
        <v>282</v>
      </c>
      <c r="C42" s="2092"/>
      <c r="D42" s="2092"/>
      <c r="E42" s="2092"/>
      <c r="F42" s="2092"/>
      <c r="G42" s="2092"/>
      <c r="H42" s="2092"/>
      <c r="I42" s="2093"/>
    </row>
    <row r="43" spans="1:9" s="155" customFormat="1" ht="12">
      <c r="A43" s="1145"/>
      <c r="B43" s="2092" t="s">
        <v>707</v>
      </c>
      <c r="C43" s="2092"/>
      <c r="D43" s="2092"/>
      <c r="E43" s="2092"/>
      <c r="F43" s="2092"/>
      <c r="G43" s="2092"/>
      <c r="H43" s="2092"/>
      <c r="I43" s="2093"/>
    </row>
    <row r="44" spans="1:9" s="155" customFormat="1" ht="12">
      <c r="A44" s="1145"/>
      <c r="B44" s="2092" t="s">
        <v>562</v>
      </c>
      <c r="C44" s="2092"/>
      <c r="D44" s="2092"/>
      <c r="E44" s="2092"/>
      <c r="F44" s="2092"/>
      <c r="G44" s="2092"/>
      <c r="H44" s="2092"/>
      <c r="I44" s="2093"/>
    </row>
    <row r="45" spans="1:9" s="155" customFormat="1" ht="12">
      <c r="A45" s="1145"/>
      <c r="B45" s="2092" t="s">
        <v>563</v>
      </c>
      <c r="C45" s="2092"/>
      <c r="D45" s="2092"/>
      <c r="E45" s="2092"/>
      <c r="F45" s="2092"/>
      <c r="G45" s="2092"/>
      <c r="H45" s="2092"/>
      <c r="I45" s="2093"/>
    </row>
    <row r="46" spans="1:9" s="155" customFormat="1" ht="12">
      <c r="A46" s="1145"/>
      <c r="B46" s="2110" t="s">
        <v>564</v>
      </c>
      <c r="C46" s="2110"/>
      <c r="D46" s="2110"/>
      <c r="E46" s="2110"/>
      <c r="F46" s="2110"/>
      <c r="G46" s="2110"/>
      <c r="H46" s="2110"/>
      <c r="I46" s="2111"/>
    </row>
    <row r="47" spans="1:9" s="155" customFormat="1" ht="12">
      <c r="A47" s="1145"/>
      <c r="B47" s="2092" t="s">
        <v>708</v>
      </c>
      <c r="C47" s="2092"/>
      <c r="D47" s="2092"/>
      <c r="E47" s="2092"/>
      <c r="F47" s="2092"/>
      <c r="G47" s="2092"/>
      <c r="H47" s="2092"/>
      <c r="I47" s="2093"/>
    </row>
    <row r="48" spans="1:9" s="155" customFormat="1" thickBot="1">
      <c r="A48" s="2106"/>
      <c r="B48" s="2094" t="s">
        <v>709</v>
      </c>
      <c r="C48" s="2094"/>
      <c r="D48" s="2094"/>
      <c r="E48" s="2094"/>
      <c r="F48" s="2094"/>
      <c r="G48" s="2094"/>
      <c r="H48" s="2094"/>
      <c r="I48" s="2095"/>
    </row>
    <row r="49" s="155" customFormat="1" ht="12"/>
    <row r="50" s="155" customFormat="1" ht="12"/>
  </sheetData>
  <mergeCells count="67">
    <mergeCell ref="C19:E19"/>
    <mergeCell ref="F19:G19"/>
    <mergeCell ref="H19:I19"/>
    <mergeCell ref="C15:E15"/>
    <mergeCell ref="F15:G15"/>
    <mergeCell ref="H15:I15"/>
    <mergeCell ref="C27:E27"/>
    <mergeCell ref="F27:G27"/>
    <mergeCell ref="H27:I27"/>
    <mergeCell ref="C21:E21"/>
    <mergeCell ref="F21:G21"/>
    <mergeCell ref="H21:I21"/>
    <mergeCell ref="C23:E23"/>
    <mergeCell ref="F23:G23"/>
    <mergeCell ref="H23:I23"/>
    <mergeCell ref="C25:E25"/>
    <mergeCell ref="F25:G25"/>
    <mergeCell ref="H25:I25"/>
    <mergeCell ref="F29:G29"/>
    <mergeCell ref="H29:I29"/>
    <mergeCell ref="C31:E31"/>
    <mergeCell ref="F31:G31"/>
    <mergeCell ref="H31:I31"/>
    <mergeCell ref="C29:E29"/>
    <mergeCell ref="B39:I39"/>
    <mergeCell ref="B40:I40"/>
    <mergeCell ref="B41:I41"/>
    <mergeCell ref="C33:E33"/>
    <mergeCell ref="F33:G33"/>
    <mergeCell ref="H33:I33"/>
    <mergeCell ref="C35:E35"/>
    <mergeCell ref="F35:G35"/>
    <mergeCell ref="H35:I35"/>
    <mergeCell ref="H37:I37"/>
    <mergeCell ref="B42:I42"/>
    <mergeCell ref="B43:I43"/>
    <mergeCell ref="B44:I44"/>
    <mergeCell ref="B45:I45"/>
    <mergeCell ref="B46:I46"/>
    <mergeCell ref="B47:I47"/>
    <mergeCell ref="B48:I48"/>
    <mergeCell ref="A4:A5"/>
    <mergeCell ref="A15:A16"/>
    <mergeCell ref="A17:A24"/>
    <mergeCell ref="A25:A32"/>
    <mergeCell ref="A33:A38"/>
    <mergeCell ref="A39:A48"/>
    <mergeCell ref="B4:B5"/>
    <mergeCell ref="B15:B16"/>
    <mergeCell ref="B17:B24"/>
    <mergeCell ref="B25:B32"/>
    <mergeCell ref="B33:B38"/>
    <mergeCell ref="C4:C5"/>
    <mergeCell ref="C37:E37"/>
    <mergeCell ref="F37:G37"/>
    <mergeCell ref="A1:M2"/>
    <mergeCell ref="A3:M3"/>
    <mergeCell ref="C17:E17"/>
    <mergeCell ref="F17:G17"/>
    <mergeCell ref="H17:I17"/>
    <mergeCell ref="D4:G4"/>
    <mergeCell ref="H4:I4"/>
    <mergeCell ref="J4:L4"/>
    <mergeCell ref="D10:L10"/>
    <mergeCell ref="D9:L9"/>
    <mergeCell ref="D11:L11"/>
    <mergeCell ref="D12:L12"/>
  </mergeCells>
  <phoneticPr fontId="45" type="noConversion"/>
  <pageMargins left="0.7" right="0.7" top="0.75" bottom="0.75" header="0.3" footer="0.3"/>
  <legacy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C1DC-0E79-40A0-A577-52603DA4A849}">
  <sheetPr codeName="Sheet60"/>
  <dimension ref="A1:L53"/>
  <sheetViews>
    <sheetView workbookViewId="0">
      <selection activeCell="K37" sqref="K37"/>
    </sheetView>
  </sheetViews>
  <sheetFormatPr defaultColWidth="8.75" defaultRowHeight="12.75"/>
  <cols>
    <col min="1" max="1" width="21.125" style="22" customWidth="1"/>
    <col min="2" max="2" width="6.375" style="22" bestFit="1" customWidth="1"/>
    <col min="3" max="4" width="15.25" style="22" customWidth="1"/>
    <col min="5" max="5" width="17" style="22" customWidth="1"/>
    <col min="6" max="9" width="13.375" style="22" bestFit="1" customWidth="1"/>
    <col min="10" max="10" width="12.875" style="22" customWidth="1"/>
    <col min="11" max="11" width="89.375" style="22" customWidth="1"/>
    <col min="12" max="16384" width="8.75" style="22"/>
  </cols>
  <sheetData>
    <row r="1" spans="1:11" ht="13.15" customHeight="1">
      <c r="A1" s="1960" t="s">
        <v>710</v>
      </c>
      <c r="B1" s="1960"/>
      <c r="C1" s="1960"/>
      <c r="D1" s="1960"/>
      <c r="E1" s="1960"/>
      <c r="F1" s="1960"/>
      <c r="G1" s="1960"/>
      <c r="H1" s="1960"/>
      <c r="I1" s="1960"/>
      <c r="J1" s="1960"/>
      <c r="K1" s="1960"/>
    </row>
    <row r="2" spans="1:11" ht="13.15" customHeight="1" thickBot="1">
      <c r="A2" s="1960"/>
      <c r="B2" s="1960"/>
      <c r="C2" s="1960"/>
      <c r="D2" s="1960"/>
      <c r="E2" s="1960"/>
      <c r="F2" s="1960"/>
      <c r="G2" s="1960"/>
      <c r="H2" s="1960"/>
      <c r="I2" s="1960"/>
      <c r="J2" s="1960"/>
      <c r="K2" s="1960"/>
    </row>
    <row r="3" spans="1:11" s="155" customFormat="1" ht="12">
      <c r="A3" s="1179" t="s">
        <v>711</v>
      </c>
      <c r="B3" s="1180"/>
      <c r="C3" s="1180"/>
      <c r="D3" s="1180"/>
      <c r="E3" s="1180"/>
      <c r="F3" s="1180"/>
      <c r="G3" s="1180"/>
      <c r="H3" s="1180"/>
      <c r="I3" s="1180"/>
      <c r="J3" s="1180"/>
      <c r="K3" s="1181"/>
    </row>
    <row r="4" spans="1:11" s="155" customFormat="1" ht="12">
      <c r="A4" s="1145" t="s">
        <v>80</v>
      </c>
      <c r="B4" s="1140" t="s">
        <v>82</v>
      </c>
      <c r="C4" s="1140" t="s">
        <v>83</v>
      </c>
      <c r="D4" s="1140"/>
      <c r="E4" s="1189"/>
      <c r="F4" s="1140" t="s">
        <v>148</v>
      </c>
      <c r="G4" s="1140"/>
      <c r="H4" s="1140" t="s">
        <v>86</v>
      </c>
      <c r="I4" s="1140"/>
      <c r="J4" s="190"/>
      <c r="K4" s="1132" t="s">
        <v>87</v>
      </c>
    </row>
    <row r="5" spans="1:11" s="155" customFormat="1" ht="12">
      <c r="A5" s="1145"/>
      <c r="B5" s="1140"/>
      <c r="C5" s="190" t="s">
        <v>88</v>
      </c>
      <c r="D5" s="190" t="s">
        <v>91</v>
      </c>
      <c r="E5" s="190" t="s">
        <v>119</v>
      </c>
      <c r="F5" s="190" t="s">
        <v>88</v>
      </c>
      <c r="G5" s="190" t="s">
        <v>91</v>
      </c>
      <c r="H5" s="190" t="s">
        <v>88</v>
      </c>
      <c r="I5" s="190" t="s">
        <v>91</v>
      </c>
      <c r="J5" s="190" t="s">
        <v>90</v>
      </c>
      <c r="K5" s="1132"/>
    </row>
    <row r="6" spans="1:11" s="371" customFormat="1" ht="12">
      <c r="A6" s="363" t="s">
        <v>712</v>
      </c>
      <c r="B6" s="359" t="s">
        <v>109</v>
      </c>
      <c r="C6" s="370">
        <v>2800</v>
      </c>
      <c r="D6" s="370">
        <v>4300</v>
      </c>
      <c r="E6" s="370">
        <v>4300</v>
      </c>
      <c r="F6" s="370">
        <v>3100</v>
      </c>
      <c r="G6" s="370">
        <v>4390</v>
      </c>
      <c r="H6" s="370">
        <v>3380</v>
      </c>
      <c r="I6" s="370">
        <v>5070</v>
      </c>
      <c r="J6" s="370">
        <v>5070</v>
      </c>
      <c r="K6" s="139"/>
    </row>
    <row r="7" spans="1:11" s="371" customFormat="1" ht="12">
      <c r="A7" s="363" t="s">
        <v>713</v>
      </c>
      <c r="B7" s="359" t="s">
        <v>109</v>
      </c>
      <c r="C7" s="370">
        <v>2800</v>
      </c>
      <c r="D7" s="370">
        <v>4300</v>
      </c>
      <c r="E7" s="370">
        <v>4300</v>
      </c>
      <c r="F7" s="370">
        <v>3100</v>
      </c>
      <c r="G7" s="370">
        <v>4390</v>
      </c>
      <c r="H7" s="370">
        <v>3380</v>
      </c>
      <c r="I7" s="370">
        <v>5070</v>
      </c>
      <c r="J7" s="370">
        <v>5070</v>
      </c>
      <c r="K7" s="139" t="s">
        <v>714</v>
      </c>
    </row>
    <row r="8" spans="1:11" s="371" customFormat="1" ht="12">
      <c r="A8" s="363" t="s">
        <v>715</v>
      </c>
      <c r="B8" s="359" t="s">
        <v>109</v>
      </c>
      <c r="C8" s="370" t="s">
        <v>716</v>
      </c>
      <c r="D8" s="370" t="s">
        <v>716</v>
      </c>
      <c r="E8" s="370" t="s">
        <v>716</v>
      </c>
      <c r="F8" s="370" t="s">
        <v>716</v>
      </c>
      <c r="G8" s="370" t="s">
        <v>716</v>
      </c>
      <c r="H8" s="370" t="s">
        <v>716</v>
      </c>
      <c r="I8" s="370" t="s">
        <v>716</v>
      </c>
      <c r="J8" s="370" t="s">
        <v>716</v>
      </c>
      <c r="K8" s="139"/>
    </row>
    <row r="9" spans="1:11" s="371" customFormat="1" ht="12">
      <c r="A9" s="363" t="s">
        <v>717</v>
      </c>
      <c r="B9" s="359" t="s">
        <v>109</v>
      </c>
      <c r="C9" s="372" t="s">
        <v>718</v>
      </c>
      <c r="D9" s="372" t="s">
        <v>719</v>
      </c>
      <c r="E9" s="372" t="s">
        <v>720</v>
      </c>
      <c r="F9" s="370"/>
      <c r="G9" s="370"/>
      <c r="H9" s="370"/>
      <c r="I9" s="370"/>
      <c r="J9" s="370"/>
      <c r="K9" s="364" t="s">
        <v>721</v>
      </c>
    </row>
    <row r="10" spans="1:11" s="371" customFormat="1" ht="12">
      <c r="A10" s="363" t="s">
        <v>233</v>
      </c>
      <c r="B10" s="359" t="s">
        <v>109</v>
      </c>
      <c r="C10" s="1955" t="s">
        <v>310</v>
      </c>
      <c r="D10" s="1955"/>
      <c r="E10" s="1955"/>
      <c r="F10" s="1955"/>
      <c r="G10" s="1955"/>
      <c r="H10" s="1955"/>
      <c r="I10" s="1955"/>
      <c r="J10" s="1955"/>
      <c r="K10" s="364" t="s">
        <v>722</v>
      </c>
    </row>
    <row r="11" spans="1:11" s="371" customFormat="1" ht="12">
      <c r="A11" s="363" t="s">
        <v>361</v>
      </c>
      <c r="B11" s="359" t="s">
        <v>109</v>
      </c>
      <c r="C11" s="1955" t="s">
        <v>723</v>
      </c>
      <c r="D11" s="1955"/>
      <c r="E11" s="1955"/>
      <c r="F11" s="1955"/>
      <c r="G11" s="1955"/>
      <c r="H11" s="1955"/>
      <c r="I11" s="1955"/>
      <c r="J11" s="1955"/>
      <c r="K11" s="364" t="s">
        <v>722</v>
      </c>
    </row>
    <row r="12" spans="1:11" s="1106" customFormat="1" ht="12">
      <c r="A12" s="1103" t="s">
        <v>724</v>
      </c>
      <c r="B12" s="1104" t="s">
        <v>109</v>
      </c>
      <c r="C12" s="2114" t="s">
        <v>1331</v>
      </c>
      <c r="D12" s="2114"/>
      <c r="E12" s="2114"/>
      <c r="F12" s="2114"/>
      <c r="G12" s="2114"/>
      <c r="H12" s="2114"/>
      <c r="I12" s="2114"/>
      <c r="J12" s="2114"/>
      <c r="K12" s="1105"/>
    </row>
    <row r="13" spans="1:11" s="1106" customFormat="1" ht="12">
      <c r="A13" s="1103" t="s">
        <v>103</v>
      </c>
      <c r="B13" s="1104" t="s">
        <v>109</v>
      </c>
      <c r="C13" s="2114" t="s">
        <v>1331</v>
      </c>
      <c r="D13" s="2114"/>
      <c r="E13" s="2114"/>
      <c r="F13" s="2114"/>
      <c r="G13" s="2114"/>
      <c r="H13" s="2114"/>
      <c r="I13" s="2114"/>
      <c r="J13" s="2114"/>
      <c r="K13" s="1105"/>
    </row>
    <row r="14" spans="1:11" s="1111" customFormat="1" ht="12">
      <c r="A14" s="1045" t="s">
        <v>108</v>
      </c>
      <c r="B14" s="1046" t="s">
        <v>109</v>
      </c>
      <c r="C14" s="2115" t="s">
        <v>1334</v>
      </c>
      <c r="D14" s="2115"/>
      <c r="E14" s="2115"/>
      <c r="F14" s="2115"/>
      <c r="G14" s="2115"/>
      <c r="H14" s="2115"/>
      <c r="I14" s="2115"/>
      <c r="J14" s="2115"/>
      <c r="K14" s="1110"/>
    </row>
    <row r="15" spans="1:11" s="371" customFormat="1" ht="12">
      <c r="A15" s="363" t="s">
        <v>304</v>
      </c>
      <c r="B15" s="359" t="s">
        <v>109</v>
      </c>
      <c r="C15" s="1955" t="s">
        <v>699</v>
      </c>
      <c r="D15" s="1955"/>
      <c r="E15" s="1955"/>
      <c r="F15" s="1955"/>
      <c r="G15" s="1955"/>
      <c r="H15" s="1955"/>
      <c r="I15" s="1955"/>
      <c r="J15" s="1955"/>
      <c r="K15" s="373"/>
    </row>
    <row r="16" spans="1:11" s="1106" customFormat="1" ht="12">
      <c r="A16" s="1103" t="s">
        <v>725</v>
      </c>
      <c r="B16" s="1104" t="s">
        <v>109</v>
      </c>
      <c r="C16" s="2114" t="s">
        <v>1332</v>
      </c>
      <c r="D16" s="2114"/>
      <c r="E16" s="2114"/>
      <c r="F16" s="2114"/>
      <c r="G16" s="2114"/>
      <c r="H16" s="2114"/>
      <c r="I16" s="2114"/>
      <c r="J16" s="2114"/>
      <c r="K16" s="1105"/>
    </row>
    <row r="17" spans="1:12" s="155" customFormat="1" ht="12">
      <c r="A17" s="152" t="s">
        <v>923</v>
      </c>
      <c r="B17" s="359" t="s">
        <v>109</v>
      </c>
      <c r="C17" s="117">
        <f>VLOOKUP(L17,AJUSTMENT!B:C,2,0)</f>
        <v>130</v>
      </c>
      <c r="D17" s="117">
        <f>2*C17</f>
        <v>260</v>
      </c>
      <c r="E17" s="117">
        <f>D17</f>
        <v>260</v>
      </c>
      <c r="F17" s="117">
        <f>C17</f>
        <v>130</v>
      </c>
      <c r="G17" s="117">
        <f t="shared" ref="G17:G18" si="0">C17*2</f>
        <v>260</v>
      </c>
      <c r="H17" s="117">
        <f t="shared" ref="H17:I18" si="1">C17*1.5</f>
        <v>195</v>
      </c>
      <c r="I17" s="117">
        <f t="shared" si="1"/>
        <v>390</v>
      </c>
      <c r="J17" s="117">
        <f t="shared" ref="J17:J18" si="2">I17</f>
        <v>390</v>
      </c>
      <c r="K17" s="154" t="s">
        <v>1206</v>
      </c>
      <c r="L17" s="155" t="s">
        <v>76</v>
      </c>
    </row>
    <row r="18" spans="1:12" s="155" customFormat="1" thickBot="1">
      <c r="A18" s="156" t="s">
        <v>923</v>
      </c>
      <c r="B18" s="304" t="s">
        <v>109</v>
      </c>
      <c r="C18" s="304">
        <f>VLOOKUP(L18,AJUSTMENT!B:C,2,0)</f>
        <v>145</v>
      </c>
      <c r="D18" s="304">
        <f>2*C18</f>
        <v>290</v>
      </c>
      <c r="E18" s="304">
        <f>D18</f>
        <v>290</v>
      </c>
      <c r="F18" s="304">
        <f>C18</f>
        <v>145</v>
      </c>
      <c r="G18" s="304">
        <f t="shared" si="0"/>
        <v>290</v>
      </c>
      <c r="H18" s="304">
        <f t="shared" si="1"/>
        <v>217.5</v>
      </c>
      <c r="I18" s="304">
        <f t="shared" si="1"/>
        <v>435</v>
      </c>
      <c r="J18" s="304">
        <f t="shared" si="2"/>
        <v>435</v>
      </c>
      <c r="K18" s="158" t="s">
        <v>1246</v>
      </c>
      <c r="L18" s="155" t="s">
        <v>77</v>
      </c>
    </row>
    <row r="19" spans="1:12" s="371" customFormat="1" ht="12">
      <c r="A19" s="2098" t="s">
        <v>80</v>
      </c>
      <c r="B19" s="1980" t="s">
        <v>82</v>
      </c>
      <c r="C19" s="1980" t="s">
        <v>83</v>
      </c>
      <c r="D19" s="1980"/>
      <c r="E19" s="1980"/>
      <c r="F19" s="1980" t="s">
        <v>624</v>
      </c>
      <c r="G19" s="1980"/>
      <c r="H19" s="1980" t="s">
        <v>407</v>
      </c>
      <c r="I19" s="2113"/>
      <c r="J19" s="360"/>
    </row>
    <row r="20" spans="1:12" s="371" customFormat="1" ht="12">
      <c r="A20" s="2099"/>
      <c r="B20" s="1981"/>
      <c r="C20" s="311" t="s">
        <v>88</v>
      </c>
      <c r="D20" s="311" t="s">
        <v>91</v>
      </c>
      <c r="E20" s="311" t="s">
        <v>408</v>
      </c>
      <c r="F20" s="311" t="s">
        <v>88</v>
      </c>
      <c r="G20" s="311" t="s">
        <v>91</v>
      </c>
      <c r="H20" s="311" t="s">
        <v>88</v>
      </c>
      <c r="I20" s="312" t="s">
        <v>91</v>
      </c>
      <c r="J20" s="374"/>
    </row>
    <row r="21" spans="1:12" s="341" customFormat="1" ht="12">
      <c r="A21" s="2100" t="s">
        <v>258</v>
      </c>
      <c r="B21" s="1928" t="s">
        <v>151</v>
      </c>
      <c r="C21" s="1966" t="s">
        <v>553</v>
      </c>
      <c r="D21" s="1966"/>
      <c r="E21" s="1966"/>
      <c r="F21" s="1966" t="s">
        <v>409</v>
      </c>
      <c r="G21" s="1966"/>
      <c r="H21" s="1966" t="s">
        <v>409</v>
      </c>
      <c r="I21" s="2087"/>
      <c r="J21" s="377"/>
    </row>
    <row r="22" spans="1:12" s="341" customFormat="1" ht="12">
      <c r="A22" s="2100"/>
      <c r="B22" s="1928"/>
      <c r="C22" s="375" t="s">
        <v>123</v>
      </c>
      <c r="D22" s="375" t="s">
        <v>123</v>
      </c>
      <c r="E22" s="375" t="s">
        <v>123</v>
      </c>
      <c r="F22" s="375" t="s">
        <v>123</v>
      </c>
      <c r="G22" s="375" t="s">
        <v>123</v>
      </c>
      <c r="H22" s="375" t="s">
        <v>123</v>
      </c>
      <c r="I22" s="376" t="s">
        <v>123</v>
      </c>
      <c r="J22" s="377"/>
    </row>
    <row r="23" spans="1:12" s="341" customFormat="1" ht="12">
      <c r="A23" s="2100"/>
      <c r="B23" s="1928"/>
      <c r="C23" s="1966" t="s">
        <v>702</v>
      </c>
      <c r="D23" s="1966"/>
      <c r="E23" s="1966"/>
      <c r="F23" s="1966" t="s">
        <v>411</v>
      </c>
      <c r="G23" s="1966"/>
      <c r="H23" s="1966" t="s">
        <v>411</v>
      </c>
      <c r="I23" s="2087"/>
      <c r="J23" s="377"/>
    </row>
    <row r="24" spans="1:12" s="341" customFormat="1" ht="12">
      <c r="A24" s="2100"/>
      <c r="B24" s="1928"/>
      <c r="C24" s="378">
        <v>700</v>
      </c>
      <c r="D24" s="378">
        <v>1400</v>
      </c>
      <c r="E24" s="378">
        <v>1600</v>
      </c>
      <c r="F24" s="378">
        <v>1200</v>
      </c>
      <c r="G24" s="378">
        <v>2400</v>
      </c>
      <c r="H24" s="378">
        <v>1200</v>
      </c>
      <c r="I24" s="379">
        <v>2400</v>
      </c>
      <c r="J24" s="377"/>
    </row>
    <row r="25" spans="1:12" s="341" customFormat="1" ht="12">
      <c r="A25" s="2100"/>
      <c r="B25" s="1928"/>
      <c r="C25" s="1966" t="s">
        <v>703</v>
      </c>
      <c r="D25" s="1966"/>
      <c r="E25" s="1966"/>
      <c r="F25" s="1966" t="s">
        <v>704</v>
      </c>
      <c r="G25" s="1966"/>
      <c r="H25" s="1966" t="s">
        <v>704</v>
      </c>
      <c r="I25" s="2087"/>
      <c r="J25" s="377"/>
    </row>
    <row r="26" spans="1:12" s="341" customFormat="1" ht="12">
      <c r="A26" s="2100"/>
      <c r="B26" s="1928"/>
      <c r="C26" s="378">
        <v>1400</v>
      </c>
      <c r="D26" s="378">
        <v>2800</v>
      </c>
      <c r="E26" s="378">
        <v>3000</v>
      </c>
      <c r="F26" s="378">
        <v>2400</v>
      </c>
      <c r="G26" s="378">
        <v>4000</v>
      </c>
      <c r="H26" s="378">
        <v>2400</v>
      </c>
      <c r="I26" s="379">
        <v>4000</v>
      </c>
      <c r="J26" s="377"/>
    </row>
    <row r="27" spans="1:12" s="341" customFormat="1" ht="12">
      <c r="A27" s="2100"/>
      <c r="B27" s="1928"/>
      <c r="C27" s="1966" t="s">
        <v>705</v>
      </c>
      <c r="D27" s="1966"/>
      <c r="E27" s="1966"/>
      <c r="F27" s="1966" t="s">
        <v>630</v>
      </c>
      <c r="G27" s="1966"/>
      <c r="H27" s="1966" t="s">
        <v>630</v>
      </c>
      <c r="I27" s="2087"/>
      <c r="J27" s="377"/>
    </row>
    <row r="28" spans="1:12" s="341" customFormat="1" thickBot="1">
      <c r="A28" s="2101"/>
      <c r="B28" s="1929"/>
      <c r="C28" s="380">
        <v>3000</v>
      </c>
      <c r="D28" s="380">
        <v>5200</v>
      </c>
      <c r="E28" s="380">
        <v>5600</v>
      </c>
      <c r="F28" s="380">
        <v>4000</v>
      </c>
      <c r="G28" s="380">
        <v>8000</v>
      </c>
      <c r="H28" s="380">
        <v>4000</v>
      </c>
      <c r="I28" s="381">
        <v>8000</v>
      </c>
      <c r="J28" s="377"/>
    </row>
    <row r="29" spans="1:12" s="341" customFormat="1" thickTop="1">
      <c r="A29" s="2102" t="s">
        <v>245</v>
      </c>
      <c r="B29" s="1939" t="s">
        <v>151</v>
      </c>
      <c r="C29" s="2112" t="s">
        <v>409</v>
      </c>
      <c r="D29" s="2112"/>
      <c r="E29" s="2112"/>
      <c r="F29" s="2112" t="s">
        <v>409</v>
      </c>
      <c r="G29" s="2112"/>
      <c r="H29" s="2112" t="s">
        <v>409</v>
      </c>
      <c r="I29" s="2113"/>
      <c r="J29" s="382"/>
    </row>
    <row r="30" spans="1:12" s="155" customFormat="1" ht="12">
      <c r="A30" s="2100"/>
      <c r="B30" s="1928"/>
      <c r="C30" s="375" t="s">
        <v>123</v>
      </c>
      <c r="D30" s="375" t="s">
        <v>123</v>
      </c>
      <c r="E30" s="375" t="s">
        <v>123</v>
      </c>
      <c r="F30" s="375" t="s">
        <v>123</v>
      </c>
      <c r="G30" s="375" t="s">
        <v>123</v>
      </c>
      <c r="H30" s="375" t="s">
        <v>123</v>
      </c>
      <c r="I30" s="376" t="s">
        <v>123</v>
      </c>
    </row>
    <row r="31" spans="1:12" s="155" customFormat="1" ht="12">
      <c r="A31" s="2100"/>
      <c r="B31" s="1928"/>
      <c r="C31" s="1966" t="s">
        <v>625</v>
      </c>
      <c r="D31" s="1966"/>
      <c r="E31" s="1966"/>
      <c r="F31" s="1966" t="s">
        <v>411</v>
      </c>
      <c r="G31" s="1966"/>
      <c r="H31" s="1966" t="s">
        <v>411</v>
      </c>
      <c r="I31" s="2087"/>
    </row>
    <row r="32" spans="1:12" s="155" customFormat="1" ht="12">
      <c r="A32" s="2100"/>
      <c r="B32" s="1928"/>
      <c r="C32" s="378">
        <v>700</v>
      </c>
      <c r="D32" s="378">
        <v>1400</v>
      </c>
      <c r="E32" s="378">
        <v>1600</v>
      </c>
      <c r="F32" s="378">
        <v>1200</v>
      </c>
      <c r="G32" s="378">
        <v>2400</v>
      </c>
      <c r="H32" s="378">
        <v>1200</v>
      </c>
      <c r="I32" s="379">
        <v>2400</v>
      </c>
    </row>
    <row r="33" spans="1:9" s="155" customFormat="1" ht="12">
      <c r="A33" s="2100"/>
      <c r="B33" s="1928"/>
      <c r="C33" s="1966" t="s">
        <v>704</v>
      </c>
      <c r="D33" s="1966"/>
      <c r="E33" s="1966"/>
      <c r="F33" s="1966" t="s">
        <v>704</v>
      </c>
      <c r="G33" s="1966"/>
      <c r="H33" s="1966" t="s">
        <v>704</v>
      </c>
      <c r="I33" s="2087"/>
    </row>
    <row r="34" spans="1:9" s="155" customFormat="1" ht="12">
      <c r="A34" s="2100"/>
      <c r="B34" s="1928"/>
      <c r="C34" s="378">
        <v>1400</v>
      </c>
      <c r="D34" s="378">
        <v>2800</v>
      </c>
      <c r="E34" s="378">
        <v>3000</v>
      </c>
      <c r="F34" s="378">
        <v>2400</v>
      </c>
      <c r="G34" s="378">
        <v>4000</v>
      </c>
      <c r="H34" s="378">
        <v>2400</v>
      </c>
      <c r="I34" s="379">
        <v>4000</v>
      </c>
    </row>
    <row r="35" spans="1:9" s="155" customFormat="1" ht="12">
      <c r="A35" s="2100"/>
      <c r="B35" s="1928"/>
      <c r="C35" s="1966" t="s">
        <v>630</v>
      </c>
      <c r="D35" s="1966"/>
      <c r="E35" s="1966"/>
      <c r="F35" s="1966" t="s">
        <v>630</v>
      </c>
      <c r="G35" s="1966"/>
      <c r="H35" s="1966" t="s">
        <v>630</v>
      </c>
      <c r="I35" s="2087"/>
    </row>
    <row r="36" spans="1:9" s="155" customFormat="1" thickBot="1">
      <c r="A36" s="2103"/>
      <c r="B36" s="2109"/>
      <c r="C36" s="383">
        <v>3000</v>
      </c>
      <c r="D36" s="383">
        <v>5200</v>
      </c>
      <c r="E36" s="383">
        <v>5600</v>
      </c>
      <c r="F36" s="383">
        <v>4000</v>
      </c>
      <c r="G36" s="383">
        <v>8000</v>
      </c>
      <c r="H36" s="383">
        <v>4000</v>
      </c>
      <c r="I36" s="384">
        <v>8000</v>
      </c>
    </row>
    <row r="37" spans="1:9" s="155" customFormat="1" thickTop="1">
      <c r="A37" s="2104" t="s">
        <v>556</v>
      </c>
      <c r="B37" s="1939" t="s">
        <v>151</v>
      </c>
      <c r="C37" s="2112" t="s">
        <v>706</v>
      </c>
      <c r="D37" s="2112"/>
      <c r="E37" s="2112"/>
      <c r="F37" s="2112" t="s">
        <v>247</v>
      </c>
      <c r="G37" s="2112"/>
      <c r="H37" s="2112" t="s">
        <v>247</v>
      </c>
      <c r="I37" s="2113"/>
    </row>
    <row r="38" spans="1:9" s="155" customFormat="1" ht="12">
      <c r="A38" s="2100"/>
      <c r="B38" s="1928"/>
      <c r="C38" s="378">
        <v>700</v>
      </c>
      <c r="D38" s="378">
        <v>1400</v>
      </c>
      <c r="E38" s="378">
        <v>1600</v>
      </c>
      <c r="F38" s="378">
        <v>1200</v>
      </c>
      <c r="G38" s="378">
        <v>2400</v>
      </c>
      <c r="H38" s="378">
        <v>1200</v>
      </c>
      <c r="I38" s="379">
        <v>2400</v>
      </c>
    </row>
    <row r="39" spans="1:9" s="155" customFormat="1" ht="12">
      <c r="A39" s="2100"/>
      <c r="B39" s="1928"/>
      <c r="C39" s="1966" t="s">
        <v>704</v>
      </c>
      <c r="D39" s="1966"/>
      <c r="E39" s="1966"/>
      <c r="F39" s="1966" t="s">
        <v>704</v>
      </c>
      <c r="G39" s="1966"/>
      <c r="H39" s="1966" t="s">
        <v>704</v>
      </c>
      <c r="I39" s="2087"/>
    </row>
    <row r="40" spans="1:9" s="155" customFormat="1" ht="12">
      <c r="A40" s="2100"/>
      <c r="B40" s="1928"/>
      <c r="C40" s="378">
        <v>1400</v>
      </c>
      <c r="D40" s="378">
        <v>2800</v>
      </c>
      <c r="E40" s="378">
        <v>3000</v>
      </c>
      <c r="F40" s="378">
        <v>2400</v>
      </c>
      <c r="G40" s="378">
        <v>4000</v>
      </c>
      <c r="H40" s="378">
        <v>2400</v>
      </c>
      <c r="I40" s="379">
        <v>4000</v>
      </c>
    </row>
    <row r="41" spans="1:9" s="155" customFormat="1" ht="12">
      <c r="A41" s="2100"/>
      <c r="B41" s="1928"/>
      <c r="C41" s="1966" t="s">
        <v>630</v>
      </c>
      <c r="D41" s="1966"/>
      <c r="E41" s="1966"/>
      <c r="F41" s="1966" t="s">
        <v>630</v>
      </c>
      <c r="G41" s="1966"/>
      <c r="H41" s="1966" t="s">
        <v>630</v>
      </c>
      <c r="I41" s="2087"/>
    </row>
    <row r="42" spans="1:9" s="155" customFormat="1" thickBot="1">
      <c r="A42" s="2103"/>
      <c r="B42" s="2109"/>
      <c r="C42" s="383">
        <v>3000</v>
      </c>
      <c r="D42" s="383">
        <v>5200</v>
      </c>
      <c r="E42" s="383">
        <v>5600</v>
      </c>
      <c r="F42" s="383">
        <v>4000</v>
      </c>
      <c r="G42" s="383">
        <v>8000</v>
      </c>
      <c r="H42" s="383">
        <v>4000</v>
      </c>
      <c r="I42" s="384">
        <v>8000</v>
      </c>
    </row>
    <row r="43" spans="1:9" s="155" customFormat="1" thickTop="1">
      <c r="A43" s="2105" t="s">
        <v>137</v>
      </c>
      <c r="B43" s="2112" t="s">
        <v>279</v>
      </c>
      <c r="C43" s="2112"/>
      <c r="D43" s="2112"/>
      <c r="E43" s="2112"/>
      <c r="F43" s="2112"/>
      <c r="G43" s="2112"/>
      <c r="H43" s="2112"/>
      <c r="I43" s="2113"/>
    </row>
    <row r="44" spans="1:9" s="155" customFormat="1" ht="12">
      <c r="A44" s="1145"/>
      <c r="B44" s="2092" t="s">
        <v>280</v>
      </c>
      <c r="C44" s="2092"/>
      <c r="D44" s="2092"/>
      <c r="E44" s="2092"/>
      <c r="F44" s="2092"/>
      <c r="G44" s="2092"/>
      <c r="H44" s="2092"/>
      <c r="I44" s="2093"/>
    </row>
    <row r="45" spans="1:9" s="155" customFormat="1" ht="12">
      <c r="A45" s="1145"/>
      <c r="B45" s="2092" t="s">
        <v>609</v>
      </c>
      <c r="C45" s="2092"/>
      <c r="D45" s="2092"/>
      <c r="E45" s="2092"/>
      <c r="F45" s="2092"/>
      <c r="G45" s="2092"/>
      <c r="H45" s="2092"/>
      <c r="I45" s="2093"/>
    </row>
    <row r="46" spans="1:9" s="155" customFormat="1" ht="12">
      <c r="A46" s="1145"/>
      <c r="B46" s="2092" t="s">
        <v>282</v>
      </c>
      <c r="C46" s="2092"/>
      <c r="D46" s="2092"/>
      <c r="E46" s="2092"/>
      <c r="F46" s="2092"/>
      <c r="G46" s="2092"/>
      <c r="H46" s="2092"/>
      <c r="I46" s="2093"/>
    </row>
    <row r="47" spans="1:9" s="155" customFormat="1" ht="12">
      <c r="A47" s="1145"/>
      <c r="B47" s="2092" t="s">
        <v>707</v>
      </c>
      <c r="C47" s="2092"/>
      <c r="D47" s="2092"/>
      <c r="E47" s="2092"/>
      <c r="F47" s="2092"/>
      <c r="G47" s="2092"/>
      <c r="H47" s="2092"/>
      <c r="I47" s="2093"/>
    </row>
    <row r="48" spans="1:9" s="155" customFormat="1" ht="12">
      <c r="A48" s="1145"/>
      <c r="B48" s="2092" t="s">
        <v>562</v>
      </c>
      <c r="C48" s="2092"/>
      <c r="D48" s="2092"/>
      <c r="E48" s="2092"/>
      <c r="F48" s="2092"/>
      <c r="G48" s="2092"/>
      <c r="H48" s="2092"/>
      <c r="I48" s="2093"/>
    </row>
    <row r="49" spans="1:9" s="155" customFormat="1" ht="12">
      <c r="A49" s="1145"/>
      <c r="B49" s="2092" t="s">
        <v>563</v>
      </c>
      <c r="C49" s="2092"/>
      <c r="D49" s="2092"/>
      <c r="E49" s="2092"/>
      <c r="F49" s="2092"/>
      <c r="G49" s="2092"/>
      <c r="H49" s="2092"/>
      <c r="I49" s="2093"/>
    </row>
    <row r="50" spans="1:9" s="155" customFormat="1" ht="12">
      <c r="A50" s="1145"/>
      <c r="B50" s="2110" t="s">
        <v>564</v>
      </c>
      <c r="C50" s="2110"/>
      <c r="D50" s="2110"/>
      <c r="E50" s="2110"/>
      <c r="F50" s="2110"/>
      <c r="G50" s="2110"/>
      <c r="H50" s="2110"/>
      <c r="I50" s="2111"/>
    </row>
    <row r="51" spans="1:9" s="155" customFormat="1" ht="12">
      <c r="A51" s="1145"/>
      <c r="B51" s="2092" t="s">
        <v>708</v>
      </c>
      <c r="C51" s="2092"/>
      <c r="D51" s="2092"/>
      <c r="E51" s="2092"/>
      <c r="F51" s="2092"/>
      <c r="G51" s="2092"/>
      <c r="H51" s="2092"/>
      <c r="I51" s="2093"/>
    </row>
    <row r="52" spans="1:9" s="155" customFormat="1" thickBot="1">
      <c r="A52" s="2106"/>
      <c r="B52" s="2094" t="s">
        <v>709</v>
      </c>
      <c r="C52" s="2094"/>
      <c r="D52" s="2094"/>
      <c r="E52" s="2094"/>
      <c r="F52" s="2094"/>
      <c r="G52" s="2094"/>
      <c r="H52" s="2094"/>
      <c r="I52" s="2095"/>
    </row>
    <row r="53" spans="1:9" s="155" customFormat="1" ht="12"/>
  </sheetData>
  <mergeCells count="70">
    <mergeCell ref="A3:K3"/>
    <mergeCell ref="C4:E4"/>
    <mergeCell ref="F4:G4"/>
    <mergeCell ref="H4:I4"/>
    <mergeCell ref="C10:J10"/>
    <mergeCell ref="K4:K5"/>
    <mergeCell ref="C11:J11"/>
    <mergeCell ref="C12:J12"/>
    <mergeCell ref="C13:J13"/>
    <mergeCell ref="C14:J14"/>
    <mergeCell ref="C15:J15"/>
    <mergeCell ref="C16:J16"/>
    <mergeCell ref="C19:E19"/>
    <mergeCell ref="F19:G19"/>
    <mergeCell ref="H19:I19"/>
    <mergeCell ref="C21:E21"/>
    <mergeCell ref="F21:G21"/>
    <mergeCell ref="H21:I21"/>
    <mergeCell ref="C23:E23"/>
    <mergeCell ref="F23:G23"/>
    <mergeCell ref="H23:I23"/>
    <mergeCell ref="C25:E25"/>
    <mergeCell ref="F25:G25"/>
    <mergeCell ref="H25:I25"/>
    <mergeCell ref="C27:E27"/>
    <mergeCell ref="F27:G27"/>
    <mergeCell ref="H27:I27"/>
    <mergeCell ref="C29:E29"/>
    <mergeCell ref="F29:G29"/>
    <mergeCell ref="H29:I29"/>
    <mergeCell ref="F37:G37"/>
    <mergeCell ref="H37:I37"/>
    <mergeCell ref="C31:E31"/>
    <mergeCell ref="F31:G31"/>
    <mergeCell ref="H31:I31"/>
    <mergeCell ref="C33:E33"/>
    <mergeCell ref="F33:G33"/>
    <mergeCell ref="H33:I33"/>
    <mergeCell ref="B48:I48"/>
    <mergeCell ref="B49:I49"/>
    <mergeCell ref="B50:I50"/>
    <mergeCell ref="B51:I51"/>
    <mergeCell ref="B29:B36"/>
    <mergeCell ref="B37:B42"/>
    <mergeCell ref="C39:E39"/>
    <mergeCell ref="F39:G39"/>
    <mergeCell ref="H39:I39"/>
    <mergeCell ref="C41:E41"/>
    <mergeCell ref="F41:G41"/>
    <mergeCell ref="H41:I41"/>
    <mergeCell ref="C35:E35"/>
    <mergeCell ref="F35:G35"/>
    <mergeCell ref="H35:I35"/>
    <mergeCell ref="C37:E37"/>
    <mergeCell ref="A1:K2"/>
    <mergeCell ref="B52:I52"/>
    <mergeCell ref="A4:A5"/>
    <mergeCell ref="A19:A20"/>
    <mergeCell ref="A21:A28"/>
    <mergeCell ref="A29:A36"/>
    <mergeCell ref="A37:A42"/>
    <mergeCell ref="B43:I43"/>
    <mergeCell ref="B44:I44"/>
    <mergeCell ref="B45:I45"/>
    <mergeCell ref="A43:A52"/>
    <mergeCell ref="B4:B5"/>
    <mergeCell ref="B19:B20"/>
    <mergeCell ref="B21:B28"/>
    <mergeCell ref="B46:I46"/>
    <mergeCell ref="B47:I47"/>
  </mergeCells>
  <phoneticPr fontId="45" type="noConversion"/>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11988-70A0-4797-B258-6B3055BC0306}">
  <sheetPr codeName="Sheet61"/>
  <dimension ref="A1:J27"/>
  <sheetViews>
    <sheetView zoomScaleNormal="100" workbookViewId="0">
      <selection activeCell="J33" sqref="J33"/>
    </sheetView>
  </sheetViews>
  <sheetFormatPr defaultColWidth="8.75" defaultRowHeight="12.75"/>
  <cols>
    <col min="1" max="1" width="15.875" style="93" customWidth="1"/>
    <col min="2" max="2" width="6.375" style="22" bestFit="1" customWidth="1"/>
    <col min="3" max="5" width="11.625" style="22" bestFit="1" customWidth="1"/>
    <col min="6" max="7" width="20" style="22" customWidth="1"/>
    <col min="8" max="8" width="11.625" style="22" bestFit="1" customWidth="1"/>
    <col min="9" max="9" width="12.25" style="22" bestFit="1" customWidth="1"/>
    <col min="10" max="10" width="57.75" style="22" customWidth="1"/>
    <col min="11" max="16384" width="8.75" style="22"/>
  </cols>
  <sheetData>
    <row r="1" spans="1:10" ht="13.15" customHeight="1">
      <c r="A1" s="2080" t="s">
        <v>726</v>
      </c>
      <c r="B1" s="2081"/>
      <c r="C1" s="2081"/>
      <c r="D1" s="2081"/>
      <c r="E1" s="2081"/>
      <c r="F1" s="2081"/>
      <c r="G1" s="2081"/>
      <c r="H1" s="2081"/>
      <c r="I1" s="2081"/>
      <c r="J1" s="2082"/>
    </row>
    <row r="2" spans="1:10" ht="13.9" customHeight="1" thickBot="1">
      <c r="A2" s="2116"/>
      <c r="B2" s="2117"/>
      <c r="C2" s="2117"/>
      <c r="D2" s="2117"/>
      <c r="E2" s="2117"/>
      <c r="F2" s="2117"/>
      <c r="G2" s="2117"/>
      <c r="H2" s="2117"/>
      <c r="I2" s="2117"/>
      <c r="J2" s="2118"/>
    </row>
    <row r="3" spans="1:10" s="171" customFormat="1" ht="12">
      <c r="A3" s="2121" t="s">
        <v>727</v>
      </c>
      <c r="B3" s="2122"/>
      <c r="C3" s="2122"/>
      <c r="D3" s="2122"/>
      <c r="E3" s="2122"/>
      <c r="F3" s="2122"/>
      <c r="G3" s="2122"/>
      <c r="H3" s="2122"/>
      <c r="I3" s="2122"/>
      <c r="J3" s="2123"/>
    </row>
    <row r="4" spans="1:10" s="171" customFormat="1" ht="12">
      <c r="A4" s="2018" t="s">
        <v>1164</v>
      </c>
      <c r="B4" s="1140" t="s">
        <v>82</v>
      </c>
      <c r="C4" s="1140" t="s">
        <v>1297</v>
      </c>
      <c r="D4" s="1140"/>
      <c r="E4" s="1189"/>
      <c r="F4" s="1140" t="s">
        <v>148</v>
      </c>
      <c r="G4" s="1140"/>
      <c r="H4" s="1140" t="s">
        <v>86</v>
      </c>
      <c r="I4" s="1140"/>
      <c r="J4" s="2125" t="s">
        <v>87</v>
      </c>
    </row>
    <row r="5" spans="1:10" s="171" customFormat="1" ht="12">
      <c r="A5" s="2018"/>
      <c r="B5" s="1140"/>
      <c r="C5" s="190" t="s">
        <v>88</v>
      </c>
      <c r="D5" s="190" t="s">
        <v>91</v>
      </c>
      <c r="E5" s="190" t="s">
        <v>1288</v>
      </c>
      <c r="F5" s="190" t="s">
        <v>88</v>
      </c>
      <c r="G5" s="190" t="s">
        <v>1289</v>
      </c>
      <c r="H5" s="190" t="s">
        <v>88</v>
      </c>
      <c r="I5" s="190" t="s">
        <v>1289</v>
      </c>
      <c r="J5" s="2125"/>
    </row>
    <row r="6" spans="1:10" s="1055" customFormat="1" ht="12">
      <c r="A6" s="1050" t="s">
        <v>728</v>
      </c>
      <c r="B6" s="1051" t="s">
        <v>151</v>
      </c>
      <c r="C6" s="1052">
        <v>555</v>
      </c>
      <c r="D6" s="1052">
        <v>826</v>
      </c>
      <c r="E6" s="1052">
        <v>826</v>
      </c>
      <c r="F6" s="1058" t="s">
        <v>1290</v>
      </c>
      <c r="G6" s="1058" t="s">
        <v>1291</v>
      </c>
      <c r="H6" s="1052">
        <v>855</v>
      </c>
      <c r="I6" s="1052">
        <v>1310</v>
      </c>
      <c r="J6" s="1054" t="s">
        <v>1298</v>
      </c>
    </row>
    <row r="7" spans="1:10" s="1055" customFormat="1" ht="12">
      <c r="A7" s="1050" t="s">
        <v>728</v>
      </c>
      <c r="B7" s="1051" t="s">
        <v>151</v>
      </c>
      <c r="C7" s="1053"/>
      <c r="D7" s="1053"/>
      <c r="E7" s="1053"/>
      <c r="F7" s="1058" t="s">
        <v>1292</v>
      </c>
      <c r="G7" s="1058" t="s">
        <v>1293</v>
      </c>
      <c r="H7" s="1053"/>
      <c r="I7" s="1053"/>
      <c r="J7" s="1056"/>
    </row>
    <row r="8" spans="1:10" s="1055" customFormat="1" ht="12">
      <c r="A8" s="1050" t="s">
        <v>728</v>
      </c>
      <c r="B8" s="1051" t="s">
        <v>151</v>
      </c>
      <c r="C8" s="1053"/>
      <c r="D8" s="1053"/>
      <c r="E8" s="1053"/>
      <c r="F8" s="1058" t="s">
        <v>1300</v>
      </c>
      <c r="G8" s="1058" t="s">
        <v>1301</v>
      </c>
      <c r="H8" s="1053"/>
      <c r="I8" s="1053"/>
      <c r="J8" s="1056"/>
    </row>
    <row r="9" spans="1:10" s="1055" customFormat="1" ht="10.5" customHeight="1">
      <c r="A9" s="1050" t="s">
        <v>728</v>
      </c>
      <c r="B9" s="1051" t="s">
        <v>151</v>
      </c>
      <c r="C9" s="1053"/>
      <c r="D9" s="1053"/>
      <c r="E9" s="1053"/>
      <c r="F9" s="1058" t="s">
        <v>1294</v>
      </c>
      <c r="G9" s="1058" t="s">
        <v>1295</v>
      </c>
      <c r="H9" s="1053"/>
      <c r="I9" s="1053"/>
      <c r="J9" s="1057" t="s">
        <v>1296</v>
      </c>
    </row>
    <row r="10" spans="1:10" s="360" customFormat="1" ht="12">
      <c r="A10" s="1005" t="s">
        <v>1273</v>
      </c>
      <c r="B10" s="142" t="s">
        <v>151</v>
      </c>
      <c r="C10" s="2115" t="s">
        <v>1271</v>
      </c>
      <c r="D10" s="2115"/>
      <c r="E10" s="2115"/>
      <c r="F10" s="2115"/>
      <c r="G10" s="2115"/>
      <c r="H10" s="2115"/>
      <c r="I10" s="2115"/>
      <c r="J10" s="1047" t="s">
        <v>1272</v>
      </c>
    </row>
    <row r="11" spans="1:10" s="171" customFormat="1" ht="12">
      <c r="A11" s="330" t="s">
        <v>108</v>
      </c>
      <c r="B11" s="151" t="s">
        <v>151</v>
      </c>
      <c r="C11" s="1186" t="s">
        <v>1145</v>
      </c>
      <c r="D11" s="1186"/>
      <c r="E11" s="1186"/>
      <c r="F11" s="1186"/>
      <c r="G11" s="1186"/>
      <c r="H11" s="1186"/>
      <c r="I11" s="1186"/>
      <c r="J11" s="193"/>
    </row>
    <row r="12" spans="1:10" s="171" customFormat="1" ht="12">
      <c r="A12" s="330" t="s">
        <v>304</v>
      </c>
      <c r="B12" s="151" t="s">
        <v>151</v>
      </c>
      <c r="C12" s="1186" t="s">
        <v>730</v>
      </c>
      <c r="D12" s="1186"/>
      <c r="E12" s="1186"/>
      <c r="F12" s="1186"/>
      <c r="G12" s="1186"/>
      <c r="H12" s="1186"/>
      <c r="I12" s="1186"/>
      <c r="J12" s="193"/>
    </row>
    <row r="13" spans="1:10" s="171" customFormat="1" ht="12">
      <c r="A13" s="330" t="s">
        <v>700</v>
      </c>
      <c r="B13" s="151" t="s">
        <v>151</v>
      </c>
      <c r="C13" s="357">
        <v>20</v>
      </c>
      <c r="D13" s="357">
        <v>40</v>
      </c>
      <c r="E13" s="357">
        <v>40</v>
      </c>
      <c r="F13" s="357"/>
      <c r="G13" s="357"/>
      <c r="H13" s="357"/>
      <c r="I13" s="357"/>
      <c r="J13" s="367" t="s">
        <v>729</v>
      </c>
    </row>
    <row r="14" spans="1:10" s="171" customFormat="1" thickBot="1">
      <c r="A14" s="1006" t="s">
        <v>340</v>
      </c>
      <c r="B14" s="157" t="s">
        <v>151</v>
      </c>
      <c r="C14" s="368">
        <v>80</v>
      </c>
      <c r="D14" s="368">
        <v>160</v>
      </c>
      <c r="E14" s="368">
        <v>160</v>
      </c>
      <c r="F14" s="368">
        <v>80</v>
      </c>
      <c r="G14" s="368">
        <v>160</v>
      </c>
      <c r="H14" s="368">
        <v>80</v>
      </c>
      <c r="I14" s="368">
        <v>160</v>
      </c>
      <c r="J14" s="369" t="s">
        <v>731</v>
      </c>
    </row>
    <row r="15" spans="1:10" s="155" customFormat="1" ht="12">
      <c r="A15" s="2124" t="s">
        <v>80</v>
      </c>
      <c r="B15" s="2119" t="s">
        <v>82</v>
      </c>
      <c r="C15" s="2119" t="s">
        <v>83</v>
      </c>
      <c r="D15" s="2119"/>
      <c r="E15" s="2119" t="s">
        <v>624</v>
      </c>
      <c r="F15" s="2119"/>
      <c r="G15" s="2119" t="s">
        <v>86</v>
      </c>
      <c r="H15" s="2120"/>
    </row>
    <row r="16" spans="1:10" s="155" customFormat="1" ht="12">
      <c r="A16" s="2018"/>
      <c r="B16" s="2110"/>
      <c r="C16" s="361" t="s">
        <v>88</v>
      </c>
      <c r="D16" s="361" t="s">
        <v>91</v>
      </c>
      <c r="E16" s="361" t="s">
        <v>88</v>
      </c>
      <c r="F16" s="361" t="s">
        <v>91</v>
      </c>
      <c r="G16" s="361" t="s">
        <v>88</v>
      </c>
      <c r="H16" s="154" t="s">
        <v>91</v>
      </c>
    </row>
    <row r="17" spans="1:8" s="155" customFormat="1" ht="12">
      <c r="A17" s="2018" t="s">
        <v>732</v>
      </c>
      <c r="B17" s="2110" t="s">
        <v>109</v>
      </c>
      <c r="C17" s="2110" t="s">
        <v>553</v>
      </c>
      <c r="D17" s="2110"/>
      <c r="E17" s="2110" t="s">
        <v>409</v>
      </c>
      <c r="F17" s="2110"/>
      <c r="G17" s="2110" t="s">
        <v>409</v>
      </c>
      <c r="H17" s="2111"/>
    </row>
    <row r="18" spans="1:8" s="155" customFormat="1" ht="12">
      <c r="A18" s="2018"/>
      <c r="B18" s="2110"/>
      <c r="C18" s="260" t="s">
        <v>123</v>
      </c>
      <c r="D18" s="260" t="s">
        <v>123</v>
      </c>
      <c r="E18" s="260" t="s">
        <v>123</v>
      </c>
      <c r="F18" s="260" t="s">
        <v>123</v>
      </c>
      <c r="G18" s="260" t="s">
        <v>123</v>
      </c>
      <c r="H18" s="154" t="s">
        <v>123</v>
      </c>
    </row>
    <row r="19" spans="1:8" s="155" customFormat="1" ht="12">
      <c r="A19" s="2018"/>
      <c r="B19" s="2110"/>
      <c r="C19" s="2110" t="s">
        <v>628</v>
      </c>
      <c r="D19" s="2110"/>
      <c r="E19" s="2110" t="s">
        <v>733</v>
      </c>
      <c r="F19" s="2110"/>
      <c r="G19" s="2110" t="s">
        <v>733</v>
      </c>
      <c r="H19" s="2111"/>
    </row>
    <row r="20" spans="1:8" s="155" customFormat="1" ht="12">
      <c r="A20" s="2018"/>
      <c r="B20" s="2110"/>
      <c r="C20" s="219" t="s">
        <v>734</v>
      </c>
      <c r="D20" s="219" t="s">
        <v>735</v>
      </c>
      <c r="E20" s="219" t="s">
        <v>736</v>
      </c>
      <c r="F20" s="219" t="s">
        <v>737</v>
      </c>
      <c r="G20" s="219" t="s">
        <v>738</v>
      </c>
      <c r="H20" s="154" t="s">
        <v>739</v>
      </c>
    </row>
    <row r="21" spans="1:8" s="155" customFormat="1" ht="12">
      <c r="A21" s="2018"/>
      <c r="B21" s="2110"/>
      <c r="C21" s="2110" t="s">
        <v>272</v>
      </c>
      <c r="D21" s="2110"/>
      <c r="E21" s="2110" t="s">
        <v>272</v>
      </c>
      <c r="F21" s="2110"/>
      <c r="G21" s="2110" t="s">
        <v>272</v>
      </c>
      <c r="H21" s="2111"/>
    </row>
    <row r="22" spans="1:8" s="155" customFormat="1" ht="12">
      <c r="A22" s="2018"/>
      <c r="B22" s="2110"/>
      <c r="C22" s="219" t="s">
        <v>735</v>
      </c>
      <c r="D22" s="219" t="s">
        <v>740</v>
      </c>
      <c r="E22" s="219" t="s">
        <v>737</v>
      </c>
      <c r="F22" s="219" t="s">
        <v>741</v>
      </c>
      <c r="G22" s="219" t="s">
        <v>738</v>
      </c>
      <c r="H22" s="154" t="s">
        <v>739</v>
      </c>
    </row>
    <row r="23" spans="1:8" s="155" customFormat="1" ht="12">
      <c r="A23" s="2018" t="s">
        <v>87</v>
      </c>
      <c r="B23" s="2092" t="s">
        <v>742</v>
      </c>
      <c r="C23" s="2092"/>
      <c r="D23" s="2092"/>
      <c r="E23" s="2092"/>
      <c r="F23" s="2092"/>
      <c r="G23" s="2092"/>
      <c r="H23" s="2111"/>
    </row>
    <row r="24" spans="1:8" s="155" customFormat="1" ht="12">
      <c r="A24" s="2018"/>
      <c r="B24" s="2092" t="s">
        <v>656</v>
      </c>
      <c r="C24" s="2092"/>
      <c r="D24" s="2092"/>
      <c r="E24" s="2092"/>
      <c r="F24" s="2092"/>
      <c r="G24" s="2092"/>
      <c r="H24" s="2111"/>
    </row>
    <row r="25" spans="1:8" s="155" customFormat="1" ht="12">
      <c r="A25" s="2018"/>
      <c r="B25" s="2092" t="s">
        <v>657</v>
      </c>
      <c r="C25" s="2092"/>
      <c r="D25" s="2092"/>
      <c r="E25" s="2092"/>
      <c r="F25" s="2092"/>
      <c r="G25" s="2092"/>
      <c r="H25" s="2111"/>
    </row>
    <row r="26" spans="1:8" s="155" customFormat="1" ht="12">
      <c r="A26" s="2018"/>
      <c r="B26" s="2092" t="s">
        <v>658</v>
      </c>
      <c r="C26" s="2092"/>
      <c r="D26" s="2092"/>
      <c r="E26" s="2092"/>
      <c r="F26" s="2092"/>
      <c r="G26" s="2092"/>
      <c r="H26" s="2111"/>
    </row>
    <row r="27" spans="1:8" s="155" customFormat="1" thickBot="1">
      <c r="A27" s="2019"/>
      <c r="B27" s="2126" t="s">
        <v>659</v>
      </c>
      <c r="C27" s="2126"/>
      <c r="D27" s="2126"/>
      <c r="E27" s="2126"/>
      <c r="F27" s="2126"/>
      <c r="G27" s="2126"/>
      <c r="H27" s="2127"/>
    </row>
  </sheetData>
  <mergeCells count="33">
    <mergeCell ref="A23:A27"/>
    <mergeCell ref="B4:B5"/>
    <mergeCell ref="B15:B16"/>
    <mergeCell ref="B17:B22"/>
    <mergeCell ref="B26:H26"/>
    <mergeCell ref="H4:I4"/>
    <mergeCell ref="J4:J5"/>
    <mergeCell ref="B27:H27"/>
    <mergeCell ref="C19:D19"/>
    <mergeCell ref="E19:F19"/>
    <mergeCell ref="C17:D17"/>
    <mergeCell ref="E17:F17"/>
    <mergeCell ref="G17:H17"/>
    <mergeCell ref="F4:G4"/>
    <mergeCell ref="B25:H25"/>
    <mergeCell ref="C10:I10"/>
    <mergeCell ref="C11:I11"/>
    <mergeCell ref="A1:J2"/>
    <mergeCell ref="B23:H23"/>
    <mergeCell ref="B24:H24"/>
    <mergeCell ref="G19:H19"/>
    <mergeCell ref="C21:D21"/>
    <mergeCell ref="E21:F21"/>
    <mergeCell ref="G21:H21"/>
    <mergeCell ref="C12:I12"/>
    <mergeCell ref="C15:D15"/>
    <mergeCell ref="E15:F15"/>
    <mergeCell ref="G15:H15"/>
    <mergeCell ref="A3:J3"/>
    <mergeCell ref="C4:E4"/>
    <mergeCell ref="A4:A5"/>
    <mergeCell ref="A15:A16"/>
    <mergeCell ref="A17:A22"/>
  </mergeCells>
  <phoneticPr fontId="45" type="noConversion"/>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89115-36B5-49C6-B506-E3F2CB51B8DF}">
  <sheetPr codeName="Sheet62"/>
  <dimension ref="A1:K30"/>
  <sheetViews>
    <sheetView zoomScaleNormal="100" workbookViewId="0">
      <selection activeCell="J28" sqref="J28"/>
    </sheetView>
  </sheetViews>
  <sheetFormatPr defaultColWidth="8.75" defaultRowHeight="12.75"/>
  <cols>
    <col min="1" max="1" width="23.25" style="22" customWidth="1"/>
    <col min="2" max="2" width="6.375" style="22" bestFit="1" customWidth="1"/>
    <col min="3" max="5" width="11.875" style="22" bestFit="1" customWidth="1"/>
    <col min="6" max="6" width="18.25" style="22" customWidth="1"/>
    <col min="7" max="7" width="18.75" style="22" customWidth="1"/>
    <col min="8" max="8" width="11.875" style="22" bestFit="1" customWidth="1"/>
    <col min="9" max="9" width="12.25" style="22" bestFit="1" customWidth="1"/>
    <col min="10" max="10" width="98.25" style="93" customWidth="1"/>
    <col min="11" max="16384" width="8.75" style="22"/>
  </cols>
  <sheetData>
    <row r="1" spans="1:10" ht="13.15" customHeight="1">
      <c r="A1" s="2080" t="s">
        <v>743</v>
      </c>
      <c r="B1" s="2081"/>
      <c r="C1" s="2081"/>
      <c r="D1" s="2081"/>
      <c r="E1" s="2081"/>
      <c r="F1" s="2081"/>
      <c r="G1" s="2081"/>
      <c r="H1" s="2081"/>
      <c r="I1" s="2081"/>
      <c r="J1" s="2082"/>
    </row>
    <row r="2" spans="1:10" ht="13.15" customHeight="1" thickBot="1">
      <c r="A2" s="2083"/>
      <c r="B2" s="1960"/>
      <c r="C2" s="1960"/>
      <c r="D2" s="1960"/>
      <c r="E2" s="1960"/>
      <c r="F2" s="1960"/>
      <c r="G2" s="1960"/>
      <c r="H2" s="1960"/>
      <c r="I2" s="1960"/>
      <c r="J2" s="2084"/>
    </row>
    <row r="3" spans="1:10" s="155" customFormat="1" ht="12">
      <c r="A3" s="2121" t="s">
        <v>744</v>
      </c>
      <c r="B3" s="2122"/>
      <c r="C3" s="2122"/>
      <c r="D3" s="2122"/>
      <c r="E3" s="2122"/>
      <c r="F3" s="2122"/>
      <c r="G3" s="2122"/>
      <c r="H3" s="2122"/>
      <c r="I3" s="2122"/>
      <c r="J3" s="2123"/>
    </row>
    <row r="4" spans="1:10" s="171" customFormat="1" ht="12">
      <c r="A4" s="2042" t="s">
        <v>80</v>
      </c>
      <c r="B4" s="1140" t="s">
        <v>82</v>
      </c>
      <c r="C4" s="1140" t="s">
        <v>1297</v>
      </c>
      <c r="D4" s="1140"/>
      <c r="E4" s="1189"/>
      <c r="F4" s="1140" t="s">
        <v>148</v>
      </c>
      <c r="G4" s="1140"/>
      <c r="H4" s="1140" t="s">
        <v>86</v>
      </c>
      <c r="I4" s="1140"/>
      <c r="J4" s="2125" t="s">
        <v>87</v>
      </c>
    </row>
    <row r="5" spans="1:10" s="171" customFormat="1" ht="12">
      <c r="A5" s="2042"/>
      <c r="B5" s="1140"/>
      <c r="C5" s="190" t="s">
        <v>88</v>
      </c>
      <c r="D5" s="190" t="s">
        <v>1299</v>
      </c>
      <c r="E5" s="190" t="s">
        <v>1288</v>
      </c>
      <c r="F5" s="190" t="s">
        <v>88</v>
      </c>
      <c r="G5" s="190" t="s">
        <v>1289</v>
      </c>
      <c r="H5" s="190" t="s">
        <v>88</v>
      </c>
      <c r="I5" s="190" t="s">
        <v>1289</v>
      </c>
      <c r="J5" s="2125"/>
    </row>
    <row r="6" spans="1:10" s="358" customFormat="1" ht="12">
      <c r="A6" s="2133" t="s">
        <v>728</v>
      </c>
      <c r="B6" s="1958" t="s">
        <v>94</v>
      </c>
      <c r="C6" s="1044">
        <v>555</v>
      </c>
      <c r="D6" s="1044">
        <v>826</v>
      </c>
      <c r="E6" s="1044">
        <v>826</v>
      </c>
      <c r="F6" s="1049" t="s">
        <v>1290</v>
      </c>
      <c r="G6" s="1049" t="s">
        <v>1291</v>
      </c>
      <c r="H6" s="1044">
        <v>855</v>
      </c>
      <c r="I6" s="1044">
        <v>1310</v>
      </c>
      <c r="J6" s="1043" t="s">
        <v>1298</v>
      </c>
    </row>
    <row r="7" spans="1:10" s="358" customFormat="1" ht="12">
      <c r="A7" s="2133"/>
      <c r="B7" s="1958"/>
      <c r="C7" s="1042"/>
      <c r="D7" s="1042"/>
      <c r="E7" s="1042"/>
      <c r="F7" s="1049" t="s">
        <v>1292</v>
      </c>
      <c r="G7" s="1049" t="s">
        <v>1293</v>
      </c>
      <c r="H7" s="1042"/>
      <c r="I7" s="1042"/>
      <c r="J7" s="366"/>
    </row>
    <row r="8" spans="1:10" s="358" customFormat="1" ht="12">
      <c r="A8" s="2133"/>
      <c r="B8" s="1958"/>
      <c r="C8" s="1042"/>
      <c r="D8" s="1042"/>
      <c r="E8" s="1042"/>
      <c r="F8" s="1049" t="s">
        <v>1300</v>
      </c>
      <c r="G8" s="1049" t="s">
        <v>1301</v>
      </c>
      <c r="H8" s="1042"/>
      <c r="I8" s="1042"/>
      <c r="J8" s="366"/>
    </row>
    <row r="9" spans="1:10" s="1055" customFormat="1" ht="12">
      <c r="A9" s="2133"/>
      <c r="B9" s="1958"/>
      <c r="C9" s="1053"/>
      <c r="D9" s="1053"/>
      <c r="E9" s="1053"/>
      <c r="F9" s="1058" t="s">
        <v>1294</v>
      </c>
      <c r="G9" s="1058" t="s">
        <v>1295</v>
      </c>
      <c r="H9" s="1053"/>
      <c r="I9" s="1053"/>
      <c r="J9" s="1057" t="s">
        <v>1296</v>
      </c>
    </row>
    <row r="10" spans="1:10" s="1048" customFormat="1" ht="12">
      <c r="A10" s="1045" t="s">
        <v>99</v>
      </c>
      <c r="B10" s="1046" t="s">
        <v>94</v>
      </c>
      <c r="C10" s="2115" t="s">
        <v>1271</v>
      </c>
      <c r="D10" s="2115"/>
      <c r="E10" s="2115"/>
      <c r="F10" s="2115"/>
      <c r="G10" s="2115"/>
      <c r="H10" s="2115"/>
      <c r="I10" s="2115"/>
      <c r="J10" s="1047" t="s">
        <v>1272</v>
      </c>
    </row>
    <row r="11" spans="1:10" s="360" customFormat="1" ht="12">
      <c r="A11" s="363" t="s">
        <v>103</v>
      </c>
      <c r="B11" s="359" t="s">
        <v>94</v>
      </c>
      <c r="C11" s="1955" t="s">
        <v>1144</v>
      </c>
      <c r="D11" s="1955"/>
      <c r="E11" s="1955"/>
      <c r="F11" s="1955"/>
      <c r="G11" s="1955"/>
      <c r="H11" s="1955"/>
      <c r="I11" s="1955"/>
      <c r="J11" s="362"/>
    </row>
    <row r="12" spans="1:10" s="360" customFormat="1" ht="12">
      <c r="A12" s="152" t="s">
        <v>108</v>
      </c>
      <c r="B12" s="359" t="s">
        <v>94</v>
      </c>
      <c r="C12" s="1189" t="s">
        <v>1145</v>
      </c>
      <c r="D12" s="1189"/>
      <c r="E12" s="1189"/>
      <c r="F12" s="1189"/>
      <c r="G12" s="1189"/>
      <c r="H12" s="1189"/>
      <c r="I12" s="1189"/>
      <c r="J12" s="362"/>
    </row>
    <row r="13" spans="1:10" s="360" customFormat="1" ht="12">
      <c r="A13" s="152" t="s">
        <v>304</v>
      </c>
      <c r="B13" s="359" t="s">
        <v>94</v>
      </c>
      <c r="C13" s="1955" t="s">
        <v>1146</v>
      </c>
      <c r="D13" s="1955"/>
      <c r="E13" s="1955"/>
      <c r="F13" s="1955"/>
      <c r="G13" s="1955"/>
      <c r="H13" s="1955"/>
      <c r="I13" s="1955"/>
      <c r="J13" s="362"/>
    </row>
    <row r="14" spans="1:10" s="360" customFormat="1" ht="12">
      <c r="A14" s="152" t="s">
        <v>745</v>
      </c>
      <c r="B14" s="359" t="s">
        <v>94</v>
      </c>
      <c r="C14" s="1955" t="s">
        <v>1147</v>
      </c>
      <c r="D14" s="1955"/>
      <c r="E14" s="1955"/>
      <c r="F14" s="1955"/>
      <c r="G14" s="1955"/>
      <c r="H14" s="1955"/>
      <c r="I14" s="1955"/>
      <c r="J14" s="362"/>
    </row>
    <row r="15" spans="1:10" s="360" customFormat="1" ht="12">
      <c r="A15" s="363" t="s">
        <v>233</v>
      </c>
      <c r="B15" s="359" t="s">
        <v>94</v>
      </c>
      <c r="C15" s="1955" t="s">
        <v>1148</v>
      </c>
      <c r="D15" s="1955"/>
      <c r="E15" s="1955"/>
      <c r="F15" s="1955"/>
      <c r="G15" s="1955"/>
      <c r="H15" s="1955"/>
      <c r="I15" s="1955"/>
      <c r="J15" s="364" t="s">
        <v>722</v>
      </c>
    </row>
    <row r="16" spans="1:10" s="360" customFormat="1" ht="12">
      <c r="A16" s="363" t="s">
        <v>361</v>
      </c>
      <c r="B16" s="359" t="s">
        <v>94</v>
      </c>
      <c r="C16" s="1189" t="s">
        <v>1149</v>
      </c>
      <c r="D16" s="1189"/>
      <c r="E16" s="1189"/>
      <c r="F16" s="1189"/>
      <c r="G16" s="1189"/>
      <c r="H16" s="1189"/>
      <c r="I16" s="1189"/>
      <c r="J16" s="364" t="s">
        <v>722</v>
      </c>
    </row>
    <row r="17" spans="1:11" s="155" customFormat="1" thickBot="1">
      <c r="A17" s="156" t="s">
        <v>923</v>
      </c>
      <c r="B17" s="160" t="s">
        <v>94</v>
      </c>
      <c r="C17" s="304">
        <f>VLOOKUP(K17,AJUSTMENT!B:C,2,0)</f>
        <v>145</v>
      </c>
      <c r="D17" s="304">
        <f>2*C17</f>
        <v>290</v>
      </c>
      <c r="E17" s="304">
        <f>D17</f>
        <v>290</v>
      </c>
      <c r="F17" s="304">
        <f>C17</f>
        <v>145</v>
      </c>
      <c r="G17" s="304">
        <f t="shared" ref="G17" si="0">C17*2</f>
        <v>290</v>
      </c>
      <c r="H17" s="304">
        <f t="shared" ref="H17:I17" si="1">C17*1.5</f>
        <v>217.5</v>
      </c>
      <c r="I17" s="304">
        <f t="shared" si="1"/>
        <v>435</v>
      </c>
      <c r="J17" s="365" t="s">
        <v>1207</v>
      </c>
      <c r="K17" s="155" t="s">
        <v>77</v>
      </c>
    </row>
    <row r="18" spans="1:11" s="171" customFormat="1" ht="12">
      <c r="A18" s="2130" t="s">
        <v>80</v>
      </c>
      <c r="B18" s="2131" t="s">
        <v>82</v>
      </c>
      <c r="C18" s="2131" t="s">
        <v>83</v>
      </c>
      <c r="D18" s="2131"/>
      <c r="E18" s="2131" t="s">
        <v>624</v>
      </c>
      <c r="F18" s="2131"/>
      <c r="G18" s="2131" t="s">
        <v>86</v>
      </c>
      <c r="H18" s="2132"/>
      <c r="J18" s="319"/>
    </row>
    <row r="19" spans="1:11" s="171" customFormat="1" ht="12">
      <c r="A19" s="2042"/>
      <c r="B19" s="1189"/>
      <c r="C19" s="361" t="s">
        <v>88</v>
      </c>
      <c r="D19" s="361" t="s">
        <v>91</v>
      </c>
      <c r="E19" s="361" t="s">
        <v>88</v>
      </c>
      <c r="F19" s="361" t="s">
        <v>91</v>
      </c>
      <c r="G19" s="361" t="s">
        <v>88</v>
      </c>
      <c r="H19" s="193" t="s">
        <v>91</v>
      </c>
      <c r="J19" s="319"/>
    </row>
    <row r="20" spans="1:11" s="171" customFormat="1" ht="12">
      <c r="A20" s="2042" t="s">
        <v>732</v>
      </c>
      <c r="B20" s="1189" t="s">
        <v>109</v>
      </c>
      <c r="C20" s="1189" t="s">
        <v>553</v>
      </c>
      <c r="D20" s="1189"/>
      <c r="E20" s="1189" t="s">
        <v>409</v>
      </c>
      <c r="F20" s="1189"/>
      <c r="G20" s="1189" t="s">
        <v>409</v>
      </c>
      <c r="H20" s="2125"/>
      <c r="J20" s="319"/>
    </row>
    <row r="21" spans="1:11" s="171" customFormat="1" ht="12">
      <c r="A21" s="2042"/>
      <c r="B21" s="1189"/>
      <c r="C21" s="260" t="s">
        <v>123</v>
      </c>
      <c r="D21" s="260" t="s">
        <v>123</v>
      </c>
      <c r="E21" s="260" t="s">
        <v>123</v>
      </c>
      <c r="F21" s="260" t="s">
        <v>123</v>
      </c>
      <c r="G21" s="260" t="s">
        <v>123</v>
      </c>
      <c r="H21" s="193" t="s">
        <v>123</v>
      </c>
      <c r="J21" s="319"/>
    </row>
    <row r="22" spans="1:11" s="171" customFormat="1" ht="12">
      <c r="A22" s="2042"/>
      <c r="B22" s="1189"/>
      <c r="C22" s="1189" t="s">
        <v>628</v>
      </c>
      <c r="D22" s="1189"/>
      <c r="E22" s="1189" t="s">
        <v>733</v>
      </c>
      <c r="F22" s="1189"/>
      <c r="G22" s="1189" t="s">
        <v>733</v>
      </c>
      <c r="H22" s="2125"/>
      <c r="J22" s="319"/>
    </row>
    <row r="23" spans="1:11" s="171" customFormat="1" ht="12">
      <c r="A23" s="2042"/>
      <c r="B23" s="1189"/>
      <c r="C23" s="219" t="s">
        <v>734</v>
      </c>
      <c r="D23" s="219" t="s">
        <v>735</v>
      </c>
      <c r="E23" s="219" t="s">
        <v>736</v>
      </c>
      <c r="F23" s="219" t="s">
        <v>737</v>
      </c>
      <c r="G23" s="219" t="s">
        <v>738</v>
      </c>
      <c r="H23" s="193" t="s">
        <v>739</v>
      </c>
      <c r="J23" s="319"/>
    </row>
    <row r="24" spans="1:11" s="171" customFormat="1" ht="12">
      <c r="A24" s="2042"/>
      <c r="B24" s="1189"/>
      <c r="C24" s="1189" t="s">
        <v>272</v>
      </c>
      <c r="D24" s="1189"/>
      <c r="E24" s="1189" t="s">
        <v>272</v>
      </c>
      <c r="F24" s="1189"/>
      <c r="G24" s="1189" t="s">
        <v>272</v>
      </c>
      <c r="H24" s="2125"/>
      <c r="J24" s="319"/>
    </row>
    <row r="25" spans="1:11" s="171" customFormat="1" ht="12">
      <c r="A25" s="2042"/>
      <c r="B25" s="1189"/>
      <c r="C25" s="219" t="s">
        <v>735</v>
      </c>
      <c r="D25" s="219" t="s">
        <v>740</v>
      </c>
      <c r="E25" s="219" t="s">
        <v>737</v>
      </c>
      <c r="F25" s="219" t="s">
        <v>741</v>
      </c>
      <c r="G25" s="219" t="s">
        <v>738</v>
      </c>
      <c r="H25" s="193" t="s">
        <v>739</v>
      </c>
      <c r="J25" s="319"/>
    </row>
    <row r="26" spans="1:11" s="171" customFormat="1" ht="12">
      <c r="A26" s="2042" t="s">
        <v>87</v>
      </c>
      <c r="B26" s="1189" t="s">
        <v>742</v>
      </c>
      <c r="C26" s="1189"/>
      <c r="D26" s="1189"/>
      <c r="E26" s="1189"/>
      <c r="F26" s="1189"/>
      <c r="G26" s="1189"/>
      <c r="H26" s="2125"/>
      <c r="J26" s="319"/>
    </row>
    <row r="27" spans="1:11" s="171" customFormat="1" ht="12">
      <c r="A27" s="2042"/>
      <c r="B27" s="1189" t="s">
        <v>656</v>
      </c>
      <c r="C27" s="1189"/>
      <c r="D27" s="1189"/>
      <c r="E27" s="1189"/>
      <c r="F27" s="1189"/>
      <c r="G27" s="1189"/>
      <c r="H27" s="2125"/>
      <c r="J27" s="319"/>
    </row>
    <row r="28" spans="1:11" s="171" customFormat="1" ht="12">
      <c r="A28" s="2042"/>
      <c r="B28" s="1189" t="s">
        <v>657</v>
      </c>
      <c r="C28" s="1189"/>
      <c r="D28" s="1189"/>
      <c r="E28" s="1189"/>
      <c r="F28" s="1189"/>
      <c r="G28" s="1189"/>
      <c r="H28" s="2125"/>
      <c r="J28" s="319"/>
    </row>
    <row r="29" spans="1:11" s="171" customFormat="1" ht="12">
      <c r="A29" s="2042"/>
      <c r="B29" s="1189" t="s">
        <v>658</v>
      </c>
      <c r="C29" s="1189"/>
      <c r="D29" s="1189"/>
      <c r="E29" s="1189"/>
      <c r="F29" s="1189"/>
      <c r="G29" s="1189"/>
      <c r="H29" s="2125"/>
      <c r="J29" s="319"/>
    </row>
    <row r="30" spans="1:11" s="171" customFormat="1" thickBot="1">
      <c r="A30" s="2043"/>
      <c r="B30" s="2128" t="s">
        <v>659</v>
      </c>
      <c r="C30" s="2128"/>
      <c r="D30" s="2128"/>
      <c r="E30" s="2128"/>
      <c r="F30" s="2128"/>
      <c r="G30" s="2128"/>
      <c r="H30" s="2129"/>
      <c r="J30" s="319"/>
    </row>
  </sheetData>
  <mergeCells count="39">
    <mergeCell ref="A3:J3"/>
    <mergeCell ref="C4:E4"/>
    <mergeCell ref="F4:G4"/>
    <mergeCell ref="H4:I4"/>
    <mergeCell ref="C10:I10"/>
    <mergeCell ref="C11:I11"/>
    <mergeCell ref="J4:J5"/>
    <mergeCell ref="A6:A9"/>
    <mergeCell ref="B6:B9"/>
    <mergeCell ref="C12:I12"/>
    <mergeCell ref="C13:I13"/>
    <mergeCell ref="C14:I14"/>
    <mergeCell ref="C15:I15"/>
    <mergeCell ref="C16:I16"/>
    <mergeCell ref="C18:D18"/>
    <mergeCell ref="E18:F18"/>
    <mergeCell ref="G18:H18"/>
    <mergeCell ref="C20:D20"/>
    <mergeCell ref="E20:F20"/>
    <mergeCell ref="G20:H20"/>
    <mergeCell ref="C22:D22"/>
    <mergeCell ref="E22:F22"/>
    <mergeCell ref="G22:H22"/>
    <mergeCell ref="B28:H28"/>
    <mergeCell ref="A1:J2"/>
    <mergeCell ref="B29:H29"/>
    <mergeCell ref="B30:H30"/>
    <mergeCell ref="A4:A5"/>
    <mergeCell ref="A18:A19"/>
    <mergeCell ref="A20:A25"/>
    <mergeCell ref="A26:A30"/>
    <mergeCell ref="B4:B5"/>
    <mergeCell ref="B18:B19"/>
    <mergeCell ref="B20:B25"/>
    <mergeCell ref="C24:D24"/>
    <mergeCell ref="E24:F24"/>
    <mergeCell ref="G24:H24"/>
    <mergeCell ref="B26:H26"/>
    <mergeCell ref="B27:H27"/>
  </mergeCells>
  <phoneticPr fontId="45" type="noConversion"/>
  <pageMargins left="0.7" right="0.7" top="0.75" bottom="0.75" header="0.3" footer="0.3"/>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82DD3-3D9B-4B9F-99BD-F6537BDEFC25}">
  <sheetPr codeName="Sheet63"/>
  <dimension ref="A1:K25"/>
  <sheetViews>
    <sheetView workbookViewId="0">
      <selection activeCell="A15" sqref="A15:J20"/>
    </sheetView>
  </sheetViews>
  <sheetFormatPr defaultColWidth="9" defaultRowHeight="12.75"/>
  <cols>
    <col min="1" max="1" width="27" style="42" customWidth="1"/>
    <col min="2" max="2" width="9" style="42" bestFit="1" customWidth="1"/>
    <col min="3" max="3" width="12.875" style="42" customWidth="1"/>
    <col min="4" max="4" width="12.75" style="42" customWidth="1"/>
    <col min="5" max="5" width="11.75" style="42" customWidth="1"/>
    <col min="6" max="7" width="10.875" style="42" customWidth="1"/>
    <col min="8" max="8" width="12.375" style="42" customWidth="1"/>
    <col min="9" max="9" width="12" style="42" customWidth="1"/>
    <col min="10" max="10" width="41.75" style="42" customWidth="1"/>
    <col min="11" max="11" width="9" style="42" bestFit="1"/>
    <col min="12" max="16384" width="9" style="42"/>
  </cols>
  <sheetData>
    <row r="1" spans="1:11" ht="15" customHeight="1">
      <c r="A1" s="2141" t="s">
        <v>746</v>
      </c>
      <c r="B1" s="2141"/>
      <c r="C1" s="2141"/>
      <c r="D1" s="2141"/>
      <c r="E1" s="2141"/>
      <c r="F1" s="2141"/>
      <c r="G1" s="2141"/>
      <c r="H1" s="2141"/>
      <c r="I1" s="2141"/>
      <c r="J1" s="2141"/>
    </row>
    <row r="2" spans="1:11" ht="15" customHeight="1">
      <c r="A2" s="2141"/>
      <c r="B2" s="2141"/>
      <c r="C2" s="2141"/>
      <c r="D2" s="2141"/>
      <c r="E2" s="2141"/>
      <c r="F2" s="2141"/>
      <c r="G2" s="2141"/>
      <c r="H2" s="2141"/>
      <c r="I2" s="2141"/>
      <c r="J2" s="2141"/>
    </row>
    <row r="3" spans="1:11" ht="15" customHeight="1" thickBot="1">
      <c r="A3" s="2141" t="s">
        <v>747</v>
      </c>
      <c r="B3" s="2141"/>
      <c r="C3" s="2141"/>
      <c r="D3" s="2141"/>
      <c r="E3" s="2141"/>
      <c r="F3" s="2141"/>
      <c r="G3" s="2141"/>
      <c r="H3" s="2141"/>
      <c r="I3" s="2141"/>
      <c r="J3" s="2141"/>
    </row>
    <row r="4" spans="1:11" ht="15" customHeight="1">
      <c r="A4" s="2135" t="s">
        <v>80</v>
      </c>
      <c r="B4" s="2138" t="s">
        <v>82</v>
      </c>
      <c r="C4" s="2138" t="s">
        <v>83</v>
      </c>
      <c r="D4" s="2138"/>
      <c r="E4" s="2138"/>
      <c r="F4" s="2138" t="s">
        <v>148</v>
      </c>
      <c r="G4" s="2138"/>
      <c r="H4" s="2138" t="s">
        <v>86</v>
      </c>
      <c r="I4" s="2138"/>
      <c r="J4" s="2142" t="s">
        <v>87</v>
      </c>
    </row>
    <row r="5" spans="1:11" ht="15" customHeight="1">
      <c r="A5" s="2136"/>
      <c r="B5" s="2139"/>
      <c r="C5" s="43" t="s">
        <v>88</v>
      </c>
      <c r="D5" s="43" t="s">
        <v>91</v>
      </c>
      <c r="E5" s="43" t="s">
        <v>119</v>
      </c>
      <c r="F5" s="43" t="s">
        <v>88</v>
      </c>
      <c r="G5" s="43" t="s">
        <v>91</v>
      </c>
      <c r="H5" s="43" t="s">
        <v>88</v>
      </c>
      <c r="I5" s="43" t="s">
        <v>91</v>
      </c>
      <c r="J5" s="2143"/>
    </row>
    <row r="6" spans="1:11" s="48" customFormat="1" ht="15" customHeight="1">
      <c r="A6" s="1080" t="s">
        <v>748</v>
      </c>
      <c r="B6" s="50" t="s">
        <v>151</v>
      </c>
      <c r="C6" s="51">
        <v>240</v>
      </c>
      <c r="D6" s="51">
        <v>350</v>
      </c>
      <c r="E6" s="51">
        <v>350</v>
      </c>
      <c r="F6" s="51">
        <f>C6</f>
        <v>240</v>
      </c>
      <c r="G6" s="51">
        <f>D6</f>
        <v>350</v>
      </c>
      <c r="H6" s="51">
        <v>320</v>
      </c>
      <c r="I6" s="51">
        <v>480</v>
      </c>
      <c r="J6" s="1081"/>
    </row>
    <row r="7" spans="1:11" s="48" customFormat="1" ht="15" customHeight="1">
      <c r="A7" s="1080" t="s">
        <v>749</v>
      </c>
      <c r="B7" s="50" t="s">
        <v>151</v>
      </c>
      <c r="C7" s="2139" t="s">
        <v>750</v>
      </c>
      <c r="D7" s="2139"/>
      <c r="E7" s="2139"/>
      <c r="F7" s="2139"/>
      <c r="G7" s="2139"/>
      <c r="H7" s="2139"/>
      <c r="I7" s="2139"/>
      <c r="J7" s="1082"/>
    </row>
    <row r="8" spans="1:11" s="40" customFormat="1" ht="15" customHeight="1">
      <c r="A8" s="1083" t="s">
        <v>103</v>
      </c>
      <c r="B8" s="46"/>
      <c r="C8" s="2139" t="s">
        <v>751</v>
      </c>
      <c r="D8" s="2139"/>
      <c r="E8" s="2139"/>
      <c r="F8" s="2139"/>
      <c r="G8" s="2139"/>
      <c r="H8" s="2139"/>
      <c r="I8" s="2139"/>
      <c r="J8" s="1084"/>
    </row>
    <row r="9" spans="1:11" s="49" customFormat="1" ht="15" customHeight="1">
      <c r="A9" s="1085" t="s">
        <v>154</v>
      </c>
      <c r="B9" s="52" t="s">
        <v>151</v>
      </c>
      <c r="C9" s="18">
        <f>VLOOKUP(K9,AJUSTMENT!B:C,2,0)</f>
        <v>145</v>
      </c>
      <c r="D9" s="18">
        <f>2*C9</f>
        <v>290</v>
      </c>
      <c r="E9" s="18">
        <f>2*C9</f>
        <v>290</v>
      </c>
      <c r="F9" s="18">
        <f>C9</f>
        <v>145</v>
      </c>
      <c r="G9" s="18">
        <f>D9</f>
        <v>290</v>
      </c>
      <c r="H9" s="18">
        <f>C9*1.5</f>
        <v>217.5</v>
      </c>
      <c r="I9" s="18">
        <f>D9*1.5</f>
        <v>435</v>
      </c>
      <c r="J9" s="1086" t="s">
        <v>1058</v>
      </c>
      <c r="K9" s="49" t="s">
        <v>77</v>
      </c>
    </row>
    <row r="10" spans="1:11" s="40" customFormat="1" ht="15" customHeight="1">
      <c r="A10" s="1083" t="s">
        <v>108</v>
      </c>
      <c r="B10" s="46" t="s">
        <v>151</v>
      </c>
      <c r="C10" s="2139" t="s">
        <v>752</v>
      </c>
      <c r="D10" s="2139"/>
      <c r="E10" s="2139"/>
      <c r="F10" s="2139"/>
      <c r="G10" s="2139"/>
      <c r="H10" s="2139"/>
      <c r="I10" s="2139"/>
      <c r="J10" s="1084"/>
    </row>
    <row r="11" spans="1:11" s="40" customFormat="1" ht="15" customHeight="1">
      <c r="A11" s="1083" t="s">
        <v>753</v>
      </c>
      <c r="B11" s="46" t="s">
        <v>151</v>
      </c>
      <c r="C11" s="2139" t="s">
        <v>754</v>
      </c>
      <c r="D11" s="2139"/>
      <c r="E11" s="2139"/>
      <c r="F11" s="2139"/>
      <c r="G11" s="2139"/>
      <c r="H11" s="2139"/>
      <c r="I11" s="2139"/>
      <c r="J11" s="1084"/>
    </row>
    <row r="12" spans="1:11" s="48" customFormat="1" ht="15" customHeight="1">
      <c r="A12" s="1080" t="s">
        <v>755</v>
      </c>
      <c r="B12" s="50"/>
      <c r="C12" s="2139" t="s">
        <v>756</v>
      </c>
      <c r="D12" s="2139"/>
      <c r="E12" s="2139"/>
      <c r="F12" s="2139"/>
      <c r="G12" s="2139"/>
      <c r="H12" s="2139"/>
      <c r="I12" s="2139"/>
      <c r="J12" s="1087"/>
    </row>
    <row r="13" spans="1:11" s="40" customFormat="1" ht="40.15" customHeight="1">
      <c r="A13" s="1083" t="s">
        <v>757</v>
      </c>
      <c r="B13" s="46"/>
      <c r="C13" s="2139" t="s">
        <v>758</v>
      </c>
      <c r="D13" s="2139"/>
      <c r="E13" s="2139"/>
      <c r="F13" s="2139"/>
      <c r="G13" s="2139"/>
      <c r="H13" s="2139"/>
      <c r="I13" s="2139"/>
      <c r="J13" s="1088" t="s">
        <v>759</v>
      </c>
    </row>
    <row r="14" spans="1:11" s="40" customFormat="1" ht="30" customHeight="1" thickBot="1">
      <c r="A14" s="1089" t="s">
        <v>760</v>
      </c>
      <c r="B14" s="1090"/>
      <c r="C14" s="2140" t="s">
        <v>761</v>
      </c>
      <c r="D14" s="2140"/>
      <c r="E14" s="2140"/>
      <c r="F14" s="2140"/>
      <c r="G14" s="2140"/>
      <c r="H14" s="2140"/>
      <c r="I14" s="2140"/>
      <c r="J14" s="1091" t="s">
        <v>762</v>
      </c>
    </row>
    <row r="15" spans="1:11" s="41" customFormat="1" ht="15" customHeight="1">
      <c r="A15" s="2135" t="s">
        <v>763</v>
      </c>
      <c r="B15" s="2138" t="s">
        <v>151</v>
      </c>
      <c r="C15" s="2138" t="s">
        <v>764</v>
      </c>
      <c r="D15" s="2138"/>
      <c r="E15" s="2138"/>
      <c r="F15" s="2138"/>
      <c r="G15" s="2138"/>
      <c r="H15" s="2138"/>
      <c r="I15" s="2138"/>
      <c r="J15" s="1092"/>
    </row>
    <row r="16" spans="1:11" s="41" customFormat="1" ht="15" customHeight="1">
      <c r="A16" s="2136"/>
      <c r="B16" s="2139"/>
      <c r="C16" s="2139" t="s">
        <v>765</v>
      </c>
      <c r="D16" s="2139"/>
      <c r="E16" s="2139"/>
      <c r="F16" s="2139"/>
      <c r="G16" s="2139"/>
      <c r="H16" s="2139" t="s">
        <v>766</v>
      </c>
      <c r="I16" s="2139"/>
      <c r="J16" s="1093"/>
    </row>
    <row r="17" spans="1:10" ht="15" customHeight="1">
      <c r="A17" s="2136"/>
      <c r="B17" s="2139"/>
      <c r="C17" s="2139" t="s">
        <v>767</v>
      </c>
      <c r="D17" s="2139"/>
      <c r="E17" s="2139"/>
      <c r="F17" s="2139"/>
      <c r="G17" s="2139"/>
      <c r="H17" s="2139" t="s">
        <v>768</v>
      </c>
      <c r="I17" s="2139"/>
      <c r="J17" s="1094"/>
    </row>
    <row r="18" spans="1:10" ht="15" customHeight="1">
      <c r="A18" s="2136"/>
      <c r="B18" s="2139"/>
      <c r="C18" s="47" t="s">
        <v>769</v>
      </c>
      <c r="D18" s="47" t="s">
        <v>770</v>
      </c>
      <c r="E18" s="47" t="s">
        <v>770</v>
      </c>
      <c r="F18" s="47" t="s">
        <v>769</v>
      </c>
      <c r="G18" s="47" t="s">
        <v>770</v>
      </c>
      <c r="H18" s="47" t="s">
        <v>771</v>
      </c>
      <c r="I18" s="47" t="s">
        <v>772</v>
      </c>
      <c r="J18" s="1094"/>
    </row>
    <row r="19" spans="1:10" ht="15" customHeight="1">
      <c r="A19" s="2136"/>
      <c r="B19" s="2139"/>
      <c r="C19" s="2139" t="s">
        <v>773</v>
      </c>
      <c r="D19" s="2139"/>
      <c r="E19" s="2139"/>
      <c r="F19" s="2139"/>
      <c r="G19" s="2139"/>
      <c r="H19" s="2139" t="s">
        <v>774</v>
      </c>
      <c r="I19" s="2139"/>
      <c r="J19" s="1094"/>
    </row>
    <row r="20" spans="1:10" ht="15" customHeight="1" thickBot="1">
      <c r="A20" s="2137"/>
      <c r="B20" s="2140"/>
      <c r="C20" s="1095" t="s">
        <v>775</v>
      </c>
      <c r="D20" s="1095" t="s">
        <v>776</v>
      </c>
      <c r="E20" s="1095" t="s">
        <v>776</v>
      </c>
      <c r="F20" s="1095" t="s">
        <v>775</v>
      </c>
      <c r="G20" s="1095" t="s">
        <v>776</v>
      </c>
      <c r="H20" s="2140"/>
      <c r="I20" s="2140"/>
      <c r="J20" s="1096"/>
    </row>
    <row r="21" spans="1:10" ht="15" customHeight="1">
      <c r="A21" s="53" t="s">
        <v>777</v>
      </c>
      <c r="B21" s="2134" t="s">
        <v>778</v>
      </c>
      <c r="C21" s="2134"/>
      <c r="D21" s="2134"/>
      <c r="E21" s="2134"/>
      <c r="F21" s="2134"/>
      <c r="G21" s="2134"/>
      <c r="H21" s="2134"/>
      <c r="I21" s="2134"/>
    </row>
    <row r="22" spans="1:10" ht="15" customHeight="1">
      <c r="B22" s="2134" t="s">
        <v>779</v>
      </c>
      <c r="C22" s="2134"/>
      <c r="D22" s="2134"/>
      <c r="E22" s="2134"/>
      <c r="F22" s="2134"/>
      <c r="G22" s="2134"/>
      <c r="H22" s="2134"/>
      <c r="I22" s="2134"/>
    </row>
    <row r="23" spans="1:10" ht="15" customHeight="1">
      <c r="B23" s="2134" t="s">
        <v>780</v>
      </c>
      <c r="C23" s="2134"/>
      <c r="D23" s="2134"/>
      <c r="E23" s="2134"/>
      <c r="F23" s="2134"/>
      <c r="G23" s="2134"/>
    </row>
    <row r="24" spans="1:10" ht="15" customHeight="1">
      <c r="B24" s="2134" t="s">
        <v>781</v>
      </c>
      <c r="C24" s="2134"/>
      <c r="D24" s="2134"/>
      <c r="E24" s="2134"/>
      <c r="F24" s="2134"/>
      <c r="G24" s="2134"/>
    </row>
    <row r="25" spans="1:10" ht="30.75" customHeight="1">
      <c r="B25" s="2134" t="s">
        <v>782</v>
      </c>
      <c r="C25" s="2134"/>
      <c r="D25" s="2134"/>
      <c r="E25" s="2134"/>
      <c r="F25" s="2134"/>
      <c r="G25" s="2134"/>
    </row>
  </sheetData>
  <mergeCells count="29">
    <mergeCell ref="A1:J2"/>
    <mergeCell ref="H19:I20"/>
    <mergeCell ref="C13:I13"/>
    <mergeCell ref="C14:I14"/>
    <mergeCell ref="C15:I15"/>
    <mergeCell ref="C16:G16"/>
    <mergeCell ref="H16:I16"/>
    <mergeCell ref="C8:I8"/>
    <mergeCell ref="J4:J5"/>
    <mergeCell ref="C10:I10"/>
    <mergeCell ref="C11:I11"/>
    <mergeCell ref="C12:I12"/>
    <mergeCell ref="A3:J3"/>
    <mergeCell ref="C4:E4"/>
    <mergeCell ref="F4:G4"/>
    <mergeCell ref="H4:I4"/>
    <mergeCell ref="B22:I22"/>
    <mergeCell ref="B23:G23"/>
    <mergeCell ref="B24:G24"/>
    <mergeCell ref="B25:G25"/>
    <mergeCell ref="A4:A5"/>
    <mergeCell ref="A15:A20"/>
    <mergeCell ref="B4:B5"/>
    <mergeCell ref="B15:B20"/>
    <mergeCell ref="C17:G17"/>
    <mergeCell ref="H17:I17"/>
    <mergeCell ref="C19:G19"/>
    <mergeCell ref="B21:I21"/>
    <mergeCell ref="C7:I7"/>
  </mergeCells>
  <phoneticPr fontId="45" type="noConversion"/>
  <pageMargins left="0.7" right="0.7" top="0.75" bottom="0.75" header="0.3" footer="0.3"/>
  <legacy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54BAD-7A52-4131-B85D-1A0647A12826}">
  <sheetPr codeName="Sheet64"/>
  <dimension ref="A1:K27"/>
  <sheetViews>
    <sheetView workbookViewId="0">
      <selection activeCell="M16" sqref="M16"/>
    </sheetView>
  </sheetViews>
  <sheetFormatPr defaultColWidth="9" defaultRowHeight="12.75"/>
  <cols>
    <col min="1" max="1" width="20.25" style="42" customWidth="1"/>
    <col min="2" max="2" width="9" style="42" bestFit="1" customWidth="1"/>
    <col min="3" max="3" width="12.875" style="42" customWidth="1"/>
    <col min="4" max="4" width="12.75" style="42" customWidth="1"/>
    <col min="5" max="5" width="11.75" style="42" customWidth="1"/>
    <col min="6" max="7" width="10.875" style="42" customWidth="1"/>
    <col min="8" max="8" width="12.375" style="42" customWidth="1"/>
    <col min="9" max="9" width="12" style="42" customWidth="1"/>
    <col min="10" max="10" width="34.75" style="42" bestFit="1" customWidth="1"/>
    <col min="11" max="11" width="9" style="42" bestFit="1"/>
    <col min="12" max="16384" width="9" style="42"/>
  </cols>
  <sheetData>
    <row r="1" spans="1:11" ht="15" customHeight="1">
      <c r="A1" s="2134" t="s">
        <v>783</v>
      </c>
      <c r="B1" s="2134"/>
      <c r="C1" s="2134"/>
      <c r="D1" s="2134"/>
      <c r="E1" s="2134"/>
      <c r="F1" s="2134"/>
      <c r="G1" s="2134"/>
      <c r="H1" s="2134"/>
      <c r="I1" s="2134"/>
      <c r="J1" s="2134"/>
    </row>
    <row r="2" spans="1:11" ht="15" customHeight="1">
      <c r="A2" s="2134"/>
      <c r="B2" s="2134"/>
      <c r="C2" s="2134"/>
      <c r="D2" s="2134"/>
      <c r="E2" s="2134"/>
      <c r="F2" s="2134"/>
      <c r="G2" s="2134"/>
      <c r="H2" s="2134"/>
      <c r="I2" s="2134"/>
      <c r="J2" s="2134"/>
    </row>
    <row r="3" spans="1:11" ht="15" customHeight="1" thickBot="1">
      <c r="A3" s="2134" t="s">
        <v>747</v>
      </c>
      <c r="B3" s="2134"/>
      <c r="C3" s="2134"/>
      <c r="D3" s="2134"/>
      <c r="E3" s="2134"/>
      <c r="F3" s="2134"/>
      <c r="G3" s="2134"/>
      <c r="H3" s="2134"/>
      <c r="I3" s="2134"/>
      <c r="J3" s="2134"/>
    </row>
    <row r="4" spans="1:11" ht="15" customHeight="1">
      <c r="A4" s="2135" t="s">
        <v>80</v>
      </c>
      <c r="B4" s="2138" t="s">
        <v>82</v>
      </c>
      <c r="C4" s="2138" t="s">
        <v>83</v>
      </c>
      <c r="D4" s="2138"/>
      <c r="E4" s="2138"/>
      <c r="F4" s="2138" t="s">
        <v>148</v>
      </c>
      <c r="G4" s="2138"/>
      <c r="H4" s="2138" t="s">
        <v>86</v>
      </c>
      <c r="I4" s="2138"/>
      <c r="J4" s="2142" t="s">
        <v>87</v>
      </c>
    </row>
    <row r="5" spans="1:11" ht="15" customHeight="1">
      <c r="A5" s="2136"/>
      <c r="B5" s="2139"/>
      <c r="C5" s="43" t="s">
        <v>88</v>
      </c>
      <c r="D5" s="43" t="s">
        <v>91</v>
      </c>
      <c r="E5" s="43" t="s">
        <v>119</v>
      </c>
      <c r="F5" s="43" t="s">
        <v>88</v>
      </c>
      <c r="G5" s="43" t="s">
        <v>91</v>
      </c>
      <c r="H5" s="43" t="s">
        <v>88</v>
      </c>
      <c r="I5" s="43" t="s">
        <v>91</v>
      </c>
      <c r="J5" s="2143"/>
    </row>
    <row r="6" spans="1:11" s="39" customFormat="1" ht="15" customHeight="1">
      <c r="A6" s="1097" t="s">
        <v>748</v>
      </c>
      <c r="B6" s="44" t="s">
        <v>94</v>
      </c>
      <c r="C6" s="45">
        <v>240</v>
      </c>
      <c r="D6" s="45">
        <v>350</v>
      </c>
      <c r="E6" s="45">
        <v>350</v>
      </c>
      <c r="F6" s="45">
        <f>C6</f>
        <v>240</v>
      </c>
      <c r="G6" s="45">
        <f>D6</f>
        <v>350</v>
      </c>
      <c r="H6" s="45">
        <v>320</v>
      </c>
      <c r="I6" s="45">
        <v>480</v>
      </c>
      <c r="J6" s="1098"/>
    </row>
    <row r="7" spans="1:11" s="38" customFormat="1">
      <c r="A7" s="1099" t="s">
        <v>923</v>
      </c>
      <c r="B7" s="78" t="s">
        <v>924</v>
      </c>
      <c r="C7" s="89">
        <f>VLOOKUP(K7,AJUSTMENT!B:C,2,0)</f>
        <v>200</v>
      </c>
      <c r="D7" s="89">
        <f>2*C7</f>
        <v>400</v>
      </c>
      <c r="E7" s="89">
        <v>400</v>
      </c>
      <c r="F7" s="89">
        <v>200</v>
      </c>
      <c r="G7" s="89">
        <v>400</v>
      </c>
      <c r="H7" s="89">
        <v>200</v>
      </c>
      <c r="I7" s="89">
        <v>400</v>
      </c>
      <c r="J7" s="1100" t="s">
        <v>925</v>
      </c>
      <c r="K7" s="91" t="s">
        <v>967</v>
      </c>
    </row>
    <row r="8" spans="1:11" s="40" customFormat="1" ht="15" customHeight="1">
      <c r="A8" s="1083" t="s">
        <v>784</v>
      </c>
      <c r="B8" s="46" t="s">
        <v>94</v>
      </c>
      <c r="C8" s="2139" t="s">
        <v>750</v>
      </c>
      <c r="D8" s="2139"/>
      <c r="E8" s="2139"/>
      <c r="F8" s="2139"/>
      <c r="G8" s="2139"/>
      <c r="H8" s="2139"/>
      <c r="I8" s="2139"/>
      <c r="J8" s="1101"/>
    </row>
    <row r="9" spans="1:11" s="40" customFormat="1" ht="15" customHeight="1">
      <c r="A9" s="1083" t="s">
        <v>103</v>
      </c>
      <c r="B9" s="46" t="s">
        <v>94</v>
      </c>
      <c r="C9" s="2139" t="s">
        <v>750</v>
      </c>
      <c r="D9" s="2139"/>
      <c r="E9" s="2139"/>
      <c r="F9" s="2139"/>
      <c r="G9" s="2139"/>
      <c r="H9" s="2139"/>
      <c r="I9" s="2139"/>
      <c r="J9" s="1084" t="s">
        <v>785</v>
      </c>
    </row>
    <row r="10" spans="1:11" s="40" customFormat="1" ht="15" customHeight="1">
      <c r="A10" s="1083" t="s">
        <v>108</v>
      </c>
      <c r="B10" s="46" t="s">
        <v>109</v>
      </c>
      <c r="C10" s="2139" t="s">
        <v>752</v>
      </c>
      <c r="D10" s="2139"/>
      <c r="E10" s="2139"/>
      <c r="F10" s="2139"/>
      <c r="G10" s="2139"/>
      <c r="H10" s="2139"/>
      <c r="I10" s="2139"/>
      <c r="J10" s="1084"/>
    </row>
    <row r="11" spans="1:11" s="40" customFormat="1" ht="15" customHeight="1">
      <c r="A11" s="1083" t="s">
        <v>745</v>
      </c>
      <c r="B11" s="46" t="s">
        <v>109</v>
      </c>
      <c r="C11" s="2139" t="s">
        <v>786</v>
      </c>
      <c r="D11" s="2139"/>
      <c r="E11" s="2139"/>
      <c r="F11" s="2139"/>
      <c r="G11" s="2139"/>
      <c r="H11" s="2139"/>
      <c r="I11" s="2139"/>
      <c r="J11" s="1084"/>
    </row>
    <row r="12" spans="1:11" s="40" customFormat="1" ht="15" customHeight="1">
      <c r="A12" s="1083" t="s">
        <v>787</v>
      </c>
      <c r="B12" s="46" t="s">
        <v>109</v>
      </c>
      <c r="C12" s="2139" t="s">
        <v>788</v>
      </c>
      <c r="D12" s="2139"/>
      <c r="E12" s="2139"/>
      <c r="F12" s="2139"/>
      <c r="G12" s="2139"/>
      <c r="H12" s="2139"/>
      <c r="I12" s="2139"/>
      <c r="J12" s="1084" t="s">
        <v>789</v>
      </c>
    </row>
    <row r="13" spans="1:11" s="40" customFormat="1" ht="15" customHeight="1">
      <c r="A13" s="1083" t="s">
        <v>790</v>
      </c>
      <c r="B13" s="46" t="s">
        <v>109</v>
      </c>
      <c r="C13" s="2139" t="s">
        <v>788</v>
      </c>
      <c r="D13" s="2139"/>
      <c r="E13" s="2139"/>
      <c r="F13" s="2139"/>
      <c r="G13" s="2139"/>
      <c r="H13" s="2139"/>
      <c r="I13" s="2139"/>
      <c r="J13" s="1084" t="s">
        <v>791</v>
      </c>
    </row>
    <row r="14" spans="1:11" s="40" customFormat="1" ht="40.15" customHeight="1">
      <c r="A14" s="1083" t="s">
        <v>757</v>
      </c>
      <c r="B14" s="46"/>
      <c r="C14" s="2139" t="s">
        <v>758</v>
      </c>
      <c r="D14" s="2139"/>
      <c r="E14" s="2139"/>
      <c r="F14" s="2139"/>
      <c r="G14" s="2139"/>
      <c r="H14" s="2139"/>
      <c r="I14" s="2139"/>
      <c r="J14" s="1088" t="s">
        <v>759</v>
      </c>
    </row>
    <row r="15" spans="1:11" s="40" customFormat="1" ht="30" customHeight="1" thickBot="1">
      <c r="A15" s="1089" t="s">
        <v>760</v>
      </c>
      <c r="B15" s="1090"/>
      <c r="C15" s="2140" t="s">
        <v>792</v>
      </c>
      <c r="D15" s="2140"/>
      <c r="E15" s="2140"/>
      <c r="F15" s="2140"/>
      <c r="G15" s="2140"/>
      <c r="H15" s="2140"/>
      <c r="I15" s="2140"/>
      <c r="J15" s="1091"/>
    </row>
    <row r="16" spans="1:11" s="41" customFormat="1" ht="15" customHeight="1">
      <c r="A16" s="2145" t="s">
        <v>793</v>
      </c>
      <c r="B16" s="2144" t="s">
        <v>109</v>
      </c>
      <c r="C16" s="2144" t="s">
        <v>794</v>
      </c>
      <c r="D16" s="2144"/>
      <c r="E16" s="2144"/>
      <c r="F16" s="2144"/>
      <c r="G16" s="2144"/>
      <c r="H16" s="2144"/>
      <c r="I16" s="2144"/>
      <c r="J16" s="1102"/>
    </row>
    <row r="17" spans="1:10" s="41" customFormat="1" ht="15" customHeight="1">
      <c r="A17" s="2136"/>
      <c r="B17" s="2139"/>
      <c r="C17" s="2139" t="s">
        <v>765</v>
      </c>
      <c r="D17" s="2139"/>
      <c r="E17" s="2139"/>
      <c r="F17" s="2139"/>
      <c r="G17" s="2139"/>
      <c r="H17" s="2139" t="s">
        <v>766</v>
      </c>
      <c r="I17" s="2139"/>
      <c r="J17" s="1093"/>
    </row>
    <row r="18" spans="1:10" ht="15" customHeight="1">
      <c r="A18" s="2136"/>
      <c r="B18" s="2139"/>
      <c r="C18" s="2139" t="s">
        <v>767</v>
      </c>
      <c r="D18" s="2139"/>
      <c r="E18" s="2139"/>
      <c r="F18" s="2139"/>
      <c r="G18" s="2139"/>
      <c r="H18" s="2139" t="s">
        <v>768</v>
      </c>
      <c r="I18" s="2139"/>
      <c r="J18" s="1094"/>
    </row>
    <row r="19" spans="1:10" ht="15" customHeight="1">
      <c r="A19" s="2136"/>
      <c r="B19" s="2139"/>
      <c r="C19" s="47" t="s">
        <v>769</v>
      </c>
      <c r="D19" s="47" t="s">
        <v>770</v>
      </c>
      <c r="E19" s="47" t="s">
        <v>770</v>
      </c>
      <c r="F19" s="47" t="s">
        <v>769</v>
      </c>
      <c r="G19" s="47" t="s">
        <v>770</v>
      </c>
      <c r="H19" s="47" t="s">
        <v>771</v>
      </c>
      <c r="I19" s="47" t="s">
        <v>772</v>
      </c>
      <c r="J19" s="1094"/>
    </row>
    <row r="20" spans="1:10" ht="15" customHeight="1">
      <c r="A20" s="2136"/>
      <c r="B20" s="2139"/>
      <c r="C20" s="2139" t="s">
        <v>773</v>
      </c>
      <c r="D20" s="2139"/>
      <c r="E20" s="2139"/>
      <c r="F20" s="2139"/>
      <c r="G20" s="2139"/>
      <c r="H20" s="2139" t="s">
        <v>795</v>
      </c>
      <c r="I20" s="2139"/>
      <c r="J20" s="1094"/>
    </row>
    <row r="21" spans="1:10" ht="15" customHeight="1" thickBot="1">
      <c r="A21" s="2137"/>
      <c r="B21" s="2140"/>
      <c r="C21" s="1095" t="s">
        <v>775</v>
      </c>
      <c r="D21" s="1095" t="s">
        <v>776</v>
      </c>
      <c r="E21" s="1095" t="s">
        <v>776</v>
      </c>
      <c r="F21" s="1095" t="s">
        <v>775</v>
      </c>
      <c r="G21" s="1095" t="s">
        <v>776</v>
      </c>
      <c r="H21" s="2140"/>
      <c r="I21" s="2140"/>
      <c r="J21" s="1096"/>
    </row>
    <row r="22" spans="1:10" ht="15" customHeight="1">
      <c r="A22" s="53"/>
      <c r="B22" s="2134"/>
      <c r="C22" s="2134"/>
      <c r="D22" s="2134"/>
    </row>
    <row r="23" spans="1:10" ht="15" customHeight="1">
      <c r="B23" s="2134"/>
      <c r="C23" s="2134"/>
      <c r="D23" s="2134"/>
    </row>
    <row r="24" spans="1:10" ht="15" customHeight="1">
      <c r="B24" s="2134"/>
      <c r="C24" s="2134"/>
      <c r="D24" s="2134"/>
      <c r="E24" s="2134"/>
      <c r="F24" s="2134"/>
      <c r="G24" s="2134"/>
      <c r="H24" s="2134"/>
      <c r="I24" s="2134"/>
    </row>
    <row r="25" spans="1:10" ht="15" customHeight="1">
      <c r="B25" s="2134"/>
      <c r="C25" s="2134"/>
      <c r="D25" s="2134"/>
      <c r="E25" s="2134"/>
      <c r="F25" s="2134"/>
      <c r="G25" s="2134"/>
      <c r="H25" s="2134"/>
      <c r="I25" s="2134"/>
    </row>
    <row r="26" spans="1:10" ht="15" customHeight="1">
      <c r="B26" s="2134"/>
      <c r="C26" s="2134"/>
      <c r="D26" s="2134"/>
      <c r="E26" s="2134"/>
      <c r="F26" s="2134"/>
      <c r="G26" s="2134"/>
      <c r="H26" s="2134"/>
      <c r="I26" s="2134"/>
    </row>
    <row r="27" spans="1:10" ht="15" customHeight="1">
      <c r="B27" s="2134"/>
      <c r="C27" s="2134"/>
      <c r="D27" s="2134"/>
      <c r="E27" s="2134"/>
      <c r="F27" s="2134"/>
      <c r="G27" s="2134"/>
      <c r="H27" s="2134"/>
      <c r="I27" s="2134"/>
    </row>
  </sheetData>
  <mergeCells count="31">
    <mergeCell ref="B27:I27"/>
    <mergeCell ref="A16:A21"/>
    <mergeCell ref="B4:B5"/>
    <mergeCell ref="B16:B21"/>
    <mergeCell ref="J4:J5"/>
    <mergeCell ref="B22:D22"/>
    <mergeCell ref="B23:D23"/>
    <mergeCell ref="B24:I24"/>
    <mergeCell ref="B25:I25"/>
    <mergeCell ref="B26:I26"/>
    <mergeCell ref="C9:I9"/>
    <mergeCell ref="A4:A5"/>
    <mergeCell ref="H18:I18"/>
    <mergeCell ref="C20:G20"/>
    <mergeCell ref="C10:I10"/>
    <mergeCell ref="C11:I11"/>
    <mergeCell ref="A1:J2"/>
    <mergeCell ref="H20:I21"/>
    <mergeCell ref="C16:I16"/>
    <mergeCell ref="C17:G17"/>
    <mergeCell ref="H17:I17"/>
    <mergeCell ref="C18:G18"/>
    <mergeCell ref="C12:I12"/>
    <mergeCell ref="C13:I13"/>
    <mergeCell ref="C14:I14"/>
    <mergeCell ref="C15:I15"/>
    <mergeCell ref="A3:J3"/>
    <mergeCell ref="C4:E4"/>
    <mergeCell ref="F4:G4"/>
    <mergeCell ref="H4:I4"/>
    <mergeCell ref="C8:I8"/>
  </mergeCells>
  <phoneticPr fontId="45" type="noConversion"/>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2184-3679-4000-AD3D-72618CB734B2}">
  <sheetPr codeName="Sheet65">
    <pageSetUpPr fitToPage="1"/>
  </sheetPr>
  <dimension ref="A1:K33"/>
  <sheetViews>
    <sheetView zoomScaleNormal="100" workbookViewId="0">
      <selection activeCell="C14" sqref="C14:J14"/>
    </sheetView>
  </sheetViews>
  <sheetFormatPr defaultColWidth="8.75" defaultRowHeight="12"/>
  <cols>
    <col min="1" max="1" width="14.5" style="155" customWidth="1"/>
    <col min="2" max="2" width="6.375" style="155" bestFit="1" customWidth="1"/>
    <col min="3" max="3" width="15.75" style="155" customWidth="1"/>
    <col min="4" max="5" width="16.125" style="155" bestFit="1" customWidth="1"/>
    <col min="6" max="6" width="13.5" style="155" customWidth="1"/>
    <col min="7" max="10" width="16.125" style="155" bestFit="1" customWidth="1"/>
    <col min="11" max="11" width="50.25" style="155" customWidth="1"/>
    <col min="12" max="16384" width="8.75" style="155"/>
  </cols>
  <sheetData>
    <row r="1" spans="1:11" ht="16.149999999999999" customHeight="1">
      <c r="A1" s="2146" t="s">
        <v>796</v>
      </c>
      <c r="B1" s="2146"/>
      <c r="C1" s="2146"/>
      <c r="D1" s="2146"/>
      <c r="E1" s="2146"/>
      <c r="F1" s="2146"/>
      <c r="G1" s="2146"/>
      <c r="H1" s="2146"/>
      <c r="I1" s="2146"/>
      <c r="J1" s="2146"/>
      <c r="K1" s="2146"/>
    </row>
    <row r="2" spans="1:11" ht="12.75" thickBot="1">
      <c r="A2" s="2146"/>
      <c r="B2" s="2146"/>
      <c r="C2" s="2146"/>
      <c r="D2" s="2146"/>
      <c r="E2" s="2146"/>
      <c r="F2" s="2146"/>
      <c r="G2" s="2146"/>
      <c r="H2" s="2146"/>
      <c r="I2" s="2146"/>
      <c r="J2" s="2146"/>
      <c r="K2" s="2146"/>
    </row>
    <row r="3" spans="1:11">
      <c r="A3" s="1144" t="s">
        <v>955</v>
      </c>
      <c r="B3" s="1139"/>
      <c r="C3" s="1139"/>
      <c r="D3" s="1139"/>
      <c r="E3" s="1139"/>
      <c r="F3" s="1139"/>
      <c r="G3" s="1139"/>
      <c r="H3" s="1139"/>
      <c r="I3" s="1139"/>
      <c r="J3" s="1139"/>
      <c r="K3" s="1131"/>
    </row>
    <row r="4" spans="1:11">
      <c r="A4" s="2147" t="s">
        <v>80</v>
      </c>
      <c r="B4" s="190" t="s">
        <v>82</v>
      </c>
      <c r="C4" s="1189" t="s">
        <v>83</v>
      </c>
      <c r="D4" s="1189"/>
      <c r="E4" s="1189"/>
      <c r="F4" s="1189"/>
      <c r="G4" s="1189" t="s">
        <v>797</v>
      </c>
      <c r="H4" s="1189"/>
      <c r="I4" s="1189" t="s">
        <v>86</v>
      </c>
      <c r="J4" s="1189"/>
      <c r="K4" s="2111" t="s">
        <v>87</v>
      </c>
    </row>
    <row r="5" spans="1:11">
      <c r="A5" s="2147"/>
      <c r="B5" s="190"/>
      <c r="C5" s="190" t="s">
        <v>88</v>
      </c>
      <c r="D5" s="190" t="s">
        <v>91</v>
      </c>
      <c r="E5" s="190" t="s">
        <v>798</v>
      </c>
      <c r="F5" s="190" t="s">
        <v>90</v>
      </c>
      <c r="G5" s="190" t="s">
        <v>88</v>
      </c>
      <c r="H5" s="190" t="s">
        <v>91</v>
      </c>
      <c r="I5" s="190" t="s">
        <v>88</v>
      </c>
      <c r="J5" s="190" t="s">
        <v>91</v>
      </c>
      <c r="K5" s="2111"/>
    </row>
    <row r="6" spans="1:11">
      <c r="A6" s="310" t="s">
        <v>799</v>
      </c>
      <c r="B6" s="151" t="s">
        <v>151</v>
      </c>
      <c r="C6" s="327">
        <v>150000</v>
      </c>
      <c r="D6" s="327">
        <v>210000</v>
      </c>
      <c r="E6" s="327">
        <v>210000</v>
      </c>
      <c r="F6" s="327">
        <v>375000</v>
      </c>
      <c r="G6" s="327">
        <v>180000</v>
      </c>
      <c r="H6" s="327">
        <v>250000</v>
      </c>
      <c r="I6" s="327">
        <v>250000</v>
      </c>
      <c r="J6" s="327">
        <v>375000</v>
      </c>
      <c r="K6" s="154" t="s">
        <v>1150</v>
      </c>
    </row>
    <row r="7" spans="1:11">
      <c r="A7" s="152" t="s">
        <v>800</v>
      </c>
      <c r="B7" s="151" t="s">
        <v>151</v>
      </c>
      <c r="C7" s="327">
        <v>4420</v>
      </c>
      <c r="D7" s="327">
        <v>8840</v>
      </c>
      <c r="E7" s="327">
        <v>8840</v>
      </c>
      <c r="F7" s="327">
        <v>8840</v>
      </c>
      <c r="G7" s="327">
        <v>4420</v>
      </c>
      <c r="H7" s="327">
        <v>8840</v>
      </c>
      <c r="I7" s="327">
        <v>4420</v>
      </c>
      <c r="J7" s="327">
        <v>8840</v>
      </c>
      <c r="K7" s="154" t="s">
        <v>801</v>
      </c>
    </row>
    <row r="8" spans="1:11">
      <c r="A8" s="152" t="s">
        <v>157</v>
      </c>
      <c r="B8" s="151" t="s">
        <v>151</v>
      </c>
      <c r="C8" s="117">
        <v>190</v>
      </c>
      <c r="D8" s="117">
        <v>380</v>
      </c>
      <c r="E8" s="117">
        <v>380</v>
      </c>
      <c r="F8" s="117">
        <v>380</v>
      </c>
      <c r="G8" s="117">
        <v>190</v>
      </c>
      <c r="H8" s="117">
        <v>380</v>
      </c>
      <c r="I8" s="117">
        <v>190</v>
      </c>
      <c r="J8" s="117">
        <v>380</v>
      </c>
      <c r="K8" s="154" t="s">
        <v>802</v>
      </c>
    </row>
    <row r="9" spans="1:11">
      <c r="A9" s="152" t="s">
        <v>152</v>
      </c>
      <c r="B9" s="151" t="s">
        <v>151</v>
      </c>
      <c r="C9" s="117">
        <v>30</v>
      </c>
      <c r="D9" s="117">
        <v>60</v>
      </c>
      <c r="E9" s="117">
        <v>60</v>
      </c>
      <c r="F9" s="117">
        <v>60</v>
      </c>
      <c r="G9" s="117">
        <v>30</v>
      </c>
      <c r="H9" s="117">
        <v>60</v>
      </c>
      <c r="I9" s="117">
        <v>30</v>
      </c>
      <c r="J9" s="117">
        <v>60</v>
      </c>
      <c r="K9" s="154" t="s">
        <v>802</v>
      </c>
    </row>
    <row r="10" spans="1:11" s="341" customFormat="1">
      <c r="A10" s="338" t="s">
        <v>391</v>
      </c>
      <c r="B10" s="339" t="s">
        <v>151</v>
      </c>
      <c r="C10" s="117">
        <v>150</v>
      </c>
      <c r="D10" s="117">
        <v>300</v>
      </c>
      <c r="E10" s="117">
        <v>300</v>
      </c>
      <c r="F10" s="117">
        <v>300</v>
      </c>
      <c r="G10" s="117">
        <v>150</v>
      </c>
      <c r="H10" s="117">
        <v>300</v>
      </c>
      <c r="I10" s="117">
        <v>150</v>
      </c>
      <c r="J10" s="117">
        <v>300</v>
      </c>
      <c r="K10" s="340" t="s">
        <v>1211</v>
      </c>
    </row>
    <row r="11" spans="1:11" s="341" customFormat="1">
      <c r="A11" s="338" t="s">
        <v>803</v>
      </c>
      <c r="B11" s="339" t="s">
        <v>151</v>
      </c>
      <c r="C11" s="117">
        <v>40</v>
      </c>
      <c r="D11" s="117">
        <v>80</v>
      </c>
      <c r="E11" s="117">
        <v>80</v>
      </c>
      <c r="F11" s="117">
        <v>80</v>
      </c>
      <c r="G11" s="117">
        <v>40</v>
      </c>
      <c r="H11" s="117">
        <v>60</v>
      </c>
      <c r="I11" s="117">
        <v>40</v>
      </c>
      <c r="J11" s="117">
        <v>60</v>
      </c>
      <c r="K11" s="340"/>
    </row>
    <row r="12" spans="1:11" s="341" customFormat="1">
      <c r="A12" s="338" t="s">
        <v>804</v>
      </c>
      <c r="B12" s="339" t="s">
        <v>151</v>
      </c>
      <c r="C12" s="327">
        <v>86</v>
      </c>
      <c r="D12" s="327">
        <v>172</v>
      </c>
      <c r="E12" s="327">
        <v>172</v>
      </c>
      <c r="F12" s="327">
        <v>172</v>
      </c>
      <c r="G12" s="327">
        <v>86</v>
      </c>
      <c r="H12" s="327">
        <v>172</v>
      </c>
      <c r="I12" s="327">
        <v>86</v>
      </c>
      <c r="J12" s="327">
        <v>172</v>
      </c>
      <c r="K12" s="340" t="s">
        <v>801</v>
      </c>
    </row>
    <row r="13" spans="1:11" ht="15" customHeight="1">
      <c r="A13" s="338" t="s">
        <v>972</v>
      </c>
      <c r="B13" s="339" t="s">
        <v>109</v>
      </c>
      <c r="C13" s="117">
        <v>110</v>
      </c>
      <c r="D13" s="117">
        <v>220</v>
      </c>
      <c r="E13" s="117">
        <f>C13*2</f>
        <v>220</v>
      </c>
      <c r="F13" s="117">
        <f>C13*2</f>
        <v>220</v>
      </c>
      <c r="G13" s="117">
        <f t="shared" ref="G13:H13" si="0">C13</f>
        <v>110</v>
      </c>
      <c r="H13" s="117">
        <f t="shared" si="0"/>
        <v>220</v>
      </c>
      <c r="I13" s="117">
        <f t="shared" ref="I13:J13" si="1">C13*1.5</f>
        <v>165</v>
      </c>
      <c r="J13" s="117">
        <f t="shared" si="1"/>
        <v>330</v>
      </c>
      <c r="K13" s="154" t="s">
        <v>1155</v>
      </c>
    </row>
    <row r="14" spans="1:11">
      <c r="A14" s="152" t="s">
        <v>99</v>
      </c>
      <c r="B14" s="151" t="s">
        <v>151</v>
      </c>
      <c r="C14" s="1189" t="s">
        <v>805</v>
      </c>
      <c r="D14" s="1189"/>
      <c r="E14" s="1189"/>
      <c r="F14" s="1189"/>
      <c r="G14" s="1189"/>
      <c r="H14" s="1189"/>
      <c r="I14" s="1189"/>
      <c r="J14" s="1189"/>
      <c r="K14" s="154"/>
    </row>
    <row r="15" spans="1:11">
      <c r="A15" s="152" t="s">
        <v>103</v>
      </c>
      <c r="B15" s="151" t="s">
        <v>151</v>
      </c>
      <c r="C15" s="151"/>
      <c r="D15" s="151"/>
      <c r="E15" s="151"/>
      <c r="F15" s="151"/>
      <c r="G15" s="151"/>
      <c r="H15" s="151"/>
      <c r="I15" s="151"/>
      <c r="J15" s="151"/>
      <c r="K15" s="154"/>
    </row>
    <row r="16" spans="1:11">
      <c r="A16" s="152" t="s">
        <v>108</v>
      </c>
      <c r="B16" s="151" t="s">
        <v>151</v>
      </c>
      <c r="C16" s="151"/>
      <c r="D16" s="151"/>
      <c r="E16" s="151"/>
      <c r="F16" s="151"/>
      <c r="G16" s="151"/>
      <c r="H16" s="151"/>
      <c r="I16" s="151"/>
      <c r="J16" s="151"/>
      <c r="K16" s="154"/>
    </row>
    <row r="17" spans="1:11">
      <c r="A17" s="152" t="s">
        <v>806</v>
      </c>
      <c r="B17" s="151" t="s">
        <v>151</v>
      </c>
      <c r="C17" s="327">
        <v>25000</v>
      </c>
      <c r="D17" s="327">
        <v>40000</v>
      </c>
      <c r="E17" s="327">
        <v>40000</v>
      </c>
      <c r="F17" s="327"/>
      <c r="G17" s="327">
        <v>25000</v>
      </c>
      <c r="H17" s="327">
        <v>40000</v>
      </c>
      <c r="I17" s="327">
        <v>35000</v>
      </c>
      <c r="J17" s="327">
        <v>50000</v>
      </c>
      <c r="K17" s="154"/>
    </row>
    <row r="18" spans="1:11" ht="12.75" thickBot="1">
      <c r="A18" s="356" t="s">
        <v>807</v>
      </c>
      <c r="B18" s="343" t="s">
        <v>151</v>
      </c>
      <c r="C18" s="344" t="s">
        <v>808</v>
      </c>
      <c r="D18" s="344"/>
      <c r="E18" s="344"/>
      <c r="F18" s="344"/>
      <c r="G18" s="344"/>
      <c r="H18" s="344"/>
      <c r="I18" s="344"/>
      <c r="J18" s="305"/>
      <c r="K18" s="158"/>
    </row>
    <row r="19" spans="1:11">
      <c r="A19" s="2148" t="s">
        <v>809</v>
      </c>
      <c r="B19" s="2150" t="s">
        <v>810</v>
      </c>
      <c r="C19" s="2150" t="s">
        <v>264</v>
      </c>
      <c r="D19" s="2150" t="s">
        <v>811</v>
      </c>
      <c r="E19" s="2150"/>
      <c r="F19" s="2150"/>
      <c r="G19" s="2122" t="s">
        <v>264</v>
      </c>
      <c r="H19" s="2150" t="s">
        <v>812</v>
      </c>
      <c r="I19" s="2151"/>
    </row>
    <row r="20" spans="1:11">
      <c r="A20" s="2147"/>
      <c r="B20" s="2110"/>
      <c r="C20" s="2110"/>
      <c r="D20" s="190" t="s">
        <v>88</v>
      </c>
      <c r="E20" s="190" t="s">
        <v>91</v>
      </c>
      <c r="F20" s="153"/>
      <c r="G20" s="1189"/>
      <c r="H20" s="190" t="s">
        <v>88</v>
      </c>
      <c r="I20" s="154" t="s">
        <v>91</v>
      </c>
    </row>
    <row r="21" spans="1:11">
      <c r="A21" s="2147" t="s">
        <v>813</v>
      </c>
      <c r="B21" s="2110" t="s">
        <v>814</v>
      </c>
      <c r="C21" s="151" t="s">
        <v>815</v>
      </c>
      <c r="D21" s="151" t="s">
        <v>123</v>
      </c>
      <c r="E21" s="151" t="s">
        <v>123</v>
      </c>
      <c r="F21" s="151"/>
      <c r="G21" s="153" t="s">
        <v>816</v>
      </c>
      <c r="H21" s="151" t="s">
        <v>123</v>
      </c>
      <c r="I21" s="193" t="s">
        <v>123</v>
      </c>
    </row>
    <row r="22" spans="1:11">
      <c r="A22" s="2147"/>
      <c r="B22" s="2110"/>
      <c r="C22" s="151" t="s">
        <v>817</v>
      </c>
      <c r="D22" s="151" t="s">
        <v>818</v>
      </c>
      <c r="E22" s="151" t="s">
        <v>533</v>
      </c>
      <c r="F22" s="151"/>
      <c r="G22" s="151" t="s">
        <v>819</v>
      </c>
      <c r="H22" s="151" t="s">
        <v>818</v>
      </c>
      <c r="I22" s="193" t="s">
        <v>533</v>
      </c>
    </row>
    <row r="23" spans="1:11">
      <c r="A23" s="2147"/>
      <c r="B23" s="2110"/>
      <c r="C23" s="151" t="s">
        <v>820</v>
      </c>
      <c r="D23" s="151" t="s">
        <v>533</v>
      </c>
      <c r="E23" s="151" t="s">
        <v>534</v>
      </c>
      <c r="F23" s="151"/>
      <c r="G23" s="151" t="s">
        <v>821</v>
      </c>
      <c r="H23" s="151" t="s">
        <v>533</v>
      </c>
      <c r="I23" s="193" t="s">
        <v>534</v>
      </c>
    </row>
    <row r="24" spans="1:11">
      <c r="A24" s="2147"/>
      <c r="B24" s="2110"/>
      <c r="C24" s="151" t="s">
        <v>822</v>
      </c>
      <c r="D24" s="151" t="s">
        <v>823</v>
      </c>
      <c r="E24" s="151" t="s">
        <v>824</v>
      </c>
      <c r="F24" s="151"/>
      <c r="G24" s="151"/>
      <c r="H24" s="151"/>
      <c r="I24" s="193"/>
    </row>
    <row r="25" spans="1:11">
      <c r="A25" s="2147"/>
      <c r="B25" s="2110" t="s">
        <v>825</v>
      </c>
      <c r="C25" s="151" t="s">
        <v>826</v>
      </c>
      <c r="D25" s="151" t="s">
        <v>123</v>
      </c>
      <c r="E25" s="151" t="s">
        <v>123</v>
      </c>
      <c r="F25" s="151"/>
      <c r="G25" s="151" t="s">
        <v>827</v>
      </c>
      <c r="H25" s="151" t="s">
        <v>123</v>
      </c>
      <c r="I25" s="193" t="s">
        <v>123</v>
      </c>
    </row>
    <row r="26" spans="1:11">
      <c r="A26" s="2147"/>
      <c r="B26" s="2110"/>
      <c r="C26" s="151" t="s">
        <v>828</v>
      </c>
      <c r="D26" s="151" t="s">
        <v>829</v>
      </c>
      <c r="E26" s="151" t="s">
        <v>830</v>
      </c>
      <c r="F26" s="151"/>
      <c r="G26" s="151" t="s">
        <v>831</v>
      </c>
      <c r="H26" s="151" t="s">
        <v>536</v>
      </c>
      <c r="I26" s="193" t="s">
        <v>537</v>
      </c>
    </row>
    <row r="27" spans="1:11">
      <c r="A27" s="2147"/>
      <c r="B27" s="2110"/>
      <c r="C27" s="151" t="s">
        <v>821</v>
      </c>
      <c r="D27" s="151" t="s">
        <v>832</v>
      </c>
      <c r="E27" s="151" t="s">
        <v>833</v>
      </c>
      <c r="F27" s="151"/>
      <c r="G27" s="151" t="s">
        <v>834</v>
      </c>
      <c r="H27" s="151" t="s">
        <v>537</v>
      </c>
      <c r="I27" s="193" t="s">
        <v>835</v>
      </c>
    </row>
    <row r="28" spans="1:11">
      <c r="A28" s="2147"/>
      <c r="B28" s="2110" t="s">
        <v>836</v>
      </c>
      <c r="C28" s="151" t="s">
        <v>826</v>
      </c>
      <c r="D28" s="151" t="s">
        <v>123</v>
      </c>
      <c r="E28" s="151" t="s">
        <v>123</v>
      </c>
      <c r="F28" s="151"/>
      <c r="G28" s="151" t="s">
        <v>827</v>
      </c>
      <c r="H28" s="151" t="s">
        <v>123</v>
      </c>
      <c r="I28" s="193" t="s">
        <v>123</v>
      </c>
    </row>
    <row r="29" spans="1:11">
      <c r="A29" s="2147"/>
      <c r="B29" s="2110"/>
      <c r="C29" s="151" t="s">
        <v>828</v>
      </c>
      <c r="D29" s="151" t="s">
        <v>829</v>
      </c>
      <c r="E29" s="151" t="s">
        <v>830</v>
      </c>
      <c r="F29" s="151"/>
      <c r="G29" s="151" t="s">
        <v>831</v>
      </c>
      <c r="H29" s="151" t="s">
        <v>533</v>
      </c>
      <c r="I29" s="193" t="s">
        <v>534</v>
      </c>
    </row>
    <row r="30" spans="1:11" ht="12.75" thickBot="1">
      <c r="A30" s="2149"/>
      <c r="B30" s="2126"/>
      <c r="C30" s="157" t="s">
        <v>821</v>
      </c>
      <c r="D30" s="157" t="s">
        <v>835</v>
      </c>
      <c r="E30" s="157" t="s">
        <v>837</v>
      </c>
      <c r="F30" s="157"/>
      <c r="G30" s="157" t="s">
        <v>834</v>
      </c>
      <c r="H30" s="157" t="s">
        <v>534</v>
      </c>
      <c r="I30" s="194" t="s">
        <v>838</v>
      </c>
    </row>
    <row r="32" spans="1:11">
      <c r="A32" s="2112" t="s">
        <v>839</v>
      </c>
      <c r="B32" s="2112"/>
      <c r="C32" s="2112"/>
      <c r="D32" s="2112"/>
      <c r="E32" s="2112"/>
      <c r="F32" s="2112"/>
      <c r="G32" s="2112"/>
      <c r="H32" s="2112"/>
      <c r="I32" s="2112"/>
      <c r="J32" s="2112"/>
      <c r="K32" s="2112"/>
    </row>
    <row r="33" spans="3:3">
      <c r="C33" s="195" t="s">
        <v>840</v>
      </c>
    </row>
  </sheetData>
  <mergeCells count="19">
    <mergeCell ref="C14:J14"/>
    <mergeCell ref="D19:F19"/>
    <mergeCell ref="H19:I19"/>
    <mergeCell ref="K4:K5"/>
    <mergeCell ref="A1:K2"/>
    <mergeCell ref="A3:K3"/>
    <mergeCell ref="A32:K32"/>
    <mergeCell ref="A4:A5"/>
    <mergeCell ref="A19:A20"/>
    <mergeCell ref="A21:A30"/>
    <mergeCell ref="B19:B20"/>
    <mergeCell ref="B21:B24"/>
    <mergeCell ref="B25:B27"/>
    <mergeCell ref="B28:B30"/>
    <mergeCell ref="C19:C20"/>
    <mergeCell ref="G19:G20"/>
    <mergeCell ref="C4:F4"/>
    <mergeCell ref="G4:H4"/>
    <mergeCell ref="I4:J4"/>
  </mergeCells>
  <phoneticPr fontId="45" type="noConversion"/>
  <pageMargins left="0.70866141732283472" right="0.70866141732283472" top="0.74803149606299213" bottom="0.74803149606299213" header="0.31496062992125984" footer="0.31496062992125984"/>
  <pageSetup paperSize="9" scale="71" orientation="landscape"/>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59498-7EB5-4E57-A0CA-95E36DDA35E9}">
  <sheetPr codeName="Sheet66">
    <pageSetUpPr fitToPage="1"/>
  </sheetPr>
  <dimension ref="A1:L33"/>
  <sheetViews>
    <sheetView zoomScaleNormal="100" workbookViewId="0">
      <selection activeCell="C21" sqref="C21"/>
    </sheetView>
  </sheetViews>
  <sheetFormatPr defaultColWidth="8.875" defaultRowHeight="15"/>
  <cols>
    <col min="1" max="1" width="22.75" customWidth="1"/>
    <col min="3" max="3" width="14" customWidth="1"/>
    <col min="4" max="4" width="13.625" customWidth="1"/>
    <col min="5" max="5" width="13.875" customWidth="1"/>
    <col min="6" max="6" width="13.125" customWidth="1"/>
    <col min="7" max="7" width="13.375" customWidth="1"/>
    <col min="8" max="8" width="13.25" customWidth="1"/>
    <col min="9" max="10" width="14" customWidth="1"/>
    <col min="11" max="11" width="67.25" customWidth="1"/>
  </cols>
  <sheetData>
    <row r="1" spans="1:12" ht="48.6" customHeight="1" thickBot="1">
      <c r="A1" s="2153" t="s">
        <v>841</v>
      </c>
      <c r="B1" s="2153"/>
      <c r="C1" s="2153"/>
      <c r="D1" s="2153"/>
      <c r="E1" s="2153"/>
      <c r="F1" s="2153"/>
      <c r="G1" s="2153"/>
      <c r="H1" s="2153"/>
      <c r="I1" s="2153"/>
      <c r="J1" s="2153"/>
      <c r="K1" s="2153"/>
    </row>
    <row r="2" spans="1:12" s="171" customFormat="1" ht="12">
      <c r="A2" s="1144" t="s">
        <v>954</v>
      </c>
      <c r="B2" s="1139"/>
      <c r="C2" s="1139"/>
      <c r="D2" s="1139"/>
      <c r="E2" s="1139"/>
      <c r="F2" s="1139"/>
      <c r="G2" s="1139"/>
      <c r="H2" s="1139"/>
      <c r="I2" s="1139"/>
      <c r="J2" s="1139"/>
      <c r="K2" s="1131"/>
    </row>
    <row r="3" spans="1:12" s="171" customFormat="1" ht="12">
      <c r="A3" s="2042" t="s">
        <v>80</v>
      </c>
      <c r="B3" s="190" t="s">
        <v>82</v>
      </c>
      <c r="C3" s="1189" t="s">
        <v>83</v>
      </c>
      <c r="D3" s="1189"/>
      <c r="E3" s="1189"/>
      <c r="F3" s="1189"/>
      <c r="G3" s="1189" t="s">
        <v>842</v>
      </c>
      <c r="H3" s="1189"/>
      <c r="I3" s="1189" t="s">
        <v>86</v>
      </c>
      <c r="J3" s="1189"/>
      <c r="K3" s="2125" t="s">
        <v>87</v>
      </c>
    </row>
    <row r="4" spans="1:12" s="171" customFormat="1" ht="12">
      <c r="A4" s="2042"/>
      <c r="B4" s="190"/>
      <c r="C4" s="190" t="s">
        <v>88</v>
      </c>
      <c r="D4" s="190" t="s">
        <v>91</v>
      </c>
      <c r="E4" s="190" t="s">
        <v>798</v>
      </c>
      <c r="F4" s="190" t="s">
        <v>90</v>
      </c>
      <c r="G4" s="190" t="s">
        <v>88</v>
      </c>
      <c r="H4" s="190" t="s">
        <v>91</v>
      </c>
      <c r="I4" s="190" t="s">
        <v>88</v>
      </c>
      <c r="J4" s="190" t="s">
        <v>91</v>
      </c>
      <c r="K4" s="2125"/>
    </row>
    <row r="5" spans="1:12" s="349" customFormat="1" ht="12">
      <c r="A5" s="346" t="s">
        <v>799</v>
      </c>
      <c r="B5" s="347" t="s">
        <v>151</v>
      </c>
      <c r="C5" s="327">
        <v>150000</v>
      </c>
      <c r="D5" s="327">
        <v>210000</v>
      </c>
      <c r="E5" s="327">
        <v>210000</v>
      </c>
      <c r="F5" s="327">
        <v>375000</v>
      </c>
      <c r="G5" s="327">
        <v>180000</v>
      </c>
      <c r="H5" s="327">
        <v>250000</v>
      </c>
      <c r="I5" s="327">
        <v>250000</v>
      </c>
      <c r="J5" s="327">
        <v>375000</v>
      </c>
      <c r="K5" s="348" t="s">
        <v>1150</v>
      </c>
    </row>
    <row r="6" spans="1:12" s="171" customFormat="1" ht="12">
      <c r="A6" s="152" t="s">
        <v>800</v>
      </c>
      <c r="B6" s="151" t="s">
        <v>109</v>
      </c>
      <c r="C6" s="327">
        <v>4420</v>
      </c>
      <c r="D6" s="327">
        <v>8840</v>
      </c>
      <c r="E6" s="327">
        <v>8840</v>
      </c>
      <c r="F6" s="327">
        <v>8840</v>
      </c>
      <c r="G6" s="327">
        <v>4420</v>
      </c>
      <c r="H6" s="327">
        <v>8840</v>
      </c>
      <c r="I6" s="327">
        <v>4420</v>
      </c>
      <c r="J6" s="327">
        <v>8840</v>
      </c>
      <c r="K6" s="193" t="s">
        <v>801</v>
      </c>
    </row>
    <row r="7" spans="1:12" s="171" customFormat="1" ht="12">
      <c r="A7" s="152" t="s">
        <v>157</v>
      </c>
      <c r="B7" s="151" t="s">
        <v>151</v>
      </c>
      <c r="C7" s="117">
        <v>100</v>
      </c>
      <c r="D7" s="117">
        <v>200</v>
      </c>
      <c r="E7" s="117">
        <v>200</v>
      </c>
      <c r="F7" s="117">
        <v>200</v>
      </c>
      <c r="G7" s="117">
        <v>100</v>
      </c>
      <c r="H7" s="117">
        <v>200</v>
      </c>
      <c r="I7" s="117">
        <v>100</v>
      </c>
      <c r="J7" s="117">
        <v>200</v>
      </c>
      <c r="K7" s="193" t="s">
        <v>843</v>
      </c>
    </row>
    <row r="8" spans="1:12" s="171" customFormat="1" ht="12">
      <c r="A8" s="152" t="s">
        <v>804</v>
      </c>
      <c r="B8" s="151" t="s">
        <v>109</v>
      </c>
      <c r="C8" s="327">
        <v>86</v>
      </c>
      <c r="D8" s="327">
        <v>172</v>
      </c>
      <c r="E8" s="327">
        <v>172</v>
      </c>
      <c r="F8" s="327">
        <v>172</v>
      </c>
      <c r="G8" s="327">
        <v>86</v>
      </c>
      <c r="H8" s="327">
        <v>172</v>
      </c>
      <c r="I8" s="327">
        <v>86</v>
      </c>
      <c r="J8" s="327">
        <v>172</v>
      </c>
      <c r="K8" s="193" t="s">
        <v>801</v>
      </c>
    </row>
    <row r="9" spans="1:12" s="171" customFormat="1" ht="12">
      <c r="A9" s="152" t="s">
        <v>236</v>
      </c>
      <c r="B9" s="151" t="s">
        <v>109</v>
      </c>
      <c r="C9" s="117">
        <v>50</v>
      </c>
      <c r="D9" s="117">
        <v>100</v>
      </c>
      <c r="E9" s="117">
        <v>50</v>
      </c>
      <c r="F9" s="117">
        <v>100</v>
      </c>
      <c r="G9" s="117">
        <v>50</v>
      </c>
      <c r="H9" s="117">
        <v>100</v>
      </c>
      <c r="I9" s="117">
        <v>50</v>
      </c>
      <c r="J9" s="117">
        <v>100</v>
      </c>
      <c r="K9" s="193" t="s">
        <v>844</v>
      </c>
    </row>
    <row r="10" spans="1:12" s="171" customFormat="1" ht="12">
      <c r="A10" s="152" t="s">
        <v>99</v>
      </c>
      <c r="B10" s="151" t="s">
        <v>109</v>
      </c>
      <c r="C10" s="1189" t="s">
        <v>805</v>
      </c>
      <c r="D10" s="1189"/>
      <c r="E10" s="1189"/>
      <c r="F10" s="1189"/>
      <c r="G10" s="1189"/>
      <c r="H10" s="1189"/>
      <c r="I10" s="1189"/>
      <c r="J10" s="1189"/>
      <c r="K10" s="193"/>
    </row>
    <row r="11" spans="1:12" s="171" customFormat="1" ht="12">
      <c r="A11" s="152" t="s">
        <v>233</v>
      </c>
      <c r="B11" s="151" t="s">
        <v>109</v>
      </c>
      <c r="C11" s="1189" t="s">
        <v>482</v>
      </c>
      <c r="D11" s="1189"/>
      <c r="E11" s="1189"/>
      <c r="F11" s="1189"/>
      <c r="G11" s="1189"/>
      <c r="H11" s="1189"/>
      <c r="I11" s="1189"/>
      <c r="J11" s="1189"/>
      <c r="K11" s="193"/>
    </row>
    <row r="12" spans="1:12" s="171" customFormat="1" ht="12">
      <c r="A12" s="152" t="s">
        <v>103</v>
      </c>
      <c r="B12" s="151" t="s">
        <v>109</v>
      </c>
      <c r="C12" s="151"/>
      <c r="D12" s="151"/>
      <c r="E12" s="151"/>
      <c r="F12" s="151"/>
      <c r="G12" s="151"/>
      <c r="H12" s="151"/>
      <c r="I12" s="151"/>
      <c r="J12" s="151"/>
      <c r="K12" s="193"/>
    </row>
    <row r="13" spans="1:12" s="171" customFormat="1" ht="12">
      <c r="A13" s="152" t="s">
        <v>108</v>
      </c>
      <c r="B13" s="151" t="s">
        <v>109</v>
      </c>
      <c r="C13" s="151"/>
      <c r="D13" s="151"/>
      <c r="E13" s="151"/>
      <c r="F13" s="151"/>
      <c r="G13" s="151"/>
      <c r="H13" s="151"/>
      <c r="I13" s="151"/>
      <c r="J13" s="151"/>
      <c r="K13" s="350"/>
    </row>
    <row r="14" spans="1:12" s="352" customFormat="1" ht="12">
      <c r="A14" s="338" t="s">
        <v>175</v>
      </c>
      <c r="B14" s="151" t="s">
        <v>109</v>
      </c>
      <c r="C14" s="1189" t="s">
        <v>845</v>
      </c>
      <c r="D14" s="1189"/>
      <c r="E14" s="1189"/>
      <c r="F14" s="1189"/>
      <c r="G14" s="1189"/>
      <c r="H14" s="1189"/>
      <c r="I14" s="1189"/>
      <c r="J14" s="1189"/>
      <c r="K14" s="351"/>
    </row>
    <row r="15" spans="1:12" s="155" customFormat="1" ht="12">
      <c r="A15" s="152" t="s">
        <v>154</v>
      </c>
      <c r="B15" s="151" t="s">
        <v>109</v>
      </c>
      <c r="C15" s="117">
        <f>VLOOKUP(L15,AJUSTMENT!B:C,2,0)</f>
        <v>130</v>
      </c>
      <c r="D15" s="117">
        <f>C15*2</f>
        <v>260</v>
      </c>
      <c r="E15" s="117">
        <f>C15*2</f>
        <v>260</v>
      </c>
      <c r="F15" s="117">
        <f>C15*2</f>
        <v>260</v>
      </c>
      <c r="G15" s="117">
        <f>C15</f>
        <v>130</v>
      </c>
      <c r="H15" s="117">
        <f>D15</f>
        <v>260</v>
      </c>
      <c r="I15" s="117">
        <f>C15*1.5</f>
        <v>195</v>
      </c>
      <c r="J15" s="117">
        <f>D15*1.5</f>
        <v>390</v>
      </c>
      <c r="K15" s="154" t="s">
        <v>1201</v>
      </c>
      <c r="L15" s="155" t="s">
        <v>1193</v>
      </c>
    </row>
    <row r="16" spans="1:12" s="155" customFormat="1" ht="12.75" thickBot="1">
      <c r="A16" s="156" t="s">
        <v>923</v>
      </c>
      <c r="B16" s="304" t="s">
        <v>109</v>
      </c>
      <c r="C16" s="304">
        <f>VLOOKUP(L16,AJUSTMENT!B:C,2,0)</f>
        <v>145</v>
      </c>
      <c r="D16" s="304">
        <f>2*C16</f>
        <v>290</v>
      </c>
      <c r="E16" s="304">
        <f>D16</f>
        <v>290</v>
      </c>
      <c r="F16" s="304">
        <f>C16*2</f>
        <v>290</v>
      </c>
      <c r="G16" s="304">
        <f>C16</f>
        <v>145</v>
      </c>
      <c r="H16" s="304">
        <f>D16</f>
        <v>290</v>
      </c>
      <c r="I16" s="304">
        <f>C16*1.5</f>
        <v>217.5</v>
      </c>
      <c r="J16" s="304">
        <f>D16*1.5</f>
        <v>435</v>
      </c>
      <c r="K16" s="158" t="s">
        <v>1246</v>
      </c>
      <c r="L16" s="155" t="s">
        <v>77</v>
      </c>
    </row>
    <row r="17" spans="1:9" s="341" customFormat="1" ht="12">
      <c r="A17" s="2152" t="s">
        <v>809</v>
      </c>
      <c r="B17" s="2119" t="s">
        <v>810</v>
      </c>
      <c r="C17" s="2119" t="s">
        <v>264</v>
      </c>
      <c r="D17" s="2119" t="s">
        <v>811</v>
      </c>
      <c r="E17" s="2119"/>
      <c r="F17" s="2119"/>
      <c r="G17" s="2119" t="s">
        <v>264</v>
      </c>
      <c r="H17" s="2119" t="s">
        <v>812</v>
      </c>
      <c r="I17" s="2120"/>
    </row>
    <row r="18" spans="1:9" s="341" customFormat="1" ht="12">
      <c r="A18" s="2147"/>
      <c r="B18" s="2110"/>
      <c r="C18" s="2110"/>
      <c r="D18" s="353" t="s">
        <v>88</v>
      </c>
      <c r="E18" s="353" t="s">
        <v>91</v>
      </c>
      <c r="F18" s="354"/>
      <c r="G18" s="2110"/>
      <c r="H18" s="353" t="s">
        <v>88</v>
      </c>
      <c r="I18" s="154" t="s">
        <v>91</v>
      </c>
    </row>
    <row r="19" spans="1:9" s="341" customFormat="1" ht="12">
      <c r="A19" s="2147" t="s">
        <v>846</v>
      </c>
      <c r="B19" s="2110" t="s">
        <v>814</v>
      </c>
      <c r="C19" s="339" t="s">
        <v>815</v>
      </c>
      <c r="D19" s="339" t="s">
        <v>123</v>
      </c>
      <c r="E19" s="339" t="s">
        <v>123</v>
      </c>
      <c r="F19" s="339"/>
      <c r="G19" s="355" t="s">
        <v>816</v>
      </c>
      <c r="H19" s="339" t="s">
        <v>123</v>
      </c>
      <c r="I19" s="154" t="s">
        <v>123</v>
      </c>
    </row>
    <row r="20" spans="1:9" s="155" customFormat="1" ht="12">
      <c r="A20" s="2147"/>
      <c r="B20" s="1189"/>
      <c r="C20" s="151" t="s">
        <v>817</v>
      </c>
      <c r="D20" s="151" t="s">
        <v>818</v>
      </c>
      <c r="E20" s="151" t="s">
        <v>533</v>
      </c>
      <c r="F20" s="151"/>
      <c r="G20" s="151" t="s">
        <v>819</v>
      </c>
      <c r="H20" s="151" t="s">
        <v>818</v>
      </c>
      <c r="I20" s="193" t="s">
        <v>533</v>
      </c>
    </row>
    <row r="21" spans="1:9" s="155" customFormat="1" ht="12">
      <c r="A21" s="2147"/>
      <c r="B21" s="1189"/>
      <c r="C21" s="151" t="s">
        <v>820</v>
      </c>
      <c r="D21" s="151" t="s">
        <v>533</v>
      </c>
      <c r="E21" s="151" t="s">
        <v>534</v>
      </c>
      <c r="F21" s="151"/>
      <c r="G21" s="151" t="s">
        <v>821</v>
      </c>
      <c r="H21" s="151" t="s">
        <v>533</v>
      </c>
      <c r="I21" s="193" t="s">
        <v>534</v>
      </c>
    </row>
    <row r="22" spans="1:9" s="155" customFormat="1" ht="12">
      <c r="A22" s="2147"/>
      <c r="B22" s="1189"/>
      <c r="C22" s="151" t="s">
        <v>822</v>
      </c>
      <c r="D22" s="151" t="s">
        <v>823</v>
      </c>
      <c r="E22" s="151" t="s">
        <v>824</v>
      </c>
      <c r="F22" s="151"/>
      <c r="G22" s="151"/>
      <c r="H22" s="151"/>
      <c r="I22" s="193"/>
    </row>
    <row r="23" spans="1:9" s="155" customFormat="1" ht="12">
      <c r="A23" s="2147"/>
      <c r="B23" s="2110" t="s">
        <v>825</v>
      </c>
      <c r="C23" s="151" t="s">
        <v>826</v>
      </c>
      <c r="D23" s="151" t="s">
        <v>123</v>
      </c>
      <c r="E23" s="151" t="s">
        <v>123</v>
      </c>
      <c r="F23" s="151"/>
      <c r="G23" s="151" t="s">
        <v>827</v>
      </c>
      <c r="H23" s="151" t="s">
        <v>123</v>
      </c>
      <c r="I23" s="193" t="s">
        <v>123</v>
      </c>
    </row>
    <row r="24" spans="1:9" s="155" customFormat="1" ht="12">
      <c r="A24" s="2147"/>
      <c r="B24" s="1189"/>
      <c r="C24" s="151" t="s">
        <v>828</v>
      </c>
      <c r="D24" s="151" t="s">
        <v>829</v>
      </c>
      <c r="E24" s="151" t="s">
        <v>830</v>
      </c>
      <c r="F24" s="151"/>
      <c r="G24" s="151" t="s">
        <v>831</v>
      </c>
      <c r="H24" s="151" t="s">
        <v>536</v>
      </c>
      <c r="I24" s="193" t="s">
        <v>537</v>
      </c>
    </row>
    <row r="25" spans="1:9" s="155" customFormat="1" ht="12">
      <c r="A25" s="2147"/>
      <c r="B25" s="2110"/>
      <c r="C25" s="151" t="s">
        <v>821</v>
      </c>
      <c r="D25" s="151" t="s">
        <v>832</v>
      </c>
      <c r="E25" s="151" t="s">
        <v>833</v>
      </c>
      <c r="F25" s="151"/>
      <c r="G25" s="151" t="s">
        <v>834</v>
      </c>
      <c r="H25" s="151" t="s">
        <v>537</v>
      </c>
      <c r="I25" s="193" t="s">
        <v>835</v>
      </c>
    </row>
    <row r="26" spans="1:9" s="155" customFormat="1" ht="12">
      <c r="A26" s="2147"/>
      <c r="B26" s="1189" t="s">
        <v>836</v>
      </c>
      <c r="C26" s="151" t="s">
        <v>826</v>
      </c>
      <c r="D26" s="151" t="s">
        <v>123</v>
      </c>
      <c r="E26" s="151" t="s">
        <v>123</v>
      </c>
      <c r="F26" s="151"/>
      <c r="G26" s="151" t="s">
        <v>827</v>
      </c>
      <c r="H26" s="151" t="s">
        <v>123</v>
      </c>
      <c r="I26" s="193" t="s">
        <v>123</v>
      </c>
    </row>
    <row r="27" spans="1:9" s="155" customFormat="1" ht="12">
      <c r="A27" s="2147"/>
      <c r="B27" s="1189"/>
      <c r="C27" s="151" t="s">
        <v>828</v>
      </c>
      <c r="D27" s="151" t="s">
        <v>829</v>
      </c>
      <c r="E27" s="151" t="s">
        <v>830</v>
      </c>
      <c r="F27" s="151"/>
      <c r="G27" s="151" t="s">
        <v>831</v>
      </c>
      <c r="H27" s="151" t="s">
        <v>533</v>
      </c>
      <c r="I27" s="193" t="s">
        <v>534</v>
      </c>
    </row>
    <row r="28" spans="1:9" s="155" customFormat="1" ht="12.75" thickBot="1">
      <c r="A28" s="2149"/>
      <c r="B28" s="2126"/>
      <c r="C28" s="157" t="s">
        <v>821</v>
      </c>
      <c r="D28" s="157" t="s">
        <v>835</v>
      </c>
      <c r="E28" s="157" t="s">
        <v>837</v>
      </c>
      <c r="F28" s="157"/>
      <c r="G28" s="157" t="s">
        <v>834</v>
      </c>
      <c r="H28" s="157" t="s">
        <v>534</v>
      </c>
      <c r="I28" s="194" t="s">
        <v>838</v>
      </c>
    </row>
    <row r="29" spans="1:9" s="155" customFormat="1" ht="12"/>
    <row r="30" spans="1:9" s="155" customFormat="1" ht="12"/>
    <row r="31" spans="1:9" s="155" customFormat="1" ht="12">
      <c r="A31" s="345" t="s">
        <v>847</v>
      </c>
    </row>
    <row r="32" spans="1:9" s="155" customFormat="1" ht="12"/>
    <row r="33" s="155" customFormat="1" ht="12"/>
  </sheetData>
  <mergeCells count="20">
    <mergeCell ref="A1:K1"/>
    <mergeCell ref="A2:K2"/>
    <mergeCell ref="C3:F3"/>
    <mergeCell ref="G3:H3"/>
    <mergeCell ref="I3:J3"/>
    <mergeCell ref="A3:A4"/>
    <mergeCell ref="C10:J10"/>
    <mergeCell ref="K3:K4"/>
    <mergeCell ref="C11:J11"/>
    <mergeCell ref="C14:J14"/>
    <mergeCell ref="D17:F17"/>
    <mergeCell ref="H17:I17"/>
    <mergeCell ref="A17:A18"/>
    <mergeCell ref="G17:G18"/>
    <mergeCell ref="A19:A28"/>
    <mergeCell ref="B17:B18"/>
    <mergeCell ref="B19:B22"/>
    <mergeCell ref="B23:B25"/>
    <mergeCell ref="B26:B28"/>
    <mergeCell ref="C17:C18"/>
  </mergeCells>
  <phoneticPr fontId="45" type="noConversion"/>
  <pageMargins left="0.70866141732283472" right="0.70866141732283472" top="0.74803149606299213" bottom="0.74803149606299213" header="0.31496062992125984" footer="0.31496062992125984"/>
  <pageSetup paperSize="9" scale="72" orientation="landscape"/>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B561E-3F2B-439C-9BD0-6C065D59890F}">
  <sheetPr codeName="Sheet67"/>
  <dimension ref="A1:K35"/>
  <sheetViews>
    <sheetView zoomScaleNormal="100" workbookViewId="0">
      <selection activeCell="K6" sqref="K6"/>
    </sheetView>
  </sheetViews>
  <sheetFormatPr defaultColWidth="8.875" defaultRowHeight="15"/>
  <cols>
    <col min="1" max="1" width="28.25" customWidth="1"/>
    <col min="3" max="3" width="14" customWidth="1"/>
    <col min="4" max="10" width="16.125" bestFit="1" customWidth="1"/>
    <col min="11" max="11" width="44.375" customWidth="1"/>
  </cols>
  <sheetData>
    <row r="1" spans="1:11" ht="34.15" customHeight="1" thickBot="1">
      <c r="A1" s="2153" t="s">
        <v>848</v>
      </c>
      <c r="B1" s="2153"/>
      <c r="C1" s="2153"/>
      <c r="D1" s="2153"/>
      <c r="E1" s="2153"/>
      <c r="F1" s="2153"/>
      <c r="G1" s="2153"/>
      <c r="H1" s="2153"/>
      <c r="I1" s="2153"/>
      <c r="J1" s="2153"/>
      <c r="K1" s="2153"/>
    </row>
    <row r="2" spans="1:11" s="155" customFormat="1" ht="12">
      <c r="A2" s="1144" t="s">
        <v>953</v>
      </c>
      <c r="B2" s="1139"/>
      <c r="C2" s="1139"/>
      <c r="D2" s="1139"/>
      <c r="E2" s="1139"/>
      <c r="F2" s="1139"/>
      <c r="G2" s="1139"/>
      <c r="H2" s="1139"/>
      <c r="I2" s="1139"/>
      <c r="J2" s="1139"/>
      <c r="K2" s="1131"/>
    </row>
    <row r="3" spans="1:11" s="155" customFormat="1" ht="12">
      <c r="A3" s="2042" t="s">
        <v>80</v>
      </c>
      <c r="B3" s="190" t="s">
        <v>82</v>
      </c>
      <c r="C3" s="2154" t="s">
        <v>83</v>
      </c>
      <c r="D3" s="1470"/>
      <c r="E3" s="1470"/>
      <c r="F3" s="1184"/>
      <c r="G3" s="2154" t="s">
        <v>797</v>
      </c>
      <c r="H3" s="1184"/>
      <c r="I3" s="2154" t="s">
        <v>86</v>
      </c>
      <c r="J3" s="1184"/>
      <c r="K3" s="2111" t="s">
        <v>87</v>
      </c>
    </row>
    <row r="4" spans="1:11" s="155" customFormat="1" ht="12">
      <c r="A4" s="2042"/>
      <c r="B4" s="190"/>
      <c r="C4" s="190" t="s">
        <v>88</v>
      </c>
      <c r="D4" s="190" t="s">
        <v>91</v>
      </c>
      <c r="E4" s="190" t="s">
        <v>798</v>
      </c>
      <c r="F4" s="190" t="s">
        <v>90</v>
      </c>
      <c r="G4" s="190" t="s">
        <v>88</v>
      </c>
      <c r="H4" s="190" t="s">
        <v>91</v>
      </c>
      <c r="I4" s="190" t="s">
        <v>88</v>
      </c>
      <c r="J4" s="190" t="s">
        <v>91</v>
      </c>
      <c r="K4" s="2111"/>
    </row>
    <row r="5" spans="1:11" s="224" customFormat="1" ht="12">
      <c r="A5" s="222" t="s">
        <v>799</v>
      </c>
      <c r="B5" s="223" t="s">
        <v>151</v>
      </c>
      <c r="C5" s="336">
        <v>150000</v>
      </c>
      <c r="D5" s="336">
        <v>210000</v>
      </c>
      <c r="E5" s="336">
        <v>210000</v>
      </c>
      <c r="F5" s="336">
        <v>375000</v>
      </c>
      <c r="G5" s="336">
        <v>180000</v>
      </c>
      <c r="H5" s="336">
        <v>250000</v>
      </c>
      <c r="I5" s="336">
        <v>250000</v>
      </c>
      <c r="J5" s="336">
        <v>375000</v>
      </c>
      <c r="K5" s="337" t="s">
        <v>1150</v>
      </c>
    </row>
    <row r="6" spans="1:11" s="155" customFormat="1" ht="19.899999999999999" customHeight="1">
      <c r="A6" s="152" t="s">
        <v>800</v>
      </c>
      <c r="B6" s="151" t="s">
        <v>151</v>
      </c>
      <c r="C6" s="327">
        <v>4200</v>
      </c>
      <c r="D6" s="327">
        <v>8400</v>
      </c>
      <c r="E6" s="327">
        <v>8400</v>
      </c>
      <c r="F6" s="327">
        <v>8400</v>
      </c>
      <c r="G6" s="327">
        <v>4200</v>
      </c>
      <c r="H6" s="327">
        <v>8400</v>
      </c>
      <c r="I6" s="327">
        <v>4200</v>
      </c>
      <c r="J6" s="327">
        <v>8400</v>
      </c>
      <c r="K6" s="329" t="s">
        <v>849</v>
      </c>
    </row>
    <row r="7" spans="1:11" s="155" customFormat="1" ht="12">
      <c r="A7" s="330" t="s">
        <v>1083</v>
      </c>
      <c r="B7" s="151" t="s">
        <v>1086</v>
      </c>
      <c r="C7" s="327">
        <v>237</v>
      </c>
      <c r="D7" s="327">
        <v>474</v>
      </c>
      <c r="E7" s="327" t="s">
        <v>1085</v>
      </c>
      <c r="F7" s="327" t="s">
        <v>1085</v>
      </c>
      <c r="G7" s="327">
        <v>237</v>
      </c>
      <c r="H7" s="327">
        <v>474</v>
      </c>
      <c r="I7" s="327">
        <v>237</v>
      </c>
      <c r="J7" s="327">
        <v>474</v>
      </c>
      <c r="K7" s="329"/>
    </row>
    <row r="8" spans="1:11" s="155" customFormat="1" ht="12">
      <c r="A8" s="338" t="s">
        <v>157</v>
      </c>
      <c r="B8" s="339" t="s">
        <v>151</v>
      </c>
      <c r="C8" s="117">
        <v>190</v>
      </c>
      <c r="D8" s="117">
        <v>380</v>
      </c>
      <c r="E8" s="117">
        <v>380</v>
      </c>
      <c r="F8" s="117">
        <v>380</v>
      </c>
      <c r="G8" s="117">
        <v>190</v>
      </c>
      <c r="H8" s="117">
        <v>380</v>
      </c>
      <c r="I8" s="117">
        <v>190</v>
      </c>
      <c r="J8" s="117">
        <v>380</v>
      </c>
      <c r="K8" s="340" t="s">
        <v>802</v>
      </c>
    </row>
    <row r="9" spans="1:11" s="155" customFormat="1" ht="12">
      <c r="A9" s="152" t="s">
        <v>152</v>
      </c>
      <c r="B9" s="151" t="s">
        <v>151</v>
      </c>
      <c r="C9" s="117">
        <v>30</v>
      </c>
      <c r="D9" s="117">
        <v>60</v>
      </c>
      <c r="E9" s="117">
        <v>60</v>
      </c>
      <c r="F9" s="117">
        <v>60</v>
      </c>
      <c r="G9" s="117">
        <v>30</v>
      </c>
      <c r="H9" s="117">
        <v>60</v>
      </c>
      <c r="I9" s="117">
        <v>30</v>
      </c>
      <c r="J9" s="117">
        <v>60</v>
      </c>
      <c r="K9" s="154" t="s">
        <v>802</v>
      </c>
    </row>
    <row r="10" spans="1:11" s="155" customFormat="1" ht="12">
      <c r="A10" s="152" t="s">
        <v>391</v>
      </c>
      <c r="B10" s="151" t="s">
        <v>151</v>
      </c>
      <c r="C10" s="117">
        <v>150</v>
      </c>
      <c r="D10" s="117">
        <v>300</v>
      </c>
      <c r="E10" s="117">
        <v>300</v>
      </c>
      <c r="F10" s="117">
        <v>300</v>
      </c>
      <c r="G10" s="117">
        <v>150</v>
      </c>
      <c r="H10" s="117">
        <v>300</v>
      </c>
      <c r="I10" s="117">
        <v>150</v>
      </c>
      <c r="J10" s="117">
        <v>300</v>
      </c>
      <c r="K10" s="154" t="s">
        <v>1089</v>
      </c>
    </row>
    <row r="11" spans="1:11" s="341" customFormat="1" ht="12">
      <c r="A11" s="338" t="s">
        <v>336</v>
      </c>
      <c r="B11" s="339" t="s">
        <v>151</v>
      </c>
      <c r="C11" s="117">
        <v>50</v>
      </c>
      <c r="D11" s="117">
        <v>100</v>
      </c>
      <c r="E11" s="117">
        <v>100</v>
      </c>
      <c r="F11" s="117">
        <v>100</v>
      </c>
      <c r="G11" s="117">
        <v>50</v>
      </c>
      <c r="H11" s="117">
        <v>100</v>
      </c>
      <c r="I11" s="117">
        <v>50</v>
      </c>
      <c r="J11" s="117">
        <v>100</v>
      </c>
      <c r="K11" s="340" t="s">
        <v>1210</v>
      </c>
    </row>
    <row r="12" spans="1:11" s="341" customFormat="1" ht="12">
      <c r="A12" s="338" t="s">
        <v>336</v>
      </c>
      <c r="B12" s="339" t="s">
        <v>151</v>
      </c>
      <c r="C12" s="117">
        <v>40</v>
      </c>
      <c r="D12" s="117">
        <v>80</v>
      </c>
      <c r="E12" s="117">
        <v>80</v>
      </c>
      <c r="F12" s="117">
        <v>80</v>
      </c>
      <c r="G12" s="117">
        <v>40</v>
      </c>
      <c r="H12" s="117">
        <v>80</v>
      </c>
      <c r="I12" s="117">
        <v>40</v>
      </c>
      <c r="J12" s="117">
        <v>80</v>
      </c>
      <c r="K12" s="340" t="s">
        <v>1151</v>
      </c>
    </row>
    <row r="13" spans="1:11" s="341" customFormat="1" ht="12">
      <c r="A13" s="338" t="s">
        <v>804</v>
      </c>
      <c r="B13" s="339" t="s">
        <v>151</v>
      </c>
      <c r="C13" s="327">
        <v>86</v>
      </c>
      <c r="D13" s="327">
        <v>172</v>
      </c>
      <c r="E13" s="327">
        <v>172</v>
      </c>
      <c r="F13" s="327">
        <v>172</v>
      </c>
      <c r="G13" s="327">
        <v>86</v>
      </c>
      <c r="H13" s="327">
        <v>172</v>
      </c>
      <c r="I13" s="327">
        <v>86</v>
      </c>
      <c r="J13" s="327">
        <v>172</v>
      </c>
      <c r="K13" s="340" t="s">
        <v>1090</v>
      </c>
    </row>
    <row r="14" spans="1:11" s="341" customFormat="1" ht="12">
      <c r="A14" s="338" t="s">
        <v>972</v>
      </c>
      <c r="B14" s="339" t="s">
        <v>109</v>
      </c>
      <c r="C14" s="117">
        <v>110</v>
      </c>
      <c r="D14" s="117">
        <v>220</v>
      </c>
      <c r="E14" s="117">
        <f>C14*2</f>
        <v>220</v>
      </c>
      <c r="F14" s="117">
        <f>C14*2</f>
        <v>220</v>
      </c>
      <c r="G14" s="117">
        <f>C14</f>
        <v>110</v>
      </c>
      <c r="H14" s="117">
        <f>D14</f>
        <v>220</v>
      </c>
      <c r="I14" s="117">
        <f>C14*1.5</f>
        <v>165</v>
      </c>
      <c r="J14" s="117">
        <f>D14*1.5</f>
        <v>330</v>
      </c>
      <c r="K14" s="340" t="s">
        <v>1156</v>
      </c>
    </row>
    <row r="15" spans="1:11" s="155" customFormat="1" ht="12">
      <c r="A15" s="152" t="s">
        <v>99</v>
      </c>
      <c r="B15" s="151" t="s">
        <v>151</v>
      </c>
      <c r="C15" s="1189" t="s">
        <v>805</v>
      </c>
      <c r="D15" s="1189"/>
      <c r="E15" s="1189"/>
      <c r="F15" s="1189"/>
      <c r="G15" s="1189"/>
      <c r="H15" s="1189"/>
      <c r="I15" s="1189"/>
      <c r="J15" s="1189"/>
      <c r="K15" s="154"/>
    </row>
    <row r="16" spans="1:11" s="155" customFormat="1" ht="12">
      <c r="A16" s="152" t="s">
        <v>103</v>
      </c>
      <c r="B16" s="151" t="s">
        <v>151</v>
      </c>
      <c r="C16" s="151"/>
      <c r="D16" s="151"/>
      <c r="E16" s="151"/>
      <c r="F16" s="151"/>
      <c r="G16" s="151"/>
      <c r="H16" s="151"/>
      <c r="I16" s="151"/>
      <c r="J16" s="151"/>
      <c r="K16" s="154"/>
    </row>
    <row r="17" spans="1:11" s="155" customFormat="1" ht="12">
      <c r="A17" s="152" t="s">
        <v>108</v>
      </c>
      <c r="B17" s="151" t="s">
        <v>151</v>
      </c>
      <c r="C17" s="151"/>
      <c r="D17" s="151"/>
      <c r="E17" s="151"/>
      <c r="F17" s="151"/>
      <c r="G17" s="151"/>
      <c r="H17" s="151"/>
      <c r="I17" s="151"/>
      <c r="J17" s="151"/>
      <c r="K17" s="154"/>
    </row>
    <row r="18" spans="1:11" s="155" customFormat="1" ht="12">
      <c r="A18" s="152" t="s">
        <v>850</v>
      </c>
      <c r="B18" s="151" t="s">
        <v>151</v>
      </c>
      <c r="C18" s="327">
        <v>35000</v>
      </c>
      <c r="D18" s="327">
        <v>50000</v>
      </c>
      <c r="E18" s="327">
        <v>50000</v>
      </c>
      <c r="F18" s="342"/>
      <c r="G18" s="327">
        <v>35000</v>
      </c>
      <c r="H18" s="327">
        <v>50000</v>
      </c>
      <c r="I18" s="327">
        <v>35000</v>
      </c>
      <c r="J18" s="327">
        <v>50000</v>
      </c>
      <c r="K18" s="329"/>
    </row>
    <row r="19" spans="1:11" s="155" customFormat="1" ht="12.75" thickBot="1">
      <c r="A19" s="308" t="s">
        <v>807</v>
      </c>
      <c r="B19" s="343" t="s">
        <v>151</v>
      </c>
      <c r="C19" s="344" t="s">
        <v>808</v>
      </c>
      <c r="D19" s="344"/>
      <c r="E19" s="344"/>
      <c r="F19" s="344"/>
      <c r="G19" s="344"/>
      <c r="H19" s="344"/>
      <c r="I19" s="344"/>
      <c r="J19" s="305"/>
      <c r="K19" s="158"/>
    </row>
    <row r="20" spans="1:11" s="155" customFormat="1" ht="12">
      <c r="A20" s="2148" t="s">
        <v>809</v>
      </c>
      <c r="B20" s="2150" t="s">
        <v>810</v>
      </c>
      <c r="C20" s="2122" t="s">
        <v>264</v>
      </c>
      <c r="D20" s="2122" t="s">
        <v>811</v>
      </c>
      <c r="E20" s="2122"/>
      <c r="F20" s="2122"/>
      <c r="G20" s="2122" t="s">
        <v>264</v>
      </c>
      <c r="H20" s="2122" t="s">
        <v>812</v>
      </c>
      <c r="I20" s="2123"/>
    </row>
    <row r="21" spans="1:11" s="155" customFormat="1" ht="12">
      <c r="A21" s="2147"/>
      <c r="B21" s="2110"/>
      <c r="C21" s="1189"/>
      <c r="D21" s="190" t="s">
        <v>88</v>
      </c>
      <c r="E21" s="190" t="s">
        <v>91</v>
      </c>
      <c r="F21" s="190"/>
      <c r="G21" s="1189"/>
      <c r="H21" s="190" t="s">
        <v>88</v>
      </c>
      <c r="I21" s="294" t="s">
        <v>91</v>
      </c>
    </row>
    <row r="22" spans="1:11" s="155" customFormat="1" ht="12">
      <c r="A22" s="2147" t="s">
        <v>813</v>
      </c>
      <c r="B22" s="2110" t="s">
        <v>814</v>
      </c>
      <c r="C22" s="151" t="s">
        <v>815</v>
      </c>
      <c r="D22" s="151" t="s">
        <v>123</v>
      </c>
      <c r="E22" s="151" t="s">
        <v>123</v>
      </c>
      <c r="F22" s="151"/>
      <c r="G22" s="335" t="s">
        <v>816</v>
      </c>
      <c r="H22" s="151" t="s">
        <v>123</v>
      </c>
      <c r="I22" s="193" t="s">
        <v>123</v>
      </c>
    </row>
    <row r="23" spans="1:11" s="155" customFormat="1" ht="12">
      <c r="A23" s="2147"/>
      <c r="B23" s="1189"/>
      <c r="C23" s="151" t="s">
        <v>817</v>
      </c>
      <c r="D23" s="151" t="s">
        <v>818</v>
      </c>
      <c r="E23" s="151" t="s">
        <v>533</v>
      </c>
      <c r="F23" s="151"/>
      <c r="G23" s="151" t="s">
        <v>819</v>
      </c>
      <c r="H23" s="151" t="s">
        <v>818</v>
      </c>
      <c r="I23" s="193" t="s">
        <v>533</v>
      </c>
    </row>
    <row r="24" spans="1:11" s="155" customFormat="1" ht="12">
      <c r="A24" s="2147"/>
      <c r="B24" s="1189"/>
      <c r="C24" s="151" t="s">
        <v>820</v>
      </c>
      <c r="D24" s="151" t="s">
        <v>533</v>
      </c>
      <c r="E24" s="151" t="s">
        <v>534</v>
      </c>
      <c r="F24" s="151"/>
      <c r="G24" s="151" t="s">
        <v>821</v>
      </c>
      <c r="H24" s="151" t="s">
        <v>533</v>
      </c>
      <c r="I24" s="193" t="s">
        <v>534</v>
      </c>
    </row>
    <row r="25" spans="1:11" s="155" customFormat="1" ht="12">
      <c r="A25" s="2147"/>
      <c r="B25" s="1189"/>
      <c r="C25" s="151" t="s">
        <v>822</v>
      </c>
      <c r="D25" s="151" t="s">
        <v>823</v>
      </c>
      <c r="E25" s="151" t="s">
        <v>824</v>
      </c>
      <c r="F25" s="151"/>
      <c r="G25" s="151"/>
      <c r="H25" s="151"/>
      <c r="I25" s="193"/>
    </row>
    <row r="26" spans="1:11" s="155" customFormat="1" ht="12">
      <c r="A26" s="2147"/>
      <c r="B26" s="2110" t="s">
        <v>825</v>
      </c>
      <c r="C26" s="151" t="s">
        <v>826</v>
      </c>
      <c r="D26" s="151" t="s">
        <v>123</v>
      </c>
      <c r="E26" s="151" t="s">
        <v>123</v>
      </c>
      <c r="F26" s="151"/>
      <c r="G26" s="151" t="s">
        <v>827</v>
      </c>
      <c r="H26" s="151" t="s">
        <v>123</v>
      </c>
      <c r="I26" s="193" t="s">
        <v>123</v>
      </c>
    </row>
    <row r="27" spans="1:11" s="155" customFormat="1" ht="20.100000000000001" customHeight="1">
      <c r="A27" s="2147"/>
      <c r="B27" s="1189"/>
      <c r="C27" s="151" t="s">
        <v>828</v>
      </c>
      <c r="D27" s="151" t="s">
        <v>829</v>
      </c>
      <c r="E27" s="151" t="s">
        <v>830</v>
      </c>
      <c r="F27" s="151"/>
      <c r="G27" s="151" t="s">
        <v>831</v>
      </c>
      <c r="H27" s="151" t="s">
        <v>536</v>
      </c>
      <c r="I27" s="193" t="s">
        <v>537</v>
      </c>
    </row>
    <row r="28" spans="1:11" s="155" customFormat="1" ht="12">
      <c r="A28" s="2147"/>
      <c r="B28" s="2110"/>
      <c r="C28" s="151" t="s">
        <v>821</v>
      </c>
      <c r="D28" s="151" t="s">
        <v>832</v>
      </c>
      <c r="E28" s="151" t="s">
        <v>833</v>
      </c>
      <c r="F28" s="151"/>
      <c r="G28" s="151" t="s">
        <v>834</v>
      </c>
      <c r="H28" s="151" t="s">
        <v>537</v>
      </c>
      <c r="I28" s="193" t="s">
        <v>835</v>
      </c>
    </row>
    <row r="29" spans="1:11" s="155" customFormat="1" ht="12">
      <c r="A29" s="2147"/>
      <c r="B29" s="1189" t="s">
        <v>836</v>
      </c>
      <c r="C29" s="151" t="s">
        <v>826</v>
      </c>
      <c r="D29" s="151" t="s">
        <v>123</v>
      </c>
      <c r="E29" s="151" t="s">
        <v>123</v>
      </c>
      <c r="F29" s="151"/>
      <c r="G29" s="151" t="s">
        <v>827</v>
      </c>
      <c r="H29" s="151" t="s">
        <v>123</v>
      </c>
      <c r="I29" s="193" t="s">
        <v>123</v>
      </c>
    </row>
    <row r="30" spans="1:11" s="155" customFormat="1" ht="12">
      <c r="A30" s="2147"/>
      <c r="B30" s="1189"/>
      <c r="C30" s="151" t="s">
        <v>828</v>
      </c>
      <c r="D30" s="151" t="s">
        <v>829</v>
      </c>
      <c r="E30" s="151" t="s">
        <v>830</v>
      </c>
      <c r="F30" s="151"/>
      <c r="G30" s="151" t="s">
        <v>831</v>
      </c>
      <c r="H30" s="151" t="s">
        <v>533</v>
      </c>
      <c r="I30" s="193" t="s">
        <v>534</v>
      </c>
    </row>
    <row r="31" spans="1:11" s="155" customFormat="1" ht="12.75" thickBot="1">
      <c r="A31" s="2149"/>
      <c r="B31" s="2126"/>
      <c r="C31" s="157" t="s">
        <v>821</v>
      </c>
      <c r="D31" s="157" t="s">
        <v>835</v>
      </c>
      <c r="E31" s="157" t="s">
        <v>837</v>
      </c>
      <c r="F31" s="157"/>
      <c r="G31" s="157" t="s">
        <v>834</v>
      </c>
      <c r="H31" s="157" t="s">
        <v>534</v>
      </c>
      <c r="I31" s="194" t="s">
        <v>838</v>
      </c>
    </row>
    <row r="32" spans="1:11" s="155" customFormat="1" ht="12"/>
    <row r="33" spans="1:11" s="155" customFormat="1" ht="12">
      <c r="A33" s="2112" t="s">
        <v>839</v>
      </c>
      <c r="B33" s="2112"/>
      <c r="C33" s="2112"/>
      <c r="D33" s="2112"/>
      <c r="E33" s="2112"/>
      <c r="F33" s="2112"/>
      <c r="G33" s="2112"/>
      <c r="H33" s="2112"/>
      <c r="I33" s="2112"/>
      <c r="J33" s="2112"/>
      <c r="K33" s="2112"/>
    </row>
    <row r="34" spans="1:11" s="155" customFormat="1" ht="12">
      <c r="C34" s="195" t="s">
        <v>840</v>
      </c>
    </row>
    <row r="35" spans="1:11" s="155" customFormat="1" ht="12"/>
  </sheetData>
  <mergeCells count="19">
    <mergeCell ref="A1:K1"/>
    <mergeCell ref="A2:K2"/>
    <mergeCell ref="C3:F3"/>
    <mergeCell ref="G3:H3"/>
    <mergeCell ref="I3:J3"/>
    <mergeCell ref="A33:K33"/>
    <mergeCell ref="A3:A4"/>
    <mergeCell ref="A20:A21"/>
    <mergeCell ref="A22:A31"/>
    <mergeCell ref="B20:B21"/>
    <mergeCell ref="B22:B25"/>
    <mergeCell ref="B26:B28"/>
    <mergeCell ref="B29:B31"/>
    <mergeCell ref="C20:C21"/>
    <mergeCell ref="G20:G21"/>
    <mergeCell ref="C15:J15"/>
    <mergeCell ref="D20:F20"/>
    <mergeCell ref="H20:I20"/>
    <mergeCell ref="K3:K4"/>
  </mergeCells>
  <phoneticPr fontId="45" type="noConversion"/>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23643-2100-4D67-A120-CFDE14A1901B}">
  <sheetPr codeName="Sheet68"/>
  <dimension ref="A1:L30"/>
  <sheetViews>
    <sheetView zoomScaleNormal="100" workbookViewId="0">
      <selection activeCell="F18" sqref="F18"/>
    </sheetView>
  </sheetViews>
  <sheetFormatPr defaultColWidth="8.75" defaultRowHeight="12.75"/>
  <cols>
    <col min="1" max="1" width="28.375" style="22" customWidth="1"/>
    <col min="2" max="2" width="6.375" style="22" bestFit="1" customWidth="1"/>
    <col min="3" max="10" width="13.25" style="22" customWidth="1"/>
    <col min="11" max="11" width="85.875" style="22" customWidth="1"/>
    <col min="12" max="16384" width="8.75" style="22"/>
  </cols>
  <sheetData>
    <row r="1" spans="1:12" ht="16.149999999999999" customHeight="1">
      <c r="A1" s="2153" t="s">
        <v>851</v>
      </c>
      <c r="B1" s="2153"/>
      <c r="C1" s="2153"/>
      <c r="D1" s="2153"/>
      <c r="E1" s="2153"/>
      <c r="F1" s="2153"/>
      <c r="G1" s="2153"/>
      <c r="H1" s="2153"/>
      <c r="I1" s="2153"/>
      <c r="J1" s="2153"/>
      <c r="K1" s="2153"/>
    </row>
    <row r="2" spans="1:12" ht="13.5" thickBot="1">
      <c r="A2" s="2153"/>
      <c r="B2" s="2153"/>
      <c r="C2" s="2153"/>
      <c r="D2" s="2153"/>
      <c r="E2" s="2153"/>
      <c r="F2" s="2153"/>
      <c r="G2" s="2153"/>
      <c r="H2" s="2153"/>
      <c r="I2" s="2153"/>
      <c r="J2" s="2153"/>
      <c r="K2" s="2153"/>
    </row>
    <row r="3" spans="1:12" s="155" customFormat="1" ht="12">
      <c r="A3" s="1144" t="s">
        <v>952</v>
      </c>
      <c r="B3" s="1139"/>
      <c r="C3" s="1139"/>
      <c r="D3" s="1139"/>
      <c r="E3" s="1139"/>
      <c r="F3" s="1139"/>
      <c r="G3" s="1139"/>
      <c r="H3" s="1139"/>
      <c r="I3" s="1139"/>
      <c r="J3" s="1139"/>
      <c r="K3" s="1131"/>
    </row>
    <row r="4" spans="1:12" s="155" customFormat="1" ht="12">
      <c r="A4" s="2147" t="s">
        <v>80</v>
      </c>
      <c r="B4" s="190" t="s">
        <v>82</v>
      </c>
      <c r="C4" s="2110" t="s">
        <v>83</v>
      </c>
      <c r="D4" s="2110"/>
      <c r="E4" s="2110"/>
      <c r="F4" s="2110"/>
      <c r="G4" s="2110" t="s">
        <v>842</v>
      </c>
      <c r="H4" s="2110"/>
      <c r="I4" s="2110" t="s">
        <v>86</v>
      </c>
      <c r="J4" s="2110"/>
      <c r="K4" s="2111" t="s">
        <v>87</v>
      </c>
    </row>
    <row r="5" spans="1:12" s="155" customFormat="1" ht="12">
      <c r="A5" s="2147"/>
      <c r="B5" s="190"/>
      <c r="C5" s="190" t="s">
        <v>88</v>
      </c>
      <c r="D5" s="190" t="s">
        <v>91</v>
      </c>
      <c r="E5" s="190" t="s">
        <v>798</v>
      </c>
      <c r="F5" s="190" t="s">
        <v>90</v>
      </c>
      <c r="G5" s="190" t="s">
        <v>88</v>
      </c>
      <c r="H5" s="190" t="s">
        <v>91</v>
      </c>
      <c r="I5" s="190" t="s">
        <v>88</v>
      </c>
      <c r="J5" s="190" t="s">
        <v>91</v>
      </c>
      <c r="K5" s="2111"/>
    </row>
    <row r="6" spans="1:12" s="155" customFormat="1" ht="12">
      <c r="A6" s="152" t="s">
        <v>799</v>
      </c>
      <c r="B6" s="151" t="s">
        <v>109</v>
      </c>
      <c r="C6" s="327">
        <v>150000</v>
      </c>
      <c r="D6" s="327">
        <v>210000</v>
      </c>
      <c r="E6" s="327">
        <v>210000</v>
      </c>
      <c r="F6" s="327">
        <v>375000</v>
      </c>
      <c r="G6" s="327">
        <v>180000</v>
      </c>
      <c r="H6" s="327">
        <v>250000</v>
      </c>
      <c r="I6" s="327">
        <v>250000</v>
      </c>
      <c r="J6" s="327">
        <v>375000</v>
      </c>
      <c r="K6" s="328" t="s">
        <v>1150</v>
      </c>
    </row>
    <row r="7" spans="1:12" s="155" customFormat="1" ht="12">
      <c r="A7" s="152" t="s">
        <v>800</v>
      </c>
      <c r="B7" s="151" t="s">
        <v>109</v>
      </c>
      <c r="C7" s="327">
        <v>4200</v>
      </c>
      <c r="D7" s="327">
        <v>8400</v>
      </c>
      <c r="E7" s="327">
        <v>8400</v>
      </c>
      <c r="F7" s="327">
        <v>8400</v>
      </c>
      <c r="G7" s="327">
        <v>4200</v>
      </c>
      <c r="H7" s="327">
        <v>8400</v>
      </c>
      <c r="I7" s="327">
        <v>4200</v>
      </c>
      <c r="J7" s="327">
        <v>8400</v>
      </c>
      <c r="K7" s="329" t="s">
        <v>849</v>
      </c>
    </row>
    <row r="8" spans="1:12" s="155" customFormat="1" ht="12">
      <c r="A8" s="330" t="s">
        <v>1083</v>
      </c>
      <c r="B8" s="151" t="s">
        <v>1084</v>
      </c>
      <c r="C8" s="327">
        <v>237</v>
      </c>
      <c r="D8" s="327">
        <v>474</v>
      </c>
      <c r="E8" s="327" t="s">
        <v>1085</v>
      </c>
      <c r="F8" s="327" t="s">
        <v>1085</v>
      </c>
      <c r="G8" s="327">
        <v>237</v>
      </c>
      <c r="H8" s="327">
        <v>474</v>
      </c>
      <c r="I8" s="327">
        <v>237</v>
      </c>
      <c r="J8" s="327">
        <v>474</v>
      </c>
      <c r="K8" s="329"/>
    </row>
    <row r="9" spans="1:12" s="155" customFormat="1" ht="12">
      <c r="A9" s="152" t="s">
        <v>804</v>
      </c>
      <c r="B9" s="151" t="s">
        <v>109</v>
      </c>
      <c r="C9" s="327">
        <v>86</v>
      </c>
      <c r="D9" s="327">
        <v>172</v>
      </c>
      <c r="E9" s="327">
        <v>172</v>
      </c>
      <c r="F9" s="327">
        <v>172</v>
      </c>
      <c r="G9" s="327">
        <v>86</v>
      </c>
      <c r="H9" s="327">
        <v>172</v>
      </c>
      <c r="I9" s="327">
        <v>86</v>
      </c>
      <c r="J9" s="327">
        <v>172</v>
      </c>
      <c r="K9" s="154" t="s">
        <v>801</v>
      </c>
    </row>
    <row r="10" spans="1:12" s="155" customFormat="1" ht="12">
      <c r="A10" s="331" t="s">
        <v>1087</v>
      </c>
      <c r="B10" s="151" t="s">
        <v>151</v>
      </c>
      <c r="C10" s="332">
        <v>100</v>
      </c>
      <c r="D10" s="332">
        <f>2*C10</f>
        <v>200</v>
      </c>
      <c r="E10" s="332">
        <v>200</v>
      </c>
      <c r="F10" s="332">
        <v>200</v>
      </c>
      <c r="G10" s="332">
        <v>100</v>
      </c>
      <c r="H10" s="332">
        <v>200</v>
      </c>
      <c r="I10" s="332">
        <v>150</v>
      </c>
      <c r="J10" s="332">
        <v>300</v>
      </c>
      <c r="K10" s="329" t="s">
        <v>1088</v>
      </c>
    </row>
    <row r="11" spans="1:12" s="155" customFormat="1" ht="12">
      <c r="A11" s="152" t="s">
        <v>99</v>
      </c>
      <c r="B11" s="151" t="s">
        <v>109</v>
      </c>
      <c r="C11" s="1189" t="s">
        <v>805</v>
      </c>
      <c r="D11" s="1189"/>
      <c r="E11" s="1189"/>
      <c r="F11" s="1189"/>
      <c r="G11" s="1189"/>
      <c r="H11" s="1189"/>
      <c r="I11" s="1189"/>
      <c r="J11" s="1189"/>
      <c r="K11" s="154"/>
    </row>
    <row r="12" spans="1:12" s="155" customFormat="1" ht="12">
      <c r="A12" s="152" t="s">
        <v>108</v>
      </c>
      <c r="B12" s="151" t="s">
        <v>109</v>
      </c>
      <c r="C12" s="151"/>
      <c r="D12" s="151"/>
      <c r="E12" s="151"/>
      <c r="F12" s="151"/>
      <c r="G12" s="151"/>
      <c r="H12" s="151"/>
      <c r="I12" s="151"/>
      <c r="J12" s="151"/>
      <c r="K12" s="333"/>
    </row>
    <row r="13" spans="1:12" s="155" customFormat="1" ht="12">
      <c r="A13" s="152" t="s">
        <v>175</v>
      </c>
      <c r="B13" s="151" t="s">
        <v>109</v>
      </c>
      <c r="C13" s="1189" t="s">
        <v>845</v>
      </c>
      <c r="D13" s="1189"/>
      <c r="E13" s="1189"/>
      <c r="F13" s="1189"/>
      <c r="G13" s="1189"/>
      <c r="H13" s="1189"/>
      <c r="I13" s="1189"/>
      <c r="J13" s="1189"/>
      <c r="K13" s="154"/>
    </row>
    <row r="14" spans="1:12" s="155" customFormat="1" ht="12">
      <c r="A14" s="152" t="s">
        <v>154</v>
      </c>
      <c r="B14" s="151" t="s">
        <v>109</v>
      </c>
      <c r="C14" s="117">
        <f>VLOOKUP(L14,AJUSTMENT!B:C,2,0)</f>
        <v>130</v>
      </c>
      <c r="D14" s="117">
        <f>C14*2</f>
        <v>260</v>
      </c>
      <c r="E14" s="117">
        <f>C14*2</f>
        <v>260</v>
      </c>
      <c r="F14" s="117">
        <f>C14*2</f>
        <v>260</v>
      </c>
      <c r="G14" s="117">
        <f>C14</f>
        <v>130</v>
      </c>
      <c r="H14" s="117">
        <f>D14</f>
        <v>260</v>
      </c>
      <c r="I14" s="117">
        <f>C14*1.5</f>
        <v>195</v>
      </c>
      <c r="J14" s="117">
        <f>D14*1.5</f>
        <v>390</v>
      </c>
      <c r="K14" s="154" t="s">
        <v>1201</v>
      </c>
      <c r="L14" s="155" t="s">
        <v>1193</v>
      </c>
    </row>
    <row r="15" spans="1:12" s="155" customFormat="1" thickBot="1">
      <c r="A15" s="156" t="s">
        <v>923</v>
      </c>
      <c r="B15" s="151" t="s">
        <v>109</v>
      </c>
      <c r="C15" s="304">
        <f>VLOOKUP(L15,AJUSTMENT!B:C,2,0)</f>
        <v>145</v>
      </c>
      <c r="D15" s="304">
        <f>2*C15</f>
        <v>290</v>
      </c>
      <c r="E15" s="304">
        <f>D15</f>
        <v>290</v>
      </c>
      <c r="F15" s="304">
        <f>C15*2</f>
        <v>290</v>
      </c>
      <c r="G15" s="304">
        <f>C15</f>
        <v>145</v>
      </c>
      <c r="H15" s="304">
        <f>D15</f>
        <v>290</v>
      </c>
      <c r="I15" s="304">
        <f>C15*1.5</f>
        <v>217.5</v>
      </c>
      <c r="J15" s="304">
        <f>D15*1.5</f>
        <v>435</v>
      </c>
      <c r="K15" s="158" t="s">
        <v>1246</v>
      </c>
      <c r="L15" s="155" t="s">
        <v>77</v>
      </c>
    </row>
    <row r="16" spans="1:12" s="155" customFormat="1" ht="12">
      <c r="A16" s="2152" t="s">
        <v>809</v>
      </c>
      <c r="B16" s="2119" t="s">
        <v>810</v>
      </c>
      <c r="C16" s="2119" t="s">
        <v>264</v>
      </c>
      <c r="D16" s="2119" t="s">
        <v>811</v>
      </c>
      <c r="E16" s="2155"/>
      <c r="F16" s="2119"/>
      <c r="G16" s="2131" t="s">
        <v>264</v>
      </c>
      <c r="H16" s="2119" t="s">
        <v>812</v>
      </c>
      <c r="I16" s="2120"/>
    </row>
    <row r="17" spans="1:9" s="155" customFormat="1" ht="12">
      <c r="A17" s="2147"/>
      <c r="B17" s="2110"/>
      <c r="C17" s="2110"/>
      <c r="D17" s="190" t="s">
        <v>88</v>
      </c>
      <c r="E17" s="190" t="s">
        <v>91</v>
      </c>
      <c r="F17" s="334"/>
      <c r="G17" s="1189"/>
      <c r="H17" s="190" t="s">
        <v>88</v>
      </c>
      <c r="I17" s="294" t="s">
        <v>91</v>
      </c>
    </row>
    <row r="18" spans="1:9" s="155" customFormat="1" ht="12">
      <c r="A18" s="2147" t="s">
        <v>846</v>
      </c>
      <c r="B18" s="2110" t="s">
        <v>814</v>
      </c>
      <c r="C18" s="151" t="s">
        <v>815</v>
      </c>
      <c r="D18" s="151" t="s">
        <v>123</v>
      </c>
      <c r="E18" s="151" t="s">
        <v>123</v>
      </c>
      <c r="F18" s="151"/>
      <c r="G18" s="335" t="s">
        <v>816</v>
      </c>
      <c r="H18" s="151" t="s">
        <v>123</v>
      </c>
      <c r="I18" s="193" t="s">
        <v>123</v>
      </c>
    </row>
    <row r="19" spans="1:9" s="155" customFormat="1" ht="12">
      <c r="A19" s="2147"/>
      <c r="B19" s="2110"/>
      <c r="C19" s="151" t="s">
        <v>817</v>
      </c>
      <c r="D19" s="151" t="s">
        <v>818</v>
      </c>
      <c r="E19" s="151" t="s">
        <v>533</v>
      </c>
      <c r="F19" s="151"/>
      <c r="G19" s="151" t="s">
        <v>819</v>
      </c>
      <c r="H19" s="151" t="s">
        <v>818</v>
      </c>
      <c r="I19" s="193" t="s">
        <v>533</v>
      </c>
    </row>
    <row r="20" spans="1:9" s="155" customFormat="1" ht="12">
      <c r="A20" s="2147"/>
      <c r="B20" s="2110"/>
      <c r="C20" s="151" t="s">
        <v>820</v>
      </c>
      <c r="D20" s="151" t="s">
        <v>533</v>
      </c>
      <c r="E20" s="151" t="s">
        <v>534</v>
      </c>
      <c r="F20" s="151"/>
      <c r="G20" s="151" t="s">
        <v>821</v>
      </c>
      <c r="H20" s="151" t="s">
        <v>533</v>
      </c>
      <c r="I20" s="193" t="s">
        <v>534</v>
      </c>
    </row>
    <row r="21" spans="1:9" s="155" customFormat="1" ht="12">
      <c r="A21" s="2147"/>
      <c r="B21" s="2110"/>
      <c r="C21" s="151" t="s">
        <v>822</v>
      </c>
      <c r="D21" s="151" t="s">
        <v>823</v>
      </c>
      <c r="E21" s="151" t="s">
        <v>824</v>
      </c>
      <c r="F21" s="151"/>
      <c r="G21" s="151"/>
      <c r="H21" s="151"/>
      <c r="I21" s="193"/>
    </row>
    <row r="22" spans="1:9" s="155" customFormat="1" ht="12">
      <c r="A22" s="2147"/>
      <c r="B22" s="2110" t="s">
        <v>825</v>
      </c>
      <c r="C22" s="151" t="s">
        <v>826</v>
      </c>
      <c r="D22" s="151" t="s">
        <v>123</v>
      </c>
      <c r="E22" s="151" t="s">
        <v>123</v>
      </c>
      <c r="F22" s="151"/>
      <c r="G22" s="151" t="s">
        <v>827</v>
      </c>
      <c r="H22" s="151" t="s">
        <v>123</v>
      </c>
      <c r="I22" s="193" t="s">
        <v>123</v>
      </c>
    </row>
    <row r="23" spans="1:9" s="155" customFormat="1" ht="12">
      <c r="A23" s="2147"/>
      <c r="B23" s="2110"/>
      <c r="C23" s="151" t="s">
        <v>828</v>
      </c>
      <c r="D23" s="151" t="s">
        <v>829</v>
      </c>
      <c r="E23" s="151" t="s">
        <v>830</v>
      </c>
      <c r="F23" s="151"/>
      <c r="G23" s="151" t="s">
        <v>831</v>
      </c>
      <c r="H23" s="151" t="s">
        <v>536</v>
      </c>
      <c r="I23" s="193" t="s">
        <v>537</v>
      </c>
    </row>
    <row r="24" spans="1:9" s="155" customFormat="1" ht="12">
      <c r="A24" s="2147"/>
      <c r="B24" s="2110"/>
      <c r="C24" s="151" t="s">
        <v>821</v>
      </c>
      <c r="D24" s="151" t="s">
        <v>832</v>
      </c>
      <c r="E24" s="151" t="s">
        <v>833</v>
      </c>
      <c r="F24" s="151"/>
      <c r="G24" s="151" t="s">
        <v>834</v>
      </c>
      <c r="H24" s="151" t="s">
        <v>537</v>
      </c>
      <c r="I24" s="193" t="s">
        <v>835</v>
      </c>
    </row>
    <row r="25" spans="1:9" s="155" customFormat="1" ht="12">
      <c r="A25" s="2147"/>
      <c r="B25" s="2110" t="s">
        <v>836</v>
      </c>
      <c r="C25" s="151" t="s">
        <v>826</v>
      </c>
      <c r="D25" s="151" t="s">
        <v>123</v>
      </c>
      <c r="E25" s="151" t="s">
        <v>123</v>
      </c>
      <c r="F25" s="151"/>
      <c r="G25" s="151" t="s">
        <v>827</v>
      </c>
      <c r="H25" s="151" t="s">
        <v>123</v>
      </c>
      <c r="I25" s="193" t="s">
        <v>123</v>
      </c>
    </row>
    <row r="26" spans="1:9" s="155" customFormat="1" ht="12">
      <c r="A26" s="2147"/>
      <c r="B26" s="2110"/>
      <c r="C26" s="151" t="s">
        <v>828</v>
      </c>
      <c r="D26" s="151" t="s">
        <v>829</v>
      </c>
      <c r="E26" s="151" t="s">
        <v>830</v>
      </c>
      <c r="F26" s="151"/>
      <c r="G26" s="151" t="s">
        <v>831</v>
      </c>
      <c r="H26" s="151" t="s">
        <v>533</v>
      </c>
      <c r="I26" s="193" t="s">
        <v>534</v>
      </c>
    </row>
    <row r="27" spans="1:9" s="155" customFormat="1" thickBot="1">
      <c r="A27" s="2149"/>
      <c r="B27" s="2126"/>
      <c r="C27" s="157" t="s">
        <v>821</v>
      </c>
      <c r="D27" s="157" t="s">
        <v>835</v>
      </c>
      <c r="E27" s="157" t="s">
        <v>837</v>
      </c>
      <c r="F27" s="157"/>
      <c r="G27" s="157" t="s">
        <v>834</v>
      </c>
      <c r="H27" s="157" t="s">
        <v>534</v>
      </c>
      <c r="I27" s="194" t="s">
        <v>838</v>
      </c>
    </row>
    <row r="30" spans="1:9">
      <c r="A30" s="34" t="s">
        <v>847</v>
      </c>
    </row>
  </sheetData>
  <mergeCells count="19">
    <mergeCell ref="A18:A27"/>
    <mergeCell ref="B16:B17"/>
    <mergeCell ref="B18:B21"/>
    <mergeCell ref="B22:B24"/>
    <mergeCell ref="B25:B27"/>
    <mergeCell ref="C16:C17"/>
    <mergeCell ref="G16:G17"/>
    <mergeCell ref="K4:K5"/>
    <mergeCell ref="A1:K2"/>
    <mergeCell ref="C13:J13"/>
    <mergeCell ref="D16:F16"/>
    <mergeCell ref="H16:I16"/>
    <mergeCell ref="A4:A5"/>
    <mergeCell ref="A16:A17"/>
    <mergeCell ref="A3:K3"/>
    <mergeCell ref="C4:F4"/>
    <mergeCell ref="G4:H4"/>
    <mergeCell ref="I4:J4"/>
    <mergeCell ref="C11:J11"/>
  </mergeCells>
  <phoneticPr fontId="45"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4DD7D-D0AD-46F3-A71D-AF9E91F5BBD6}">
  <sheetPr codeName="Sheet8"/>
  <dimension ref="A1:K40"/>
  <sheetViews>
    <sheetView showGridLines="0" zoomScaleNormal="100" workbookViewId="0">
      <selection activeCell="K30" sqref="K30"/>
    </sheetView>
  </sheetViews>
  <sheetFormatPr defaultColWidth="9" defaultRowHeight="14.25"/>
  <cols>
    <col min="1" max="1" width="23.75" style="79" customWidth="1"/>
    <col min="2" max="3" width="13.5" style="79" bestFit="1" customWidth="1"/>
    <col min="4" max="5" width="13.875" style="79" bestFit="1" customWidth="1"/>
    <col min="6" max="6" width="13.5" style="79" bestFit="1" customWidth="1"/>
    <col min="7" max="7" width="13.875" style="79" bestFit="1" customWidth="1"/>
    <col min="8" max="8" width="13.875" style="59" bestFit="1" customWidth="1"/>
    <col min="9" max="9" width="13.5" style="79" bestFit="1" customWidth="1"/>
    <col min="10" max="10" width="13.875" style="79" bestFit="1" customWidth="1"/>
    <col min="11" max="11" width="51.75" style="79" customWidth="1"/>
    <col min="12" max="12" width="9" style="79" bestFit="1"/>
    <col min="13" max="16384" width="9" style="79"/>
  </cols>
  <sheetData>
    <row r="1" spans="1:11">
      <c r="A1" s="1206" t="s">
        <v>219</v>
      </c>
      <c r="B1" s="1206"/>
      <c r="C1" s="1206"/>
      <c r="D1" s="1206"/>
      <c r="E1" s="1206"/>
      <c r="F1" s="1206"/>
      <c r="G1" s="1206"/>
      <c r="H1" s="1206"/>
      <c r="I1" s="1206"/>
      <c r="J1" s="1206"/>
      <c r="K1" s="1206"/>
    </row>
    <row r="2" spans="1:11">
      <c r="A2" s="1207"/>
      <c r="B2" s="1207"/>
      <c r="C2" s="1207"/>
      <c r="D2" s="1207"/>
      <c r="E2" s="1207"/>
      <c r="F2" s="1207"/>
      <c r="G2" s="1207"/>
      <c r="H2" s="1207"/>
      <c r="I2" s="1207"/>
      <c r="J2" s="1207"/>
      <c r="K2" s="1207"/>
    </row>
    <row r="3" spans="1:11" s="834" customFormat="1" ht="12">
      <c r="A3" s="1219" t="s">
        <v>220</v>
      </c>
      <c r="B3" s="1219"/>
      <c r="C3" s="1219"/>
      <c r="D3" s="1219"/>
      <c r="E3" s="1219"/>
      <c r="F3" s="1219"/>
      <c r="G3" s="1219"/>
      <c r="H3" s="1219"/>
      <c r="I3" s="1219"/>
      <c r="J3" s="1219"/>
      <c r="K3" s="1219"/>
    </row>
    <row r="4" spans="1:11" s="834" customFormat="1" ht="12">
      <c r="A4" s="1208" t="s">
        <v>80</v>
      </c>
      <c r="B4" s="1208" t="s">
        <v>82</v>
      </c>
      <c r="C4" s="1220" t="s">
        <v>83</v>
      </c>
      <c r="D4" s="1221"/>
      <c r="E4" s="1222"/>
      <c r="F4" s="1208" t="s">
        <v>148</v>
      </c>
      <c r="G4" s="1208"/>
      <c r="H4" s="190"/>
      <c r="I4" s="1208" t="s">
        <v>86</v>
      </c>
      <c r="J4" s="1208"/>
      <c r="K4" s="1208" t="s">
        <v>87</v>
      </c>
    </row>
    <row r="5" spans="1:11" s="834" customFormat="1" ht="12">
      <c r="A5" s="1208"/>
      <c r="B5" s="1208"/>
      <c r="C5" s="835" t="s">
        <v>88</v>
      </c>
      <c r="D5" s="835" t="s">
        <v>91</v>
      </c>
      <c r="E5" s="835" t="s">
        <v>119</v>
      </c>
      <c r="F5" s="835" t="s">
        <v>88</v>
      </c>
      <c r="G5" s="835" t="s">
        <v>91</v>
      </c>
      <c r="H5" s="190" t="s">
        <v>90</v>
      </c>
      <c r="I5" s="835" t="s">
        <v>88</v>
      </c>
      <c r="J5" s="835" t="s">
        <v>91</v>
      </c>
      <c r="K5" s="1208"/>
    </row>
    <row r="6" spans="1:11" s="834" customFormat="1" ht="12">
      <c r="A6" s="818" t="s">
        <v>92</v>
      </c>
      <c r="B6" s="818" t="s">
        <v>151</v>
      </c>
      <c r="C6" s="138">
        <v>825</v>
      </c>
      <c r="D6" s="138">
        <v>1225</v>
      </c>
      <c r="E6" s="138">
        <v>1225</v>
      </c>
      <c r="F6" s="138">
        <v>925</v>
      </c>
      <c r="G6" s="138">
        <v>1400</v>
      </c>
      <c r="H6" s="138" t="s">
        <v>221</v>
      </c>
      <c r="I6" s="138">
        <v>925</v>
      </c>
      <c r="J6" s="138">
        <v>1400</v>
      </c>
      <c r="K6" s="836"/>
    </row>
    <row r="7" spans="1:11" s="834" customFormat="1" ht="12">
      <c r="A7" s="818" t="s">
        <v>222</v>
      </c>
      <c r="B7" s="818" t="s">
        <v>151</v>
      </c>
      <c r="C7" s="138">
        <v>600</v>
      </c>
      <c r="D7" s="138">
        <v>1200</v>
      </c>
      <c r="E7" s="138">
        <v>1200</v>
      </c>
      <c r="F7" s="138">
        <v>600</v>
      </c>
      <c r="G7" s="138">
        <v>1200</v>
      </c>
      <c r="H7" s="138">
        <v>1200</v>
      </c>
      <c r="I7" s="138">
        <v>600</v>
      </c>
      <c r="J7" s="138">
        <v>1200</v>
      </c>
      <c r="K7" s="836" t="s">
        <v>223</v>
      </c>
    </row>
    <row r="8" spans="1:11" s="1069" customFormat="1" ht="12">
      <c r="A8" s="1066" t="s">
        <v>224</v>
      </c>
      <c r="B8" s="1067" t="s">
        <v>151</v>
      </c>
      <c r="C8" s="1032">
        <v>120</v>
      </c>
      <c r="D8" s="1032">
        <v>200</v>
      </c>
      <c r="E8" s="1032">
        <v>200</v>
      </c>
      <c r="F8" s="1032">
        <f>C8</f>
        <v>120</v>
      </c>
      <c r="G8" s="1032">
        <f>D8</f>
        <v>200</v>
      </c>
      <c r="H8" s="1032">
        <f>E8</f>
        <v>200</v>
      </c>
      <c r="I8" s="1032">
        <f>C8</f>
        <v>120</v>
      </c>
      <c r="J8" s="1032">
        <f>D8</f>
        <v>200</v>
      </c>
      <c r="K8" s="1068" t="s">
        <v>1322</v>
      </c>
    </row>
    <row r="9" spans="1:11" s="834" customFormat="1" ht="12">
      <c r="A9" s="818" t="s">
        <v>226</v>
      </c>
      <c r="B9" s="818" t="s">
        <v>151</v>
      </c>
      <c r="C9" s="138">
        <v>10</v>
      </c>
      <c r="D9" s="138">
        <v>20</v>
      </c>
      <c r="E9" s="138">
        <v>20</v>
      </c>
      <c r="F9" s="138">
        <v>10</v>
      </c>
      <c r="G9" s="138">
        <v>20</v>
      </c>
      <c r="H9" s="138">
        <v>20</v>
      </c>
      <c r="I9" s="138">
        <v>10</v>
      </c>
      <c r="J9" s="138">
        <v>20</v>
      </c>
      <c r="K9" s="836" t="s">
        <v>1309</v>
      </c>
    </row>
    <row r="10" spans="1:11" s="155" customFormat="1" ht="12">
      <c r="A10" s="818" t="s">
        <v>155</v>
      </c>
      <c r="B10" s="818" t="s">
        <v>151</v>
      </c>
      <c r="C10" s="117">
        <v>70</v>
      </c>
      <c r="D10" s="117">
        <v>140</v>
      </c>
      <c r="E10" s="117">
        <v>140</v>
      </c>
      <c r="F10" s="117">
        <v>70</v>
      </c>
      <c r="G10" s="117">
        <v>140</v>
      </c>
      <c r="H10" s="117">
        <v>140</v>
      </c>
      <c r="I10" s="117">
        <v>105</v>
      </c>
      <c r="J10" s="117">
        <v>210</v>
      </c>
      <c r="K10" s="153" t="s">
        <v>227</v>
      </c>
    </row>
    <row r="11" spans="1:11" s="839" customFormat="1" ht="12">
      <c r="A11" s="838" t="s">
        <v>157</v>
      </c>
      <c r="B11" s="838" t="s">
        <v>151</v>
      </c>
      <c r="C11" s="117">
        <v>100</v>
      </c>
      <c r="D11" s="117">
        <v>200</v>
      </c>
      <c r="E11" s="117">
        <v>200</v>
      </c>
      <c r="F11" s="117">
        <v>100</v>
      </c>
      <c r="G11" s="117">
        <v>200</v>
      </c>
      <c r="H11" s="117">
        <v>200</v>
      </c>
      <c r="I11" s="117">
        <v>100</v>
      </c>
      <c r="J11" s="117">
        <v>200</v>
      </c>
      <c r="K11" s="547" t="s">
        <v>158</v>
      </c>
    </row>
    <row r="12" spans="1:11" s="834" customFormat="1" ht="12">
      <c r="A12" s="818" t="s">
        <v>178</v>
      </c>
      <c r="B12" s="818" t="s">
        <v>151</v>
      </c>
      <c r="C12" s="138">
        <v>35</v>
      </c>
      <c r="D12" s="138">
        <v>35</v>
      </c>
      <c r="E12" s="138">
        <v>35</v>
      </c>
      <c r="F12" s="138">
        <v>35</v>
      </c>
      <c r="G12" s="138">
        <v>35</v>
      </c>
      <c r="H12" s="138">
        <v>35</v>
      </c>
      <c r="I12" s="138">
        <v>35</v>
      </c>
      <c r="J12" s="138">
        <v>35</v>
      </c>
      <c r="K12" s="836" t="s">
        <v>1310</v>
      </c>
    </row>
    <row r="13" spans="1:11" s="834" customFormat="1" ht="12">
      <c r="A13" s="818" t="s">
        <v>159</v>
      </c>
      <c r="B13" s="818" t="s">
        <v>151</v>
      </c>
      <c r="C13" s="1223" t="s">
        <v>228</v>
      </c>
      <c r="D13" s="1223"/>
      <c r="E13" s="1223"/>
      <c r="F13" s="1223"/>
      <c r="G13" s="1223"/>
      <c r="H13" s="1223"/>
      <c r="I13" s="1223"/>
      <c r="J13" s="1223"/>
      <c r="K13" s="836" t="s">
        <v>1309</v>
      </c>
    </row>
    <row r="14" spans="1:11" s="834" customFormat="1" ht="12">
      <c r="A14" s="840" t="s">
        <v>99</v>
      </c>
      <c r="B14" s="818" t="s">
        <v>151</v>
      </c>
      <c r="C14" s="138">
        <v>40</v>
      </c>
      <c r="D14" s="138">
        <v>80</v>
      </c>
      <c r="E14" s="138">
        <v>80</v>
      </c>
      <c r="F14" s="138">
        <v>40</v>
      </c>
      <c r="G14" s="138">
        <v>80</v>
      </c>
      <c r="H14" s="138"/>
      <c r="I14" s="138">
        <v>40</v>
      </c>
      <c r="J14" s="138">
        <v>80</v>
      </c>
      <c r="K14" s="836" t="s">
        <v>1309</v>
      </c>
    </row>
    <row r="15" spans="1:11" s="842" customFormat="1" ht="12">
      <c r="A15" s="269" t="s">
        <v>187</v>
      </c>
      <c r="B15" s="819" t="s">
        <v>151</v>
      </c>
      <c r="C15" s="1210" t="s">
        <v>171</v>
      </c>
      <c r="D15" s="1211"/>
      <c r="E15" s="1211"/>
      <c r="F15" s="1211"/>
      <c r="G15" s="1211"/>
      <c r="H15" s="1211"/>
      <c r="I15" s="1211"/>
      <c r="J15" s="1212"/>
      <c r="K15" s="841"/>
    </row>
    <row r="16" spans="1:11" s="155" customFormat="1" ht="12">
      <c r="A16" s="1209" t="s">
        <v>115</v>
      </c>
      <c r="B16" s="1213" t="s">
        <v>83</v>
      </c>
      <c r="C16" s="1213"/>
      <c r="D16" s="1214"/>
      <c r="E16" s="1214"/>
      <c r="F16" s="1215" t="s">
        <v>116</v>
      </c>
      <c r="G16" s="1216"/>
      <c r="H16" s="1217" t="s">
        <v>86</v>
      </c>
      <c r="I16" s="1218"/>
    </row>
    <row r="17" spans="1:9" s="155" customFormat="1" ht="12">
      <c r="A17" s="1147"/>
      <c r="B17" s="225" t="s">
        <v>117</v>
      </c>
      <c r="C17" s="225" t="s">
        <v>118</v>
      </c>
      <c r="D17" s="226" t="s">
        <v>119</v>
      </c>
      <c r="E17" s="226" t="s">
        <v>90</v>
      </c>
      <c r="F17" s="227" t="s">
        <v>88</v>
      </c>
      <c r="G17" s="228" t="s">
        <v>91</v>
      </c>
      <c r="H17" s="229" t="s">
        <v>88</v>
      </c>
      <c r="I17" s="230" t="s">
        <v>91</v>
      </c>
    </row>
    <row r="18" spans="1:9" s="155" customFormat="1" ht="12">
      <c r="A18" s="1148" t="s">
        <v>120</v>
      </c>
      <c r="B18" s="231" t="s">
        <v>121</v>
      </c>
      <c r="C18" s="231" t="s">
        <v>121</v>
      </c>
      <c r="D18" s="232" t="s">
        <v>121</v>
      </c>
      <c r="E18" s="232" t="s">
        <v>121</v>
      </c>
      <c r="F18" s="233" t="s">
        <v>121</v>
      </c>
      <c r="G18" s="234" t="s">
        <v>121</v>
      </c>
      <c r="H18" s="235" t="s">
        <v>122</v>
      </c>
      <c r="I18" s="236" t="s">
        <v>122</v>
      </c>
    </row>
    <row r="19" spans="1:9" s="155" customFormat="1" ht="12">
      <c r="A19" s="1149"/>
      <c r="B19" s="237" t="s">
        <v>123</v>
      </c>
      <c r="C19" s="237" t="s">
        <v>123</v>
      </c>
      <c r="D19" s="238" t="s">
        <v>123</v>
      </c>
      <c r="E19" s="238" t="s">
        <v>123</v>
      </c>
      <c r="F19" s="239" t="s">
        <v>123</v>
      </c>
      <c r="G19" s="240" t="s">
        <v>123</v>
      </c>
      <c r="H19" s="241" t="s">
        <v>123</v>
      </c>
      <c r="I19" s="242" t="s">
        <v>123</v>
      </c>
    </row>
    <row r="20" spans="1:9" s="155" customFormat="1" ht="12">
      <c r="A20" s="1149"/>
      <c r="B20" s="243" t="s">
        <v>124</v>
      </c>
      <c r="C20" s="243" t="s">
        <v>124</v>
      </c>
      <c r="D20" s="244" t="s">
        <v>124</v>
      </c>
      <c r="E20" s="244" t="s">
        <v>124</v>
      </c>
      <c r="F20" s="245" t="s">
        <v>124</v>
      </c>
      <c r="G20" s="246" t="s">
        <v>124</v>
      </c>
      <c r="H20" s="247" t="s">
        <v>125</v>
      </c>
      <c r="I20" s="248" t="s">
        <v>125</v>
      </c>
    </row>
    <row r="21" spans="1:9" s="155" customFormat="1" ht="12">
      <c r="A21" s="1149"/>
      <c r="B21" s="219">
        <v>85</v>
      </c>
      <c r="C21" s="219">
        <f>B21*2</f>
        <v>170</v>
      </c>
      <c r="D21" s="249">
        <v>200</v>
      </c>
      <c r="E21" s="249">
        <v>230</v>
      </c>
      <c r="F21" s="250">
        <v>150</v>
      </c>
      <c r="G21" s="251">
        <f>F21*2</f>
        <v>300</v>
      </c>
      <c r="H21" s="252">
        <v>300</v>
      </c>
      <c r="I21" s="253">
        <f>H21*2</f>
        <v>600</v>
      </c>
    </row>
    <row r="22" spans="1:9" s="155" customFormat="1" ht="12">
      <c r="A22" s="1149"/>
      <c r="B22" s="243" t="s">
        <v>126</v>
      </c>
      <c r="C22" s="243" t="s">
        <v>126</v>
      </c>
      <c r="D22" s="244" t="s">
        <v>126</v>
      </c>
      <c r="E22" s="244" t="s">
        <v>126</v>
      </c>
      <c r="F22" s="245" t="s">
        <v>127</v>
      </c>
      <c r="G22" s="246" t="s">
        <v>127</v>
      </c>
      <c r="H22" s="247" t="s">
        <v>128</v>
      </c>
      <c r="I22" s="248" t="s">
        <v>128</v>
      </c>
    </row>
    <row r="23" spans="1:9" s="155" customFormat="1" ht="12">
      <c r="A23" s="1149"/>
      <c r="B23" s="219">
        <f t="shared" ref="B23:G23" si="0">B21*2</f>
        <v>170</v>
      </c>
      <c r="C23" s="219">
        <f t="shared" si="0"/>
        <v>340</v>
      </c>
      <c r="D23" s="249">
        <f t="shared" si="0"/>
        <v>400</v>
      </c>
      <c r="E23" s="249">
        <f t="shared" si="0"/>
        <v>460</v>
      </c>
      <c r="F23" s="250">
        <f t="shared" si="0"/>
        <v>300</v>
      </c>
      <c r="G23" s="251">
        <f t="shared" si="0"/>
        <v>600</v>
      </c>
      <c r="H23" s="252">
        <v>500</v>
      </c>
      <c r="I23" s="253">
        <f>H23*2</f>
        <v>1000</v>
      </c>
    </row>
    <row r="24" spans="1:9" s="155" customFormat="1" ht="12">
      <c r="A24" s="1149"/>
      <c r="B24" s="1157" t="s">
        <v>129</v>
      </c>
      <c r="C24" s="1158"/>
      <c r="D24" s="1158"/>
      <c r="E24" s="1159"/>
      <c r="F24" s="1160" t="s">
        <v>130</v>
      </c>
      <c r="G24" s="1159"/>
      <c r="H24" s="1165" t="s">
        <v>130</v>
      </c>
      <c r="I24" s="1166"/>
    </row>
    <row r="25" spans="1:9" s="155" customFormat="1" ht="12">
      <c r="A25" s="1150"/>
      <c r="B25" s="254">
        <f t="shared" ref="B25:G25" si="1">B23*2</f>
        <v>340</v>
      </c>
      <c r="C25" s="254">
        <f t="shared" si="1"/>
        <v>680</v>
      </c>
      <c r="D25" s="255">
        <f t="shared" si="1"/>
        <v>800</v>
      </c>
      <c r="E25" s="255">
        <f t="shared" si="1"/>
        <v>920</v>
      </c>
      <c r="F25" s="256">
        <f t="shared" si="1"/>
        <v>600</v>
      </c>
      <c r="G25" s="257">
        <f t="shared" si="1"/>
        <v>1200</v>
      </c>
      <c r="H25" s="258">
        <v>900</v>
      </c>
      <c r="I25" s="259">
        <f>H25*2</f>
        <v>1800</v>
      </c>
    </row>
    <row r="26" spans="1:9" s="155" customFormat="1" ht="12">
      <c r="A26" s="1148" t="s">
        <v>131</v>
      </c>
      <c r="B26" s="1167" t="s">
        <v>132</v>
      </c>
      <c r="C26" s="1168"/>
      <c r="D26" s="1168"/>
      <c r="E26" s="1169"/>
      <c r="F26" s="1170" t="s">
        <v>132</v>
      </c>
      <c r="G26" s="1169"/>
      <c r="H26" s="1170" t="s">
        <v>132</v>
      </c>
      <c r="I26" s="1171"/>
    </row>
    <row r="27" spans="1:9" s="155" customFormat="1" ht="12">
      <c r="A27" s="1149"/>
      <c r="B27" s="243" t="s">
        <v>121</v>
      </c>
      <c r="C27" s="243" t="s">
        <v>121</v>
      </c>
      <c r="D27" s="244" t="s">
        <v>121</v>
      </c>
      <c r="E27" s="244" t="s">
        <v>121</v>
      </c>
      <c r="F27" s="245" t="s">
        <v>121</v>
      </c>
      <c r="G27" s="246" t="s">
        <v>121</v>
      </c>
      <c r="H27" s="247" t="s">
        <v>122</v>
      </c>
      <c r="I27" s="248" t="s">
        <v>122</v>
      </c>
    </row>
    <row r="28" spans="1:9" s="155" customFormat="1" ht="12">
      <c r="A28" s="1149"/>
      <c r="B28" s="260">
        <v>100</v>
      </c>
      <c r="C28" s="260">
        <f>B28*2</f>
        <v>200</v>
      </c>
      <c r="D28" s="261">
        <v>230</v>
      </c>
      <c r="E28" s="261">
        <v>260</v>
      </c>
      <c r="F28" s="262">
        <v>200</v>
      </c>
      <c r="G28" s="263">
        <f>F28*2</f>
        <v>400</v>
      </c>
      <c r="H28" s="264">
        <v>350</v>
      </c>
      <c r="I28" s="265">
        <f>H28*2</f>
        <v>700</v>
      </c>
    </row>
    <row r="29" spans="1:9" s="155" customFormat="1" ht="12">
      <c r="A29" s="1149"/>
      <c r="B29" s="243" t="s">
        <v>133</v>
      </c>
      <c r="C29" s="243" t="s">
        <v>133</v>
      </c>
      <c r="D29" s="244" t="s">
        <v>133</v>
      </c>
      <c r="E29" s="244" t="s">
        <v>133</v>
      </c>
      <c r="F29" s="245" t="s">
        <v>124</v>
      </c>
      <c r="G29" s="246" t="s">
        <v>124</v>
      </c>
      <c r="H29" s="247" t="s">
        <v>125</v>
      </c>
      <c r="I29" s="248" t="s">
        <v>125</v>
      </c>
    </row>
    <row r="30" spans="1:9" s="155" customFormat="1" ht="12">
      <c r="A30" s="1149"/>
      <c r="B30" s="219">
        <f t="shared" ref="B30:G30" si="2">B28*2</f>
        <v>200</v>
      </c>
      <c r="C30" s="219">
        <f t="shared" si="2"/>
        <v>400</v>
      </c>
      <c r="D30" s="249">
        <f t="shared" si="2"/>
        <v>460</v>
      </c>
      <c r="E30" s="249">
        <f t="shared" si="2"/>
        <v>520</v>
      </c>
      <c r="F30" s="250">
        <f t="shared" si="2"/>
        <v>400</v>
      </c>
      <c r="G30" s="251">
        <f t="shared" si="2"/>
        <v>800</v>
      </c>
      <c r="H30" s="252">
        <v>600</v>
      </c>
      <c r="I30" s="253">
        <f>H30*2</f>
        <v>1200</v>
      </c>
    </row>
    <row r="31" spans="1:9" s="155" customFormat="1" ht="12">
      <c r="A31" s="1149"/>
      <c r="B31" s="1157" t="s">
        <v>134</v>
      </c>
      <c r="C31" s="1158"/>
      <c r="D31" s="1158"/>
      <c r="E31" s="1159"/>
      <c r="F31" s="1160" t="s">
        <v>135</v>
      </c>
      <c r="G31" s="1159"/>
      <c r="H31" s="1160" t="s">
        <v>136</v>
      </c>
      <c r="I31" s="1161"/>
    </row>
    <row r="32" spans="1:9" s="155" customFormat="1" ht="12">
      <c r="A32" s="1150"/>
      <c r="B32" s="254">
        <f t="shared" ref="B32:G32" si="3">B30*2</f>
        <v>400</v>
      </c>
      <c r="C32" s="254">
        <f t="shared" si="3"/>
        <v>800</v>
      </c>
      <c r="D32" s="255">
        <f t="shared" si="3"/>
        <v>920</v>
      </c>
      <c r="E32" s="255">
        <f t="shared" si="3"/>
        <v>1040</v>
      </c>
      <c r="F32" s="256">
        <f t="shared" si="3"/>
        <v>800</v>
      </c>
      <c r="G32" s="257">
        <f t="shared" si="3"/>
        <v>1600</v>
      </c>
      <c r="H32" s="258">
        <v>1000</v>
      </c>
      <c r="I32" s="259">
        <f>H32*2</f>
        <v>2000</v>
      </c>
    </row>
    <row r="33" spans="1:9" s="155" customFormat="1" ht="12">
      <c r="A33" s="1151" t="s">
        <v>137</v>
      </c>
      <c r="B33" s="1162" t="s">
        <v>138</v>
      </c>
      <c r="C33" s="1163"/>
      <c r="D33" s="1163"/>
      <c r="E33" s="1163"/>
      <c r="F33" s="1163"/>
      <c r="G33" s="1163"/>
      <c r="H33" s="1163"/>
      <c r="I33" s="1164"/>
    </row>
    <row r="34" spans="1:9" s="155" customFormat="1" ht="12">
      <c r="A34" s="1152"/>
      <c r="B34" s="1154" t="s">
        <v>139</v>
      </c>
      <c r="C34" s="1155"/>
      <c r="D34" s="1155"/>
      <c r="E34" s="1155"/>
      <c r="F34" s="1155"/>
      <c r="G34" s="1155"/>
      <c r="H34" s="1155"/>
      <c r="I34" s="1156"/>
    </row>
    <row r="35" spans="1:9" s="155" customFormat="1" ht="12">
      <c r="A35" s="1152"/>
      <c r="B35" s="1154" t="s">
        <v>140</v>
      </c>
      <c r="C35" s="1155"/>
      <c r="D35" s="1155"/>
      <c r="E35" s="1155"/>
      <c r="F35" s="1155"/>
      <c r="G35" s="1155"/>
      <c r="H35" s="1155"/>
      <c r="I35" s="1156"/>
    </row>
    <row r="36" spans="1:9" s="155" customFormat="1" ht="12">
      <c r="A36" s="1152"/>
      <c r="B36" s="1154" t="s">
        <v>141</v>
      </c>
      <c r="C36" s="1155"/>
      <c r="D36" s="1155"/>
      <c r="E36" s="1155"/>
      <c r="F36" s="1155"/>
      <c r="G36" s="1155"/>
      <c r="H36" s="1155"/>
      <c r="I36" s="1156"/>
    </row>
    <row r="37" spans="1:9" s="155" customFormat="1" ht="12">
      <c r="A37" s="1152"/>
      <c r="B37" s="1154" t="s">
        <v>142</v>
      </c>
      <c r="C37" s="1155"/>
      <c r="D37" s="1155"/>
      <c r="E37" s="1155"/>
      <c r="F37" s="1155"/>
      <c r="G37" s="1155"/>
      <c r="H37" s="1155"/>
      <c r="I37" s="1156"/>
    </row>
    <row r="38" spans="1:9" s="155" customFormat="1" ht="12">
      <c r="A38" s="1152"/>
      <c r="B38" s="1154" t="s">
        <v>143</v>
      </c>
      <c r="C38" s="1155"/>
      <c r="D38" s="1155"/>
      <c r="E38" s="1155"/>
      <c r="F38" s="1155"/>
      <c r="G38" s="1155"/>
      <c r="H38" s="1155"/>
      <c r="I38" s="1156"/>
    </row>
    <row r="39" spans="1:9" s="155" customFormat="1" ht="12">
      <c r="A39" s="1152"/>
      <c r="B39" s="1154" t="s">
        <v>144</v>
      </c>
      <c r="C39" s="1155"/>
      <c r="D39" s="1155"/>
      <c r="E39" s="1155"/>
      <c r="F39" s="1155"/>
      <c r="G39" s="1155"/>
      <c r="H39" s="1155"/>
      <c r="I39" s="1156"/>
    </row>
    <row r="40" spans="1:9" s="155" customFormat="1" ht="12">
      <c r="A40" s="1153"/>
      <c r="B40" s="1141" t="s">
        <v>145</v>
      </c>
      <c r="C40" s="1142"/>
      <c r="D40" s="1142"/>
      <c r="E40" s="1142"/>
      <c r="F40" s="1142"/>
      <c r="G40" s="1142"/>
      <c r="H40" s="1142"/>
      <c r="I40" s="1143"/>
    </row>
  </sheetData>
  <mergeCells count="34">
    <mergeCell ref="A3:K3"/>
    <mergeCell ref="C4:E4"/>
    <mergeCell ref="F4:G4"/>
    <mergeCell ref="I4:J4"/>
    <mergeCell ref="C13:J13"/>
    <mergeCell ref="K4:K5"/>
    <mergeCell ref="H31:I31"/>
    <mergeCell ref="B16:E16"/>
    <mergeCell ref="F16:G16"/>
    <mergeCell ref="H16:I16"/>
    <mergeCell ref="B24:E24"/>
    <mergeCell ref="F24:G24"/>
    <mergeCell ref="H24:I24"/>
    <mergeCell ref="B26:E26"/>
    <mergeCell ref="F26:G26"/>
    <mergeCell ref="H26:I26"/>
    <mergeCell ref="B31:E31"/>
    <mergeCell ref="F31:G31"/>
    <mergeCell ref="A1:K2"/>
    <mergeCell ref="B39:I39"/>
    <mergeCell ref="B40:I40"/>
    <mergeCell ref="A4:A5"/>
    <mergeCell ref="A16:A17"/>
    <mergeCell ref="A18:A25"/>
    <mergeCell ref="A26:A32"/>
    <mergeCell ref="A33:A40"/>
    <mergeCell ref="B4:B5"/>
    <mergeCell ref="B33:I33"/>
    <mergeCell ref="B34:I34"/>
    <mergeCell ref="B35:I35"/>
    <mergeCell ref="B36:I36"/>
    <mergeCell ref="B37:I37"/>
    <mergeCell ref="B38:I38"/>
    <mergeCell ref="C15:J15"/>
  </mergeCells>
  <phoneticPr fontId="45" type="noConversion"/>
  <pageMargins left="0.19685039370078741" right="0.19685039370078741" top="0.39370078740157483" bottom="0.39370078740157483" header="0.51181102362204722" footer="0.51181102362204722"/>
  <pageSetup paperSize="9" scale="85" orientation="landscape" horizontalDpi="200" verticalDpi="200"/>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476C-4245-4527-9DE0-3A24B3F1EAFD}">
  <sheetPr codeName="Sheet69"/>
  <dimension ref="A1:J31"/>
  <sheetViews>
    <sheetView workbookViewId="0">
      <selection activeCell="J24" sqref="J24"/>
    </sheetView>
  </sheetViews>
  <sheetFormatPr defaultColWidth="8.75" defaultRowHeight="12.75"/>
  <cols>
    <col min="1" max="1" width="19.125" style="22" customWidth="1"/>
    <col min="2" max="2" width="6.375" style="22" bestFit="1" customWidth="1"/>
    <col min="3" max="9" width="10.375" style="22" bestFit="1" customWidth="1"/>
    <col min="10" max="10" width="7.375" style="22" bestFit="1" customWidth="1"/>
    <col min="11" max="16384" width="8.75" style="22"/>
  </cols>
  <sheetData>
    <row r="1" spans="1:10" ht="13.15" customHeight="1">
      <c r="A1" s="1960" t="s">
        <v>852</v>
      </c>
      <c r="B1" s="1960"/>
      <c r="C1" s="1960"/>
      <c r="D1" s="1960"/>
      <c r="E1" s="1960"/>
      <c r="F1" s="1960"/>
      <c r="G1" s="1960"/>
      <c r="H1" s="1960"/>
      <c r="I1" s="1960"/>
      <c r="J1" s="1960"/>
    </row>
    <row r="2" spans="1:10" ht="13.15" customHeight="1">
      <c r="A2" s="2157"/>
      <c r="B2" s="2157"/>
      <c r="C2" s="2157"/>
      <c r="D2" s="2157"/>
      <c r="E2" s="2157"/>
      <c r="F2" s="2157"/>
      <c r="G2" s="2157"/>
      <c r="H2" s="2157"/>
      <c r="I2" s="2157"/>
      <c r="J2" s="2157"/>
    </row>
    <row r="3" spans="1:10" ht="13.5" thickBot="1">
      <c r="A3" s="2167" t="s">
        <v>853</v>
      </c>
      <c r="B3" s="2167"/>
      <c r="C3" s="2167"/>
      <c r="D3" s="2167"/>
      <c r="E3" s="2167"/>
      <c r="F3" s="2167"/>
      <c r="G3" s="2167"/>
      <c r="H3" s="2167"/>
      <c r="I3" s="2167"/>
      <c r="J3" s="2167"/>
    </row>
    <row r="4" spans="1:10" ht="14.25">
      <c r="A4" s="2158" t="s">
        <v>80</v>
      </c>
      <c r="B4" s="2160" t="s">
        <v>82</v>
      </c>
      <c r="C4" s="2160" t="s">
        <v>83</v>
      </c>
      <c r="D4" s="2160"/>
      <c r="E4" s="2168"/>
      <c r="F4" s="2160" t="s">
        <v>148</v>
      </c>
      <c r="G4" s="2160"/>
      <c r="H4" s="2160" t="s">
        <v>86</v>
      </c>
      <c r="I4" s="2160"/>
      <c r="J4" s="2165" t="s">
        <v>87</v>
      </c>
    </row>
    <row r="5" spans="1:10">
      <c r="A5" s="2159"/>
      <c r="B5" s="2161"/>
      <c r="C5" s="97" t="s">
        <v>88</v>
      </c>
      <c r="D5" s="97" t="s">
        <v>91</v>
      </c>
      <c r="E5" s="97" t="s">
        <v>119</v>
      </c>
      <c r="F5" s="97" t="s">
        <v>88</v>
      </c>
      <c r="G5" s="97" t="s">
        <v>91</v>
      </c>
      <c r="H5" s="97" t="s">
        <v>88</v>
      </c>
      <c r="I5" s="97" t="s">
        <v>91</v>
      </c>
      <c r="J5" s="2166"/>
    </row>
    <row r="6" spans="1:10" s="20" customFormat="1">
      <c r="A6" s="102" t="s">
        <v>854</v>
      </c>
      <c r="B6" s="100" t="s">
        <v>151</v>
      </c>
      <c r="C6" s="98">
        <v>300</v>
      </c>
      <c r="D6" s="98">
        <v>375</v>
      </c>
      <c r="E6" s="98">
        <v>375</v>
      </c>
      <c r="F6" s="98">
        <v>700</v>
      </c>
      <c r="G6" s="98">
        <v>700</v>
      </c>
      <c r="H6" s="98">
        <v>450</v>
      </c>
      <c r="I6" s="98">
        <v>450</v>
      </c>
      <c r="J6" s="103"/>
    </row>
    <row r="7" spans="1:10" s="20" customFormat="1">
      <c r="A7" s="102"/>
      <c r="B7" s="99"/>
      <c r="C7" s="101"/>
      <c r="D7" s="101"/>
      <c r="E7" s="101"/>
      <c r="F7" s="101"/>
      <c r="G7" s="101"/>
      <c r="H7" s="101"/>
      <c r="I7" s="101"/>
      <c r="J7" s="103"/>
    </row>
    <row r="8" spans="1:10" s="20" customFormat="1">
      <c r="A8" s="102"/>
      <c r="B8" s="99"/>
      <c r="C8" s="101"/>
      <c r="D8" s="101"/>
      <c r="E8" s="101"/>
      <c r="F8" s="101"/>
      <c r="G8" s="101"/>
      <c r="H8" s="101"/>
      <c r="I8" s="101"/>
      <c r="J8" s="104"/>
    </row>
    <row r="9" spans="1:10" s="20" customFormat="1">
      <c r="A9" s="102"/>
      <c r="B9" s="99"/>
      <c r="C9" s="101"/>
      <c r="D9" s="101"/>
      <c r="E9" s="101"/>
      <c r="F9" s="101"/>
      <c r="G9" s="101"/>
      <c r="H9" s="101"/>
      <c r="I9" s="101"/>
      <c r="J9" s="105"/>
    </row>
    <row r="10" spans="1:10" s="20" customFormat="1">
      <c r="A10" s="102" t="s">
        <v>855</v>
      </c>
      <c r="B10" s="99"/>
      <c r="C10" s="101"/>
      <c r="D10" s="101"/>
      <c r="E10" s="101"/>
      <c r="F10" s="101"/>
      <c r="G10" s="101"/>
      <c r="H10" s="101"/>
      <c r="I10" s="101"/>
      <c r="J10" s="105"/>
    </row>
    <row r="11" spans="1:10" s="20" customFormat="1">
      <c r="A11" s="102" t="s">
        <v>856</v>
      </c>
      <c r="B11" s="99"/>
      <c r="C11" s="101"/>
      <c r="D11" s="101"/>
      <c r="E11" s="101"/>
      <c r="F11" s="101"/>
      <c r="G11" s="101"/>
      <c r="H11" s="101"/>
      <c r="I11" s="101"/>
      <c r="J11" s="105"/>
    </row>
    <row r="12" spans="1:10" s="21" customFormat="1" ht="14.25">
      <c r="A12" s="106" t="s">
        <v>99</v>
      </c>
      <c r="B12" s="100" t="s">
        <v>151</v>
      </c>
      <c r="C12" s="2162" t="s">
        <v>857</v>
      </c>
      <c r="D12" s="2162"/>
      <c r="E12" s="2162"/>
      <c r="F12" s="2162"/>
      <c r="G12" s="2162"/>
      <c r="H12" s="2162"/>
      <c r="I12" s="2162"/>
      <c r="J12" s="107"/>
    </row>
    <row r="13" spans="1:10" s="21" customFormat="1" ht="14.25">
      <c r="A13" s="106" t="s">
        <v>103</v>
      </c>
      <c r="B13" s="100" t="s">
        <v>151</v>
      </c>
      <c r="C13" s="2162" t="s">
        <v>585</v>
      </c>
      <c r="D13" s="2162"/>
      <c r="E13" s="2162"/>
      <c r="F13" s="2162"/>
      <c r="G13" s="2162"/>
      <c r="H13" s="2162"/>
      <c r="I13" s="2162"/>
      <c r="J13" s="103"/>
    </row>
    <row r="14" spans="1:10" s="21" customFormat="1" ht="14.25">
      <c r="A14" s="106" t="s">
        <v>108</v>
      </c>
      <c r="B14" s="100" t="s">
        <v>151</v>
      </c>
      <c r="C14" s="2162" t="s">
        <v>310</v>
      </c>
      <c r="D14" s="2162"/>
      <c r="E14" s="2162"/>
      <c r="F14" s="2162"/>
      <c r="G14" s="2162"/>
      <c r="H14" s="2162"/>
      <c r="I14" s="2162"/>
      <c r="J14" s="103"/>
    </row>
    <row r="15" spans="1:10" s="21" customFormat="1" ht="14.25">
      <c r="A15" s="106" t="s">
        <v>304</v>
      </c>
      <c r="B15" s="100" t="s">
        <v>151</v>
      </c>
      <c r="C15" s="2162" t="s">
        <v>585</v>
      </c>
      <c r="D15" s="2162"/>
      <c r="E15" s="2162"/>
      <c r="F15" s="2162"/>
      <c r="G15" s="2162"/>
      <c r="H15" s="2162"/>
      <c r="I15" s="2162"/>
      <c r="J15" s="108"/>
    </row>
    <row r="16" spans="1:10" s="21" customFormat="1" ht="14.25">
      <c r="A16" s="106" t="s">
        <v>745</v>
      </c>
      <c r="B16" s="100" t="s">
        <v>151</v>
      </c>
      <c r="C16" s="2162"/>
      <c r="D16" s="2162"/>
      <c r="E16" s="2162"/>
      <c r="F16" s="2162"/>
      <c r="G16" s="2162"/>
      <c r="H16" s="2162"/>
      <c r="I16" s="2162"/>
      <c r="J16" s="108"/>
    </row>
    <row r="17" spans="1:10" s="21" customFormat="1" ht="14.25">
      <c r="A17" s="106" t="s">
        <v>233</v>
      </c>
      <c r="B17" s="100"/>
      <c r="C17" s="2162"/>
      <c r="D17" s="2162"/>
      <c r="E17" s="2162"/>
      <c r="F17" s="2162"/>
      <c r="G17" s="2162"/>
      <c r="H17" s="2162"/>
      <c r="I17" s="2162"/>
      <c r="J17" s="109"/>
    </row>
    <row r="18" spans="1:10" s="21" customFormat="1" ht="15" thickBot="1">
      <c r="A18" s="111" t="s">
        <v>361</v>
      </c>
      <c r="B18" s="112"/>
      <c r="C18" s="2163"/>
      <c r="D18" s="2163"/>
      <c r="E18" s="2163"/>
      <c r="F18" s="2163"/>
      <c r="G18" s="2163"/>
      <c r="H18" s="2163"/>
      <c r="I18" s="2164"/>
      <c r="J18" s="110"/>
    </row>
    <row r="19" spans="1:10" ht="15">
      <c r="A19" s="2139" t="s">
        <v>80</v>
      </c>
      <c r="B19" s="2139" t="s">
        <v>82</v>
      </c>
      <c r="C19" s="2139" t="s">
        <v>83</v>
      </c>
      <c r="D19" s="2139"/>
      <c r="E19" s="2139" t="s">
        <v>624</v>
      </c>
      <c r="F19" s="2139"/>
      <c r="G19" s="2139" t="s">
        <v>86</v>
      </c>
      <c r="H19" s="2139"/>
    </row>
    <row r="20" spans="1:10">
      <c r="A20" s="2139"/>
      <c r="B20" s="2139"/>
      <c r="C20" s="30" t="s">
        <v>88</v>
      </c>
      <c r="D20" s="30" t="s">
        <v>91</v>
      </c>
      <c r="E20" s="30" t="s">
        <v>88</v>
      </c>
      <c r="F20" s="30" t="s">
        <v>91</v>
      </c>
      <c r="G20" s="30" t="s">
        <v>88</v>
      </c>
      <c r="H20" s="30" t="s">
        <v>91</v>
      </c>
    </row>
    <row r="21" spans="1:10" ht="15">
      <c r="A21" s="2139" t="s">
        <v>732</v>
      </c>
      <c r="B21" s="2139" t="s">
        <v>109</v>
      </c>
      <c r="C21" s="2139" t="s">
        <v>246</v>
      </c>
      <c r="D21" s="2139"/>
      <c r="E21" s="2139" t="s">
        <v>246</v>
      </c>
      <c r="F21" s="2139"/>
      <c r="G21" s="2139" t="s">
        <v>246</v>
      </c>
      <c r="H21" s="2139"/>
    </row>
    <row r="22" spans="1:10">
      <c r="A22" s="2139"/>
      <c r="B22" s="2139"/>
      <c r="C22" s="31" t="s">
        <v>123</v>
      </c>
      <c r="D22" s="31" t="s">
        <v>123</v>
      </c>
      <c r="E22" s="31" t="s">
        <v>123</v>
      </c>
      <c r="F22" s="31" t="s">
        <v>123</v>
      </c>
      <c r="G22" s="31" t="s">
        <v>123</v>
      </c>
      <c r="H22" s="31" t="s">
        <v>123</v>
      </c>
    </row>
    <row r="23" spans="1:10" ht="15">
      <c r="A23" s="2139"/>
      <c r="B23" s="2139"/>
      <c r="C23" s="2139" t="s">
        <v>858</v>
      </c>
      <c r="D23" s="2139"/>
      <c r="E23" s="2139" t="s">
        <v>249</v>
      </c>
      <c r="F23" s="2139"/>
      <c r="G23" s="2139" t="s">
        <v>249</v>
      </c>
      <c r="H23" s="2139"/>
    </row>
    <row r="24" spans="1:10">
      <c r="A24" s="2139"/>
      <c r="B24" s="2139"/>
      <c r="C24" s="32">
        <v>15</v>
      </c>
      <c r="D24" s="32">
        <v>25</v>
      </c>
      <c r="E24" s="32">
        <v>60</v>
      </c>
      <c r="F24" s="32">
        <v>120</v>
      </c>
      <c r="G24" s="32">
        <v>60</v>
      </c>
      <c r="H24" s="32">
        <v>120</v>
      </c>
    </row>
    <row r="25" spans="1:10" ht="15">
      <c r="A25" s="2139"/>
      <c r="B25" s="2139"/>
      <c r="C25" s="2139" t="s">
        <v>272</v>
      </c>
      <c r="D25" s="2139"/>
      <c r="E25" s="2139" t="s">
        <v>272</v>
      </c>
      <c r="F25" s="2139"/>
      <c r="G25" s="2139" t="s">
        <v>272</v>
      </c>
      <c r="H25" s="2139"/>
    </row>
    <row r="26" spans="1:10">
      <c r="A26" s="2139"/>
      <c r="B26" s="2139"/>
      <c r="C26" s="32">
        <v>20</v>
      </c>
      <c r="D26" s="32">
        <v>30</v>
      </c>
      <c r="E26" s="32">
        <v>120</v>
      </c>
      <c r="F26" s="32">
        <v>240</v>
      </c>
      <c r="G26" s="32">
        <v>120</v>
      </c>
      <c r="H26" s="32">
        <v>240</v>
      </c>
    </row>
    <row r="27" spans="1:10">
      <c r="A27" s="2139" t="s">
        <v>87</v>
      </c>
      <c r="B27" s="2156" t="s">
        <v>742</v>
      </c>
      <c r="C27" s="2156"/>
      <c r="D27" s="2156"/>
      <c r="E27" s="2156"/>
      <c r="F27" s="2156"/>
      <c r="G27" s="2156"/>
      <c r="H27" s="2156"/>
    </row>
    <row r="28" spans="1:10">
      <c r="A28" s="2139"/>
      <c r="B28" s="2156" t="s">
        <v>656</v>
      </c>
      <c r="C28" s="2156"/>
      <c r="D28" s="2156"/>
      <c r="E28" s="2156"/>
      <c r="F28" s="2156"/>
      <c r="G28" s="2156"/>
      <c r="H28" s="2156"/>
    </row>
    <row r="29" spans="1:10">
      <c r="A29" s="2139"/>
      <c r="B29" s="2156" t="s">
        <v>657</v>
      </c>
      <c r="C29" s="2156"/>
      <c r="D29" s="2156"/>
      <c r="E29" s="2156"/>
      <c r="F29" s="2156"/>
      <c r="G29" s="2156"/>
      <c r="H29" s="2156"/>
    </row>
    <row r="30" spans="1:10">
      <c r="A30" s="2139"/>
      <c r="B30" s="2156" t="s">
        <v>658</v>
      </c>
      <c r="C30" s="2156"/>
      <c r="D30" s="2156"/>
      <c r="E30" s="2156"/>
      <c r="F30" s="2156"/>
      <c r="G30" s="2156"/>
      <c r="H30" s="2156"/>
    </row>
    <row r="31" spans="1:10">
      <c r="A31" s="2139"/>
      <c r="B31" s="2156" t="s">
        <v>659</v>
      </c>
      <c r="C31" s="2156"/>
      <c r="D31" s="2156"/>
      <c r="E31" s="2156"/>
      <c r="F31" s="2156"/>
      <c r="G31" s="2156"/>
      <c r="H31" s="2156"/>
    </row>
  </sheetData>
  <mergeCells count="37">
    <mergeCell ref="A3:J3"/>
    <mergeCell ref="C4:E4"/>
    <mergeCell ref="F4:G4"/>
    <mergeCell ref="H4:I4"/>
    <mergeCell ref="C12:I12"/>
    <mergeCell ref="C13:I13"/>
    <mergeCell ref="J4:J5"/>
    <mergeCell ref="C14:I14"/>
    <mergeCell ref="C15:I15"/>
    <mergeCell ref="C16:I16"/>
    <mergeCell ref="C17:I17"/>
    <mergeCell ref="C18:I18"/>
    <mergeCell ref="C19:D19"/>
    <mergeCell ref="E19:F19"/>
    <mergeCell ref="G19:H19"/>
    <mergeCell ref="C21:D21"/>
    <mergeCell ref="E21:F21"/>
    <mergeCell ref="G21:H21"/>
    <mergeCell ref="C23:D23"/>
    <mergeCell ref="E23:F23"/>
    <mergeCell ref="G23:H23"/>
    <mergeCell ref="B29:H29"/>
    <mergeCell ref="A1:J2"/>
    <mergeCell ref="B30:H30"/>
    <mergeCell ref="B31:H31"/>
    <mergeCell ref="A4:A5"/>
    <mergeCell ref="A19:A20"/>
    <mergeCell ref="A21:A26"/>
    <mergeCell ref="A27:A31"/>
    <mergeCell ref="B4:B5"/>
    <mergeCell ref="B19:B20"/>
    <mergeCell ref="B21:B26"/>
    <mergeCell ref="C25:D25"/>
    <mergeCell ref="E25:F25"/>
    <mergeCell ref="G25:H25"/>
    <mergeCell ref="B27:H27"/>
    <mergeCell ref="B28:H28"/>
  </mergeCells>
  <phoneticPr fontId="45" type="noConversion"/>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F08EB-7222-4535-8AD1-11D5F66E02E0}">
  <sheetPr codeName="Sheet70"/>
  <dimension ref="A1:J31"/>
  <sheetViews>
    <sheetView workbookViewId="0">
      <selection activeCell="M13" sqref="M13"/>
    </sheetView>
  </sheetViews>
  <sheetFormatPr defaultColWidth="8.75" defaultRowHeight="12.75"/>
  <cols>
    <col min="1" max="1" width="16.125" style="22" customWidth="1"/>
    <col min="2" max="2" width="6.375" style="22" bestFit="1" customWidth="1"/>
    <col min="3" max="5" width="8.375" style="22" bestFit="1" customWidth="1"/>
    <col min="6" max="9" width="10.375" style="22" bestFit="1" customWidth="1"/>
    <col min="10" max="10" width="7.375" style="22" bestFit="1" customWidth="1"/>
    <col min="11" max="16384" width="8.75" style="22"/>
  </cols>
  <sheetData>
    <row r="1" spans="1:10" ht="13.15" customHeight="1">
      <c r="A1" s="1960" t="s">
        <v>859</v>
      </c>
      <c r="B1" s="1960"/>
      <c r="C1" s="1960"/>
      <c r="D1" s="1960"/>
      <c r="E1" s="1960"/>
      <c r="F1" s="1960"/>
      <c r="G1" s="1960"/>
      <c r="H1" s="1960"/>
      <c r="I1" s="1960"/>
      <c r="J1" s="1960"/>
    </row>
    <row r="2" spans="1:10" ht="13.9" customHeight="1" thickBot="1">
      <c r="A2" s="1960"/>
      <c r="B2" s="1960"/>
      <c r="C2" s="1960"/>
      <c r="D2" s="1960"/>
      <c r="E2" s="1960"/>
      <c r="F2" s="1960"/>
      <c r="G2" s="1960"/>
      <c r="H2" s="1960"/>
      <c r="I2" s="1960"/>
      <c r="J2" s="1960"/>
    </row>
    <row r="3" spans="1:10" ht="15">
      <c r="A3" s="2172" t="s">
        <v>860</v>
      </c>
      <c r="B3" s="2173"/>
      <c r="C3" s="2173"/>
      <c r="D3" s="2173"/>
      <c r="E3" s="2173"/>
      <c r="F3" s="2173"/>
      <c r="G3" s="2173"/>
      <c r="H3" s="2173"/>
      <c r="I3" s="2173"/>
      <c r="J3" s="2174"/>
    </row>
    <row r="4" spans="1:10" ht="15">
      <c r="A4" s="2136" t="s">
        <v>80</v>
      </c>
      <c r="B4" s="1380" t="s">
        <v>82</v>
      </c>
      <c r="C4" s="1380" t="s">
        <v>83</v>
      </c>
      <c r="D4" s="1380"/>
      <c r="E4" s="2170"/>
      <c r="F4" s="1380" t="s">
        <v>148</v>
      </c>
      <c r="G4" s="1380"/>
      <c r="H4" s="1380" t="s">
        <v>86</v>
      </c>
      <c r="I4" s="1380"/>
      <c r="J4" s="2143" t="s">
        <v>87</v>
      </c>
    </row>
    <row r="5" spans="1:10">
      <c r="A5" s="2136"/>
      <c r="B5" s="1380"/>
      <c r="C5" s="23" t="s">
        <v>88</v>
      </c>
      <c r="D5" s="23" t="s">
        <v>91</v>
      </c>
      <c r="E5" s="23" t="s">
        <v>119</v>
      </c>
      <c r="F5" s="23" t="s">
        <v>88</v>
      </c>
      <c r="G5" s="23" t="s">
        <v>91</v>
      </c>
      <c r="H5" s="23" t="s">
        <v>88</v>
      </c>
      <c r="I5" s="23" t="s">
        <v>91</v>
      </c>
      <c r="J5" s="2143"/>
    </row>
    <row r="6" spans="1:10" s="20" customFormat="1">
      <c r="A6" s="24" t="s">
        <v>854</v>
      </c>
      <c r="B6" s="25" t="s">
        <v>94</v>
      </c>
      <c r="C6" s="26">
        <v>0</v>
      </c>
      <c r="D6" s="26">
        <v>0</v>
      </c>
      <c r="E6" s="26">
        <v>0</v>
      </c>
      <c r="F6" s="26">
        <v>700</v>
      </c>
      <c r="G6" s="26">
        <v>700</v>
      </c>
      <c r="H6" s="26">
        <v>450</v>
      </c>
      <c r="I6" s="26">
        <v>450</v>
      </c>
      <c r="J6" s="113"/>
    </row>
    <row r="7" spans="1:10" s="20" customFormat="1" ht="15">
      <c r="A7" s="24" t="s">
        <v>861</v>
      </c>
      <c r="B7" s="25"/>
      <c r="C7" s="27"/>
      <c r="D7" s="27"/>
      <c r="E7" s="27"/>
      <c r="F7" s="27"/>
      <c r="G7" s="27"/>
      <c r="H7" s="27"/>
      <c r="I7" s="27"/>
      <c r="J7" s="37"/>
    </row>
    <row r="8" spans="1:10" s="20" customFormat="1" ht="15">
      <c r="A8" s="24"/>
      <c r="B8" s="25"/>
      <c r="C8" s="27"/>
      <c r="D8" s="27"/>
      <c r="E8" s="27"/>
      <c r="F8" s="27"/>
      <c r="G8" s="27"/>
      <c r="H8" s="27"/>
      <c r="I8" s="27"/>
      <c r="J8" s="37"/>
    </row>
    <row r="9" spans="1:10" s="20" customFormat="1" ht="15">
      <c r="A9" s="24"/>
      <c r="B9" s="25"/>
      <c r="C9" s="27"/>
      <c r="D9" s="27"/>
      <c r="E9" s="27"/>
      <c r="F9" s="27"/>
      <c r="G9" s="27"/>
      <c r="H9" s="27"/>
      <c r="I9" s="27"/>
      <c r="J9" s="37"/>
    </row>
    <row r="10" spans="1:10" s="20" customFormat="1" ht="15">
      <c r="A10" s="24" t="s">
        <v>855</v>
      </c>
      <c r="B10" s="25"/>
      <c r="C10" s="27"/>
      <c r="D10" s="27"/>
      <c r="E10" s="27"/>
      <c r="F10" s="27"/>
      <c r="G10" s="27"/>
      <c r="H10" s="27"/>
      <c r="I10" s="27"/>
      <c r="J10" s="37"/>
    </row>
    <row r="11" spans="1:10" s="20" customFormat="1" ht="15">
      <c r="A11" s="24" t="s">
        <v>856</v>
      </c>
      <c r="B11" s="25"/>
      <c r="C11" s="27"/>
      <c r="D11" s="27"/>
      <c r="E11" s="27"/>
      <c r="F11" s="27"/>
      <c r="G11" s="27"/>
      <c r="H11" s="27"/>
      <c r="I11" s="27"/>
      <c r="J11" s="37"/>
    </row>
    <row r="12" spans="1:10" s="21" customFormat="1" ht="15">
      <c r="A12" s="28" t="s">
        <v>99</v>
      </c>
      <c r="B12" s="29" t="s">
        <v>94</v>
      </c>
      <c r="C12" s="2170" t="s">
        <v>857</v>
      </c>
      <c r="D12" s="2170"/>
      <c r="E12" s="2170"/>
      <c r="F12" s="2170"/>
      <c r="G12" s="2170"/>
      <c r="H12" s="2170"/>
      <c r="I12" s="2170"/>
      <c r="J12" s="33"/>
    </row>
    <row r="13" spans="1:10" s="21" customFormat="1" ht="15">
      <c r="A13" s="28" t="s">
        <v>103</v>
      </c>
      <c r="B13" s="29" t="s">
        <v>94</v>
      </c>
      <c r="C13" s="2170" t="s">
        <v>585</v>
      </c>
      <c r="D13" s="2170"/>
      <c r="E13" s="2170"/>
      <c r="F13" s="2170"/>
      <c r="G13" s="2170"/>
      <c r="H13" s="2170"/>
      <c r="I13" s="2170"/>
      <c r="J13" s="37"/>
    </row>
    <row r="14" spans="1:10" s="21" customFormat="1" ht="15">
      <c r="A14" s="28" t="s">
        <v>108</v>
      </c>
      <c r="B14" s="29" t="s">
        <v>109</v>
      </c>
      <c r="C14" s="2170" t="s">
        <v>310</v>
      </c>
      <c r="D14" s="2170"/>
      <c r="E14" s="2170"/>
      <c r="F14" s="2170"/>
      <c r="G14" s="2170"/>
      <c r="H14" s="2170"/>
      <c r="I14" s="2170"/>
      <c r="J14" s="37"/>
    </row>
    <row r="15" spans="1:10" s="21" customFormat="1" ht="15">
      <c r="A15" s="28" t="s">
        <v>304</v>
      </c>
      <c r="B15" s="29" t="s">
        <v>109</v>
      </c>
      <c r="C15" s="2170" t="s">
        <v>585</v>
      </c>
      <c r="D15" s="2170"/>
      <c r="E15" s="2170"/>
      <c r="F15" s="2170"/>
      <c r="G15" s="2170"/>
      <c r="H15" s="2170"/>
      <c r="I15" s="2170"/>
      <c r="J15" s="37"/>
    </row>
    <row r="16" spans="1:10" s="21" customFormat="1" ht="15">
      <c r="A16" s="28" t="s">
        <v>745</v>
      </c>
      <c r="B16" s="29" t="s">
        <v>109</v>
      </c>
      <c r="C16" s="2170"/>
      <c r="D16" s="2170"/>
      <c r="E16" s="2170"/>
      <c r="F16" s="2170"/>
      <c r="G16" s="2170"/>
      <c r="H16" s="2170"/>
      <c r="I16" s="2170"/>
      <c r="J16" s="37"/>
    </row>
    <row r="17" spans="1:10" s="21" customFormat="1" ht="15">
      <c r="A17" s="28" t="s">
        <v>233</v>
      </c>
      <c r="B17" s="29"/>
      <c r="C17" s="2170"/>
      <c r="D17" s="2170"/>
      <c r="E17" s="2170"/>
      <c r="F17" s="2170"/>
      <c r="G17" s="2170"/>
      <c r="H17" s="2170"/>
      <c r="I17" s="2170"/>
      <c r="J17" s="37"/>
    </row>
    <row r="18" spans="1:10" s="21" customFormat="1" ht="15.75" thickBot="1">
      <c r="A18" s="96" t="s">
        <v>361</v>
      </c>
      <c r="B18" s="54"/>
      <c r="C18" s="2171"/>
      <c r="D18" s="2171"/>
      <c r="E18" s="2171"/>
      <c r="F18" s="2171"/>
      <c r="G18" s="2171"/>
      <c r="H18" s="2171"/>
      <c r="I18" s="2140"/>
      <c r="J18" s="95"/>
    </row>
    <row r="19" spans="1:10" ht="15">
      <c r="A19" s="2135" t="s">
        <v>80</v>
      </c>
      <c r="B19" s="2138" t="s">
        <v>82</v>
      </c>
      <c r="C19" s="2138" t="s">
        <v>83</v>
      </c>
      <c r="D19" s="2138"/>
      <c r="E19" s="2138" t="s">
        <v>624</v>
      </c>
      <c r="F19" s="2138"/>
      <c r="G19" s="2138" t="s">
        <v>86</v>
      </c>
      <c r="H19" s="2142"/>
    </row>
    <row r="20" spans="1:10" ht="15">
      <c r="A20" s="2136"/>
      <c r="B20" s="2139"/>
      <c r="C20" s="30" t="s">
        <v>88</v>
      </c>
      <c r="D20" s="30" t="s">
        <v>91</v>
      </c>
      <c r="E20" s="30" t="s">
        <v>88</v>
      </c>
      <c r="F20" s="30" t="s">
        <v>91</v>
      </c>
      <c r="G20" s="30" t="s">
        <v>88</v>
      </c>
      <c r="H20" s="37" t="s">
        <v>91</v>
      </c>
    </row>
    <row r="21" spans="1:10" ht="15">
      <c r="A21" s="2136" t="s">
        <v>732</v>
      </c>
      <c r="B21" s="2139" t="s">
        <v>109</v>
      </c>
      <c r="C21" s="2139" t="s">
        <v>862</v>
      </c>
      <c r="D21" s="2139"/>
      <c r="E21" s="2139" t="s">
        <v>246</v>
      </c>
      <c r="F21" s="2139"/>
      <c r="G21" s="2139" t="s">
        <v>246</v>
      </c>
      <c r="H21" s="2143"/>
    </row>
    <row r="22" spans="1:10" ht="15">
      <c r="A22" s="2136"/>
      <c r="B22" s="2139"/>
      <c r="C22" s="31" t="s">
        <v>123</v>
      </c>
      <c r="D22" s="31" t="s">
        <v>123</v>
      </c>
      <c r="E22" s="31" t="s">
        <v>123</v>
      </c>
      <c r="F22" s="31" t="s">
        <v>123</v>
      </c>
      <c r="G22" s="31" t="s">
        <v>123</v>
      </c>
      <c r="H22" s="37" t="s">
        <v>123</v>
      </c>
    </row>
    <row r="23" spans="1:10" ht="15">
      <c r="A23" s="2136"/>
      <c r="B23" s="2139"/>
      <c r="C23" s="2139" t="s">
        <v>249</v>
      </c>
      <c r="D23" s="2139"/>
      <c r="E23" s="2139" t="s">
        <v>249</v>
      </c>
      <c r="F23" s="2139"/>
      <c r="G23" s="2139" t="s">
        <v>249</v>
      </c>
      <c r="H23" s="2143"/>
    </row>
    <row r="24" spans="1:10" ht="15">
      <c r="A24" s="2136"/>
      <c r="B24" s="2139"/>
      <c r="C24" s="32">
        <v>15</v>
      </c>
      <c r="D24" s="32">
        <v>25</v>
      </c>
      <c r="E24" s="32">
        <v>60</v>
      </c>
      <c r="F24" s="32">
        <v>120</v>
      </c>
      <c r="G24" s="32">
        <v>60</v>
      </c>
      <c r="H24" s="37">
        <v>120</v>
      </c>
    </row>
    <row r="25" spans="1:10" ht="15">
      <c r="A25" s="2136"/>
      <c r="B25" s="2139"/>
      <c r="C25" s="2139" t="s">
        <v>272</v>
      </c>
      <c r="D25" s="2139"/>
      <c r="E25" s="2139" t="s">
        <v>272</v>
      </c>
      <c r="F25" s="2139"/>
      <c r="G25" s="2139" t="s">
        <v>272</v>
      </c>
      <c r="H25" s="2143"/>
    </row>
    <row r="26" spans="1:10" ht="15">
      <c r="A26" s="2136"/>
      <c r="B26" s="2139"/>
      <c r="C26" s="32">
        <v>20</v>
      </c>
      <c r="D26" s="32">
        <v>30</v>
      </c>
      <c r="E26" s="32">
        <v>120</v>
      </c>
      <c r="F26" s="32">
        <v>240</v>
      </c>
      <c r="G26" s="32">
        <v>120</v>
      </c>
      <c r="H26" s="37">
        <v>240</v>
      </c>
    </row>
    <row r="27" spans="1:10" ht="15">
      <c r="A27" s="2136" t="s">
        <v>87</v>
      </c>
      <c r="B27" s="2156" t="s">
        <v>742</v>
      </c>
      <c r="C27" s="2156"/>
      <c r="D27" s="2156"/>
      <c r="E27" s="2156"/>
      <c r="F27" s="2156"/>
      <c r="G27" s="2156"/>
      <c r="H27" s="2143"/>
    </row>
    <row r="28" spans="1:10" ht="15">
      <c r="A28" s="2136"/>
      <c r="B28" s="2156" t="s">
        <v>656</v>
      </c>
      <c r="C28" s="2156"/>
      <c r="D28" s="2156"/>
      <c r="E28" s="2156"/>
      <c r="F28" s="2156"/>
      <c r="G28" s="2156"/>
      <c r="H28" s="2143"/>
    </row>
    <row r="29" spans="1:10" ht="15">
      <c r="A29" s="2136"/>
      <c r="B29" s="2156" t="s">
        <v>657</v>
      </c>
      <c r="C29" s="2156"/>
      <c r="D29" s="2156"/>
      <c r="E29" s="2156"/>
      <c r="F29" s="2156"/>
      <c r="G29" s="2156"/>
      <c r="H29" s="2143"/>
    </row>
    <row r="30" spans="1:10" ht="15">
      <c r="A30" s="2136"/>
      <c r="B30" s="2156" t="s">
        <v>658</v>
      </c>
      <c r="C30" s="2156"/>
      <c r="D30" s="2156"/>
      <c r="E30" s="2156"/>
      <c r="F30" s="2156"/>
      <c r="G30" s="2156"/>
      <c r="H30" s="2143"/>
    </row>
    <row r="31" spans="1:10" ht="15.75" thickBot="1">
      <c r="A31" s="2137"/>
      <c r="B31" s="2140" t="s">
        <v>659</v>
      </c>
      <c r="C31" s="2140"/>
      <c r="D31" s="2140"/>
      <c r="E31" s="2140"/>
      <c r="F31" s="2140"/>
      <c r="G31" s="2140"/>
      <c r="H31" s="2169"/>
    </row>
  </sheetData>
  <mergeCells count="37">
    <mergeCell ref="A3:J3"/>
    <mergeCell ref="C4:E4"/>
    <mergeCell ref="F4:G4"/>
    <mergeCell ref="H4:I4"/>
    <mergeCell ref="C12:I12"/>
    <mergeCell ref="C13:I13"/>
    <mergeCell ref="J4:J5"/>
    <mergeCell ref="C14:I14"/>
    <mergeCell ref="C15:I15"/>
    <mergeCell ref="C16:I16"/>
    <mergeCell ref="C17:I17"/>
    <mergeCell ref="C18:I18"/>
    <mergeCell ref="C19:D19"/>
    <mergeCell ref="E19:F19"/>
    <mergeCell ref="G19:H19"/>
    <mergeCell ref="C21:D21"/>
    <mergeCell ref="E21:F21"/>
    <mergeCell ref="G21:H21"/>
    <mergeCell ref="C23:D23"/>
    <mergeCell ref="E23:F23"/>
    <mergeCell ref="G23:H23"/>
    <mergeCell ref="B29:H29"/>
    <mergeCell ref="A1:J2"/>
    <mergeCell ref="B30:H30"/>
    <mergeCell ref="B31:H31"/>
    <mergeCell ref="A4:A5"/>
    <mergeCell ref="A19:A20"/>
    <mergeCell ref="A21:A26"/>
    <mergeCell ref="A27:A31"/>
    <mergeCell ref="B4:B5"/>
    <mergeCell ref="B19:B20"/>
    <mergeCell ref="B21:B26"/>
    <mergeCell ref="C25:D25"/>
    <mergeCell ref="E25:F25"/>
    <mergeCell ref="G25:H25"/>
    <mergeCell ref="B27:H27"/>
    <mergeCell ref="B28:H28"/>
  </mergeCells>
  <phoneticPr fontId="45" type="noConversion"/>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80152-4AA3-4C47-AC7F-B601413EAEE3}">
  <sheetPr codeName="Sheet71"/>
  <dimension ref="A1:L33"/>
  <sheetViews>
    <sheetView workbookViewId="0">
      <selection activeCell="K21" sqref="K21"/>
    </sheetView>
  </sheetViews>
  <sheetFormatPr defaultColWidth="9" defaultRowHeight="12.75"/>
  <cols>
    <col min="1" max="1" width="26.625" style="4" customWidth="1"/>
    <col min="2" max="2" width="17.125" style="4" bestFit="1" customWidth="1"/>
    <col min="3" max="3" width="11" style="4" customWidth="1"/>
    <col min="4" max="4" width="14.25" style="4" customWidth="1"/>
    <col min="5" max="5" width="14.125" style="4" customWidth="1"/>
    <col min="6" max="6" width="14.375" style="4" customWidth="1"/>
    <col min="7" max="7" width="14.625" style="4" customWidth="1"/>
    <col min="8" max="8" width="14.125" style="4" customWidth="1"/>
    <col min="9" max="9" width="13.125" style="4" customWidth="1"/>
    <col min="10" max="10" width="11.625" style="4" customWidth="1"/>
    <col min="11" max="11" width="53.625" style="4" customWidth="1"/>
    <col min="12" max="12" width="14.5" style="4" bestFit="1" customWidth="1"/>
    <col min="13" max="13" width="9" style="4" bestFit="1"/>
    <col min="14" max="16384" width="9" style="4"/>
  </cols>
  <sheetData>
    <row r="1" spans="1:12" ht="13.35" customHeight="1">
      <c r="A1" s="1617" t="s">
        <v>891</v>
      </c>
      <c r="B1" s="1617"/>
      <c r="C1" s="1617"/>
      <c r="D1" s="1617"/>
      <c r="E1" s="1617"/>
      <c r="F1" s="1617"/>
      <c r="G1" s="1617"/>
      <c r="H1" s="1617"/>
      <c r="I1" s="1617"/>
      <c r="J1" s="1617"/>
      <c r="K1" s="1617"/>
    </row>
    <row r="2" spans="1:12" ht="14.1" customHeight="1" thickBot="1">
      <c r="A2" s="2134"/>
      <c r="B2" s="2134"/>
      <c r="C2" s="2134"/>
      <c r="D2" s="2134"/>
      <c r="E2" s="2134"/>
      <c r="F2" s="2134"/>
      <c r="G2" s="2134"/>
      <c r="H2" s="2134"/>
      <c r="I2" s="2134"/>
      <c r="J2" s="2134"/>
      <c r="K2" s="2134"/>
    </row>
    <row r="3" spans="1:12" ht="13.5">
      <c r="A3" s="2186" t="s">
        <v>864</v>
      </c>
      <c r="B3" s="2187"/>
      <c r="C3" s="2187"/>
      <c r="D3" s="2187"/>
      <c r="E3" s="2187"/>
      <c r="F3" s="2187"/>
      <c r="G3" s="2187"/>
      <c r="H3" s="2187"/>
      <c r="I3" s="2187"/>
      <c r="J3" s="2187"/>
      <c r="K3" s="2188"/>
    </row>
    <row r="4" spans="1:12" ht="13.5">
      <c r="A4" s="1861" t="s">
        <v>80</v>
      </c>
      <c r="B4" s="1874" t="s">
        <v>81</v>
      </c>
      <c r="C4" s="1874" t="s">
        <v>82</v>
      </c>
      <c r="D4" s="1874" t="s">
        <v>541</v>
      </c>
      <c r="E4" s="1874"/>
      <c r="F4" s="1874" t="s">
        <v>90</v>
      </c>
      <c r="G4" s="1874" t="s">
        <v>542</v>
      </c>
      <c r="H4" s="1874"/>
      <c r="I4" s="1874" t="s">
        <v>86</v>
      </c>
      <c r="J4" s="1874"/>
      <c r="K4" s="1842" t="s">
        <v>470</v>
      </c>
    </row>
    <row r="5" spans="1:12" ht="13.5">
      <c r="A5" s="1861"/>
      <c r="B5" s="1874"/>
      <c r="C5" s="1874"/>
      <c r="D5" s="210" t="s">
        <v>88</v>
      </c>
      <c r="E5" s="210" t="s">
        <v>91</v>
      </c>
      <c r="F5" s="1874"/>
      <c r="G5" s="210" t="s">
        <v>88</v>
      </c>
      <c r="H5" s="210" t="s">
        <v>91</v>
      </c>
      <c r="I5" s="210" t="s">
        <v>543</v>
      </c>
      <c r="J5" s="211" t="s">
        <v>544</v>
      </c>
      <c r="K5" s="1842"/>
    </row>
    <row r="6" spans="1:12" s="1" customFormat="1" ht="13.5">
      <c r="A6" s="212" t="s">
        <v>892</v>
      </c>
      <c r="B6" s="213" t="s">
        <v>893</v>
      </c>
      <c r="C6" s="213" t="s">
        <v>151</v>
      </c>
      <c r="D6" s="214">
        <v>500</v>
      </c>
      <c r="E6" s="214">
        <v>630</v>
      </c>
      <c r="F6" s="214">
        <v>820</v>
      </c>
      <c r="G6" s="214">
        <v>610</v>
      </c>
      <c r="H6" s="214">
        <v>750</v>
      </c>
      <c r="I6" s="214">
        <v>650</v>
      </c>
      <c r="J6" s="214">
        <v>790</v>
      </c>
      <c r="K6" s="215"/>
    </row>
    <row r="7" spans="1:12" s="1" customFormat="1" ht="13.5">
      <c r="A7" s="212" t="s">
        <v>894</v>
      </c>
      <c r="B7" s="213" t="s">
        <v>893</v>
      </c>
      <c r="C7" s="213" t="s">
        <v>151</v>
      </c>
      <c r="D7" s="214">
        <v>500</v>
      </c>
      <c r="E7" s="214">
        <v>630</v>
      </c>
      <c r="F7" s="214">
        <v>820</v>
      </c>
      <c r="G7" s="214">
        <v>610</v>
      </c>
      <c r="H7" s="214">
        <v>750</v>
      </c>
      <c r="I7" s="214">
        <v>650</v>
      </c>
      <c r="J7" s="214">
        <v>810</v>
      </c>
      <c r="K7" s="215"/>
    </row>
    <row r="8" spans="1:12" s="1" customFormat="1" ht="13.5">
      <c r="A8" s="212" t="s">
        <v>895</v>
      </c>
      <c r="B8" s="213" t="s">
        <v>893</v>
      </c>
      <c r="C8" s="213" t="s">
        <v>151</v>
      </c>
      <c r="D8" s="214">
        <v>530</v>
      </c>
      <c r="E8" s="214">
        <v>700</v>
      </c>
      <c r="F8" s="214">
        <v>910</v>
      </c>
      <c r="G8" s="214">
        <v>630</v>
      </c>
      <c r="H8" s="214">
        <v>760</v>
      </c>
      <c r="I8" s="214">
        <v>690</v>
      </c>
      <c r="J8" s="214">
        <v>880</v>
      </c>
      <c r="K8" s="215"/>
    </row>
    <row r="9" spans="1:12" s="38" customFormat="1" ht="13.5">
      <c r="A9" s="187" t="s">
        <v>923</v>
      </c>
      <c r="B9" s="188"/>
      <c r="C9" s="188" t="s">
        <v>924</v>
      </c>
      <c r="D9" s="189">
        <f>VLOOKUP(L9,AJUSTMENT!B:C,2,0)</f>
        <v>200</v>
      </c>
      <c r="E9" s="189">
        <f>2*D9</f>
        <v>400</v>
      </c>
      <c r="F9" s="189">
        <v>400</v>
      </c>
      <c r="G9" s="189">
        <v>200</v>
      </c>
      <c r="H9" s="189">
        <v>400</v>
      </c>
      <c r="I9" s="189">
        <v>200</v>
      </c>
      <c r="J9" s="189">
        <v>400</v>
      </c>
      <c r="K9" s="192" t="s">
        <v>925</v>
      </c>
      <c r="L9" s="91" t="s">
        <v>967</v>
      </c>
    </row>
    <row r="10" spans="1:12" s="1" customFormat="1" ht="13.5">
      <c r="A10" s="212" t="s">
        <v>896</v>
      </c>
      <c r="B10" s="213" t="s">
        <v>307</v>
      </c>
      <c r="C10" s="213" t="s">
        <v>151</v>
      </c>
      <c r="D10" s="2189">
        <v>110</v>
      </c>
      <c r="E10" s="2189"/>
      <c r="F10" s="2189"/>
      <c r="G10" s="2189"/>
      <c r="H10" s="2189"/>
      <c r="I10" s="2189"/>
      <c r="J10" s="2189"/>
      <c r="K10" s="215"/>
    </row>
    <row r="11" spans="1:12" s="1" customFormat="1" ht="13.5">
      <c r="A11" s="212" t="s">
        <v>897</v>
      </c>
      <c r="B11" s="216" t="s">
        <v>898</v>
      </c>
      <c r="C11" s="216"/>
      <c r="D11" s="2189">
        <v>5</v>
      </c>
      <c r="E11" s="2189"/>
      <c r="F11" s="2189"/>
      <c r="G11" s="2189"/>
      <c r="H11" s="2189"/>
      <c r="I11" s="2189"/>
      <c r="J11" s="2189"/>
      <c r="K11" s="215"/>
    </row>
    <row r="12" spans="1:12" s="1" customFormat="1" ht="13.5">
      <c r="A12" s="217" t="s">
        <v>871</v>
      </c>
      <c r="B12" s="218" t="s">
        <v>871</v>
      </c>
      <c r="C12" s="213" t="s">
        <v>151</v>
      </c>
      <c r="D12" s="2189">
        <v>10</v>
      </c>
      <c r="E12" s="2189"/>
      <c r="F12" s="2189"/>
      <c r="G12" s="2189"/>
      <c r="H12" s="2189"/>
      <c r="I12" s="2189"/>
      <c r="J12" s="2189"/>
      <c r="K12" s="215"/>
    </row>
    <row r="13" spans="1:12" s="1" customFormat="1" ht="13.5">
      <c r="A13" s="217" t="s">
        <v>899</v>
      </c>
      <c r="B13" s="218"/>
      <c r="C13" s="213" t="s">
        <v>151</v>
      </c>
      <c r="D13" s="2189">
        <v>30</v>
      </c>
      <c r="E13" s="2189"/>
      <c r="F13" s="2189"/>
      <c r="G13" s="2189"/>
      <c r="H13" s="2189"/>
      <c r="I13" s="2189"/>
      <c r="J13" s="2189"/>
      <c r="K13" s="215" t="s">
        <v>568</v>
      </c>
    </row>
    <row r="14" spans="1:12" s="2" customFormat="1" ht="17.25" thickBot="1">
      <c r="A14" s="196" t="s">
        <v>900</v>
      </c>
      <c r="B14" s="197"/>
      <c r="C14" s="197" t="s">
        <v>151</v>
      </c>
      <c r="D14" s="2190">
        <v>30</v>
      </c>
      <c r="E14" s="2190"/>
      <c r="F14" s="2190"/>
      <c r="G14" s="2190"/>
      <c r="H14" s="2190"/>
      <c r="I14" s="2190"/>
      <c r="J14" s="2191"/>
      <c r="K14" s="198" t="s">
        <v>568</v>
      </c>
      <c r="L14" s="16"/>
    </row>
    <row r="15" spans="1:12" s="3" customFormat="1" ht="15.75">
      <c r="A15" s="2172" t="s">
        <v>901</v>
      </c>
      <c r="B15" s="2173"/>
      <c r="C15" s="2173"/>
      <c r="D15" s="2173"/>
      <c r="E15" s="2173"/>
      <c r="F15" s="2173"/>
      <c r="G15" s="2173"/>
      <c r="H15" s="2173"/>
      <c r="I15" s="2174"/>
    </row>
    <row r="16" spans="1:12" s="3" customFormat="1" ht="15.75">
      <c r="A16" s="2176" t="s">
        <v>550</v>
      </c>
      <c r="B16" s="2185" t="s">
        <v>541</v>
      </c>
      <c r="C16" s="2185"/>
      <c r="D16" s="2185"/>
      <c r="E16" s="2185" t="s">
        <v>542</v>
      </c>
      <c r="F16" s="2185"/>
      <c r="G16" s="2185" t="s">
        <v>407</v>
      </c>
      <c r="H16" s="2185"/>
      <c r="I16" s="2178" t="s">
        <v>137</v>
      </c>
    </row>
    <row r="17" spans="1:9" s="3" customFormat="1" ht="15.75">
      <c r="A17" s="2184"/>
      <c r="B17" s="11" t="s">
        <v>88</v>
      </c>
      <c r="C17" s="11" t="s">
        <v>91</v>
      </c>
      <c r="D17" s="11" t="s">
        <v>408</v>
      </c>
      <c r="E17" s="11" t="s">
        <v>88</v>
      </c>
      <c r="F17" s="11" t="s">
        <v>91</v>
      </c>
      <c r="G17" s="11" t="s">
        <v>88</v>
      </c>
      <c r="H17" s="11" t="s">
        <v>91</v>
      </c>
      <c r="I17" s="2179"/>
    </row>
    <row r="18" spans="1:9" s="3" customFormat="1" ht="15.75">
      <c r="A18" s="2176" t="s">
        <v>550</v>
      </c>
      <c r="B18" s="2185" t="s">
        <v>541</v>
      </c>
      <c r="C18" s="2185"/>
      <c r="D18" s="2185"/>
      <c r="E18" s="2185" t="s">
        <v>542</v>
      </c>
      <c r="F18" s="2185"/>
      <c r="G18" s="2185" t="s">
        <v>407</v>
      </c>
      <c r="H18" s="2185"/>
      <c r="I18" s="2178" t="s">
        <v>137</v>
      </c>
    </row>
    <row r="19" spans="1:9" s="3" customFormat="1" ht="15.75">
      <c r="A19" s="2184"/>
      <c r="B19" s="11" t="s">
        <v>88</v>
      </c>
      <c r="C19" s="11" t="s">
        <v>91</v>
      </c>
      <c r="D19" s="11" t="s">
        <v>408</v>
      </c>
      <c r="E19" s="11" t="s">
        <v>88</v>
      </c>
      <c r="F19" s="11" t="s">
        <v>91</v>
      </c>
      <c r="G19" s="11" t="s">
        <v>88</v>
      </c>
      <c r="H19" s="11" t="s">
        <v>91</v>
      </c>
      <c r="I19" s="2179"/>
    </row>
    <row r="20" spans="1:9" s="3" customFormat="1" ht="15.75">
      <c r="A20" s="2176" t="s">
        <v>873</v>
      </c>
      <c r="B20" s="2170" t="s">
        <v>902</v>
      </c>
      <c r="C20" s="2170"/>
      <c r="D20" s="2170"/>
      <c r="E20" s="2170"/>
      <c r="F20" s="2170"/>
      <c r="G20" s="2170"/>
      <c r="H20" s="2170"/>
      <c r="I20" s="2178"/>
    </row>
    <row r="21" spans="1:9" s="3" customFormat="1" ht="50.25" customHeight="1">
      <c r="A21" s="2176"/>
      <c r="B21" s="2170"/>
      <c r="C21" s="2170"/>
      <c r="D21" s="2170"/>
      <c r="E21" s="2170"/>
      <c r="F21" s="2170"/>
      <c r="G21" s="2170"/>
      <c r="H21" s="2170"/>
      <c r="I21" s="2178"/>
    </row>
    <row r="22" spans="1:9" s="3" customFormat="1" ht="15.75">
      <c r="A22" s="2176" t="s">
        <v>903</v>
      </c>
      <c r="B22" s="2181" t="s">
        <v>875</v>
      </c>
      <c r="C22" s="2181"/>
      <c r="D22" s="2181"/>
      <c r="E22" s="2181" t="s">
        <v>862</v>
      </c>
      <c r="F22" s="2181"/>
      <c r="G22" s="2181" t="s">
        <v>862</v>
      </c>
      <c r="H22" s="2181"/>
      <c r="I22" s="2180"/>
    </row>
    <row r="23" spans="1:9" s="3" customFormat="1" ht="17.100000000000001" customHeight="1">
      <c r="A23" s="2176"/>
      <c r="B23" s="12" t="s">
        <v>123</v>
      </c>
      <c r="C23" s="12" t="s">
        <v>123</v>
      </c>
      <c r="D23" s="12" t="s">
        <v>123</v>
      </c>
      <c r="E23" s="12" t="s">
        <v>123</v>
      </c>
      <c r="F23" s="12" t="s">
        <v>123</v>
      </c>
      <c r="G23" s="12" t="s">
        <v>123</v>
      </c>
      <c r="H23" s="12" t="s">
        <v>123</v>
      </c>
      <c r="I23" s="2180"/>
    </row>
    <row r="24" spans="1:9" s="3" customFormat="1" ht="17.100000000000001" customHeight="1">
      <c r="A24" s="2176"/>
      <c r="B24" s="2181" t="s">
        <v>414</v>
      </c>
      <c r="C24" s="2181"/>
      <c r="D24" s="2181"/>
      <c r="E24" s="2181" t="s">
        <v>555</v>
      </c>
      <c r="F24" s="2181"/>
      <c r="G24" s="2181" t="s">
        <v>904</v>
      </c>
      <c r="H24" s="2181"/>
      <c r="I24" s="2180"/>
    </row>
    <row r="25" spans="1:9" s="3" customFormat="1" ht="17.45" customHeight="1">
      <c r="A25" s="2176"/>
      <c r="B25" s="13">
        <v>90</v>
      </c>
      <c r="C25" s="13">
        <v>180</v>
      </c>
      <c r="D25" s="13">
        <v>235</v>
      </c>
      <c r="E25" s="13">
        <v>200</v>
      </c>
      <c r="F25" s="13">
        <v>400</v>
      </c>
      <c r="G25" s="13">
        <v>165</v>
      </c>
      <c r="H25" s="13">
        <v>330</v>
      </c>
      <c r="I25" s="2180"/>
    </row>
    <row r="26" spans="1:9" s="3" customFormat="1" ht="15.75">
      <c r="A26" s="2175" t="s">
        <v>1165</v>
      </c>
      <c r="B26" s="2170" t="s">
        <v>884</v>
      </c>
      <c r="C26" s="2170"/>
      <c r="D26" s="2170"/>
      <c r="E26" s="2170"/>
      <c r="F26" s="2170"/>
      <c r="G26" s="2170"/>
      <c r="H26" s="2170"/>
      <c r="I26" s="2178"/>
    </row>
    <row r="27" spans="1:9" s="3" customFormat="1" ht="15.75">
      <c r="A27" s="2176"/>
      <c r="B27" s="2170" t="s">
        <v>885</v>
      </c>
      <c r="C27" s="2170"/>
      <c r="D27" s="2170"/>
      <c r="E27" s="2170"/>
      <c r="F27" s="2170"/>
      <c r="G27" s="2170"/>
      <c r="H27" s="2170"/>
      <c r="I27" s="2178"/>
    </row>
    <row r="28" spans="1:9" s="3" customFormat="1" ht="15.75">
      <c r="A28" s="2176"/>
      <c r="B28" s="2170" t="s">
        <v>657</v>
      </c>
      <c r="C28" s="2170"/>
      <c r="D28" s="2170"/>
      <c r="E28" s="2170"/>
      <c r="F28" s="2170"/>
      <c r="G28" s="2170"/>
      <c r="H28" s="2170"/>
      <c r="I28" s="2178"/>
    </row>
    <row r="29" spans="1:9" s="3" customFormat="1" ht="15.75">
      <c r="A29" s="2176"/>
      <c r="B29" s="2170" t="s">
        <v>886</v>
      </c>
      <c r="C29" s="2170"/>
      <c r="D29" s="2170"/>
      <c r="E29" s="2170"/>
      <c r="F29" s="2170"/>
      <c r="G29" s="2170"/>
      <c r="H29" s="2170"/>
      <c r="I29" s="2178"/>
    </row>
    <row r="30" spans="1:9" s="3" customFormat="1" ht="15.75">
      <c r="A30" s="2176"/>
      <c r="B30" s="2170" t="s">
        <v>887</v>
      </c>
      <c r="C30" s="2170"/>
      <c r="D30" s="2170"/>
      <c r="E30" s="2170"/>
      <c r="F30" s="2170"/>
      <c r="G30" s="2170"/>
      <c r="H30" s="2170"/>
      <c r="I30" s="2178"/>
    </row>
    <row r="31" spans="1:9" s="3" customFormat="1" ht="15.75">
      <c r="A31" s="2176"/>
      <c r="B31" s="2170" t="s">
        <v>888</v>
      </c>
      <c r="C31" s="2170"/>
      <c r="D31" s="2170"/>
      <c r="E31" s="2170"/>
      <c r="F31" s="2170"/>
      <c r="G31" s="2170"/>
      <c r="H31" s="2170"/>
      <c r="I31" s="2178"/>
    </row>
    <row r="32" spans="1:9" s="3" customFormat="1" ht="15.75">
      <c r="A32" s="2176"/>
      <c r="B32" s="2170" t="s">
        <v>889</v>
      </c>
      <c r="C32" s="2170"/>
      <c r="D32" s="2170"/>
      <c r="E32" s="2170"/>
      <c r="F32" s="2170"/>
      <c r="G32" s="2170"/>
      <c r="H32" s="2170"/>
      <c r="I32" s="2178"/>
    </row>
    <row r="33" spans="1:9" s="3" customFormat="1" ht="16.5" customHeight="1" thickBot="1">
      <c r="A33" s="2177"/>
      <c r="B33" s="2182" t="s">
        <v>890</v>
      </c>
      <c r="C33" s="2182"/>
      <c r="D33" s="2182"/>
      <c r="E33" s="2182"/>
      <c r="F33" s="2182"/>
      <c r="G33" s="2182"/>
      <c r="H33" s="2182"/>
      <c r="I33" s="2183"/>
    </row>
  </sheetData>
  <mergeCells count="47">
    <mergeCell ref="D11:J11"/>
    <mergeCell ref="B18:D18"/>
    <mergeCell ref="E18:F18"/>
    <mergeCell ref="G18:H18"/>
    <mergeCell ref="B22:D22"/>
    <mergeCell ref="E22:F22"/>
    <mergeCell ref="G22:H22"/>
    <mergeCell ref="D12:J12"/>
    <mergeCell ref="D13:J13"/>
    <mergeCell ref="D14:J14"/>
    <mergeCell ref="A15:I15"/>
    <mergeCell ref="A3:K3"/>
    <mergeCell ref="D4:E4"/>
    <mergeCell ref="G4:H4"/>
    <mergeCell ref="I4:J4"/>
    <mergeCell ref="D10:J10"/>
    <mergeCell ref="A4:A5"/>
    <mergeCell ref="K4:K5"/>
    <mergeCell ref="B30:I30"/>
    <mergeCell ref="B31:I31"/>
    <mergeCell ref="B32:I32"/>
    <mergeCell ref="B33:I33"/>
    <mergeCell ref="A16:A17"/>
    <mergeCell ref="A18:A19"/>
    <mergeCell ref="A20:A21"/>
    <mergeCell ref="A22:A25"/>
    <mergeCell ref="B24:D24"/>
    <mergeCell ref="I24:I25"/>
    <mergeCell ref="B16:D16"/>
    <mergeCell ref="E16:F16"/>
    <mergeCell ref="G16:H16"/>
    <mergeCell ref="A1:K2"/>
    <mergeCell ref="B20:H21"/>
    <mergeCell ref="A26:A33"/>
    <mergeCell ref="B4:B5"/>
    <mergeCell ref="C4:C5"/>
    <mergeCell ref="F4:F5"/>
    <mergeCell ref="I16:I17"/>
    <mergeCell ref="I18:I19"/>
    <mergeCell ref="I20:I21"/>
    <mergeCell ref="I22:I23"/>
    <mergeCell ref="E24:F24"/>
    <mergeCell ref="G24:H24"/>
    <mergeCell ref="B26:I26"/>
    <mergeCell ref="B27:I27"/>
    <mergeCell ref="B28:I28"/>
    <mergeCell ref="B29:I29"/>
  </mergeCells>
  <phoneticPr fontId="45" type="noConversion"/>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39180-A4EA-453D-B0D4-D78AC6C9C361}">
  <sheetPr codeName="Sheet72"/>
  <dimension ref="A1:L34"/>
  <sheetViews>
    <sheetView workbookViewId="0">
      <selection sqref="A1:K2"/>
    </sheetView>
  </sheetViews>
  <sheetFormatPr defaultColWidth="9" defaultRowHeight="12.75"/>
  <cols>
    <col min="1" max="1" width="25.125" style="4" customWidth="1"/>
    <col min="2" max="2" width="17.125" style="4" bestFit="1" customWidth="1"/>
    <col min="3" max="8" width="17.375" style="4" bestFit="1" customWidth="1"/>
    <col min="9" max="9" width="26" style="4" customWidth="1"/>
    <col min="10" max="10" width="11.125" style="4" bestFit="1" customWidth="1"/>
    <col min="11" max="11" width="21.625" style="4" customWidth="1"/>
    <col min="12" max="12" width="14.5" style="4" bestFit="1" customWidth="1"/>
    <col min="13" max="13" width="9" style="4" bestFit="1"/>
    <col min="14" max="16384" width="9" style="4"/>
  </cols>
  <sheetData>
    <row r="1" spans="1:12" ht="13.35" customHeight="1">
      <c r="A1" s="1617" t="s">
        <v>863</v>
      </c>
      <c r="B1" s="1617"/>
      <c r="C1" s="1617"/>
      <c r="D1" s="1617"/>
      <c r="E1" s="1617"/>
      <c r="F1" s="1617"/>
      <c r="G1" s="1617"/>
      <c r="H1" s="1617"/>
      <c r="I1" s="1617"/>
      <c r="J1" s="1617"/>
      <c r="K1" s="1617"/>
    </row>
    <row r="2" spans="1:12" ht="14.1" customHeight="1" thickBot="1">
      <c r="A2" s="1617"/>
      <c r="B2" s="1617"/>
      <c r="C2" s="1617"/>
      <c r="D2" s="1617"/>
      <c r="E2" s="1617"/>
      <c r="F2" s="1617"/>
      <c r="G2" s="1617"/>
      <c r="H2" s="1617"/>
      <c r="I2" s="1617"/>
      <c r="J2" s="1617"/>
      <c r="K2" s="1617"/>
    </row>
    <row r="3" spans="1:12">
      <c r="A3" s="1889" t="s">
        <v>864</v>
      </c>
      <c r="B3" s="1890"/>
      <c r="C3" s="1890"/>
      <c r="D3" s="1890"/>
      <c r="E3" s="1890"/>
      <c r="F3" s="1890"/>
      <c r="G3" s="1890"/>
      <c r="H3" s="1890"/>
      <c r="I3" s="1890"/>
      <c r="J3" s="1890"/>
      <c r="K3" s="1891"/>
    </row>
    <row r="4" spans="1:12">
      <c r="A4" s="2194" t="s">
        <v>80</v>
      </c>
      <c r="B4" s="2192" t="s">
        <v>81</v>
      </c>
      <c r="C4" s="2192" t="s">
        <v>82</v>
      </c>
      <c r="D4" s="2192" t="s">
        <v>541</v>
      </c>
      <c r="E4" s="2192"/>
      <c r="F4" s="2192" t="s">
        <v>90</v>
      </c>
      <c r="G4" s="2192" t="s">
        <v>542</v>
      </c>
      <c r="H4" s="2192"/>
      <c r="I4" s="2192" t="s">
        <v>86</v>
      </c>
      <c r="J4" s="2192"/>
      <c r="K4" s="2193" t="s">
        <v>470</v>
      </c>
    </row>
    <row r="5" spans="1:12">
      <c r="A5" s="2194"/>
      <c r="B5" s="2192"/>
      <c r="C5" s="2192"/>
      <c r="D5" s="5" t="s">
        <v>88</v>
      </c>
      <c r="E5" s="5" t="s">
        <v>91</v>
      </c>
      <c r="F5" s="2192"/>
      <c r="G5" s="5" t="s">
        <v>88</v>
      </c>
      <c r="H5" s="5" t="s">
        <v>91</v>
      </c>
      <c r="I5" s="5" t="s">
        <v>543</v>
      </c>
      <c r="J5" s="14" t="s">
        <v>544</v>
      </c>
      <c r="K5" s="2193"/>
    </row>
    <row r="6" spans="1:12" s="1" customFormat="1">
      <c r="A6" s="6" t="s">
        <v>865</v>
      </c>
      <c r="B6" s="7" t="s">
        <v>332</v>
      </c>
      <c r="C6" s="7" t="s">
        <v>151</v>
      </c>
      <c r="D6" s="8">
        <v>560</v>
      </c>
      <c r="E6" s="8">
        <v>765</v>
      </c>
      <c r="F6" s="8">
        <v>1005</v>
      </c>
      <c r="G6" s="8">
        <v>650</v>
      </c>
      <c r="H6" s="8">
        <v>845</v>
      </c>
      <c r="I6" s="8">
        <v>690</v>
      </c>
      <c r="J6" s="8">
        <v>880</v>
      </c>
      <c r="K6" s="15"/>
    </row>
    <row r="7" spans="1:12" s="1" customFormat="1">
      <c r="A7" s="6" t="s">
        <v>866</v>
      </c>
      <c r="B7" s="7" t="s">
        <v>332</v>
      </c>
      <c r="C7" s="7" t="s">
        <v>151</v>
      </c>
      <c r="D7" s="8">
        <v>541</v>
      </c>
      <c r="E7" s="8">
        <v>706</v>
      </c>
      <c r="F7" s="8">
        <v>930</v>
      </c>
      <c r="G7" s="8">
        <v>630</v>
      </c>
      <c r="H7" s="8">
        <v>800</v>
      </c>
      <c r="I7" s="8">
        <v>675</v>
      </c>
      <c r="J7" s="8">
        <v>860</v>
      </c>
      <c r="K7" s="15"/>
    </row>
    <row r="8" spans="1:12" s="1" customFormat="1">
      <c r="A8" s="6" t="s">
        <v>867</v>
      </c>
      <c r="B8" s="7" t="s">
        <v>332</v>
      </c>
      <c r="C8" s="7" t="s">
        <v>151</v>
      </c>
      <c r="D8" s="8">
        <v>585</v>
      </c>
      <c r="E8" s="8">
        <v>800</v>
      </c>
      <c r="F8" s="8">
        <v>1050</v>
      </c>
      <c r="G8" s="8">
        <v>670</v>
      </c>
      <c r="H8" s="8">
        <v>895</v>
      </c>
      <c r="I8" s="8">
        <v>720</v>
      </c>
      <c r="J8" s="8">
        <v>915</v>
      </c>
      <c r="K8" s="15"/>
    </row>
    <row r="9" spans="1:12" s="1" customFormat="1" ht="15">
      <c r="A9" s="6" t="s">
        <v>868</v>
      </c>
      <c r="B9" s="7" t="s">
        <v>334</v>
      </c>
      <c r="C9" s="7" t="s">
        <v>151</v>
      </c>
      <c r="D9" s="2170">
        <v>110</v>
      </c>
      <c r="E9" s="2170"/>
      <c r="F9" s="2170"/>
      <c r="G9" s="2170"/>
      <c r="H9" s="2170"/>
      <c r="I9" s="2170"/>
      <c r="J9" s="2170"/>
      <c r="K9" s="15"/>
    </row>
    <row r="10" spans="1:12" s="1" customFormat="1">
      <c r="A10" s="9" t="s">
        <v>1079</v>
      </c>
      <c r="B10" s="10" t="s">
        <v>869</v>
      </c>
      <c r="C10" s="7" t="s">
        <v>151</v>
      </c>
      <c r="D10" s="8">
        <v>10</v>
      </c>
      <c r="E10" s="8">
        <v>10</v>
      </c>
      <c r="F10" s="8">
        <v>10</v>
      </c>
      <c r="G10" s="8">
        <v>10</v>
      </c>
      <c r="H10" s="8">
        <v>10</v>
      </c>
      <c r="I10" s="8">
        <v>10</v>
      </c>
      <c r="J10" s="8">
        <v>10</v>
      </c>
      <c r="K10" s="19"/>
    </row>
    <row r="11" spans="1:12" s="1" customFormat="1">
      <c r="A11" s="9" t="s">
        <v>870</v>
      </c>
      <c r="B11" s="10"/>
      <c r="C11" s="7" t="s">
        <v>151</v>
      </c>
      <c r="D11" s="8">
        <v>10</v>
      </c>
      <c r="E11" s="8">
        <v>10</v>
      </c>
      <c r="F11" s="8">
        <v>10</v>
      </c>
      <c r="G11" s="8">
        <v>10</v>
      </c>
      <c r="H11" s="8">
        <v>10</v>
      </c>
      <c r="I11" s="17">
        <v>10</v>
      </c>
      <c r="J11" s="8">
        <v>10</v>
      </c>
      <c r="K11" s="19"/>
    </row>
    <row r="12" spans="1:12" s="1" customFormat="1" ht="15">
      <c r="A12" s="9" t="s">
        <v>871</v>
      </c>
      <c r="B12" s="10" t="s">
        <v>871</v>
      </c>
      <c r="C12" s="7" t="s">
        <v>151</v>
      </c>
      <c r="D12" s="2170">
        <v>10</v>
      </c>
      <c r="E12" s="2170"/>
      <c r="F12" s="2170"/>
      <c r="G12" s="2170"/>
      <c r="H12" s="2170"/>
      <c r="I12" s="2170"/>
      <c r="J12" s="2170"/>
      <c r="K12" s="15"/>
    </row>
    <row r="13" spans="1:12" s="2" customFormat="1" ht="16.5">
      <c r="A13" s="35"/>
      <c r="B13" s="36"/>
      <c r="C13" s="36"/>
      <c r="D13" s="18"/>
      <c r="E13" s="18"/>
      <c r="F13" s="18"/>
      <c r="G13" s="18"/>
      <c r="H13" s="18"/>
      <c r="I13" s="18"/>
      <c r="J13" s="18"/>
      <c r="K13" s="199"/>
      <c r="L13" s="16"/>
    </row>
    <row r="14" spans="1:12" s="3" customFormat="1" ht="16.5" thickBot="1">
      <c r="A14" s="2197" t="s">
        <v>872</v>
      </c>
      <c r="B14" s="2171"/>
      <c r="C14" s="2171"/>
      <c r="D14" s="2171"/>
      <c r="E14" s="2171"/>
      <c r="F14" s="2171"/>
      <c r="G14" s="2171"/>
      <c r="H14" s="2171"/>
      <c r="I14" s="2171"/>
      <c r="J14" s="200"/>
      <c r="K14" s="201"/>
    </row>
    <row r="15" spans="1:12" s="3" customFormat="1" ht="15.75">
      <c r="A15" s="2195" t="s">
        <v>550</v>
      </c>
      <c r="B15" s="2138" t="s">
        <v>541</v>
      </c>
      <c r="C15" s="2138"/>
      <c r="D15" s="2138"/>
      <c r="E15" s="2138" t="s">
        <v>542</v>
      </c>
      <c r="F15" s="2138"/>
      <c r="G15" s="2138" t="s">
        <v>407</v>
      </c>
      <c r="H15" s="2138"/>
      <c r="I15" s="2198" t="s">
        <v>137</v>
      </c>
    </row>
    <row r="16" spans="1:12" s="3" customFormat="1" ht="15.75">
      <c r="A16" s="2184"/>
      <c r="B16" s="11" t="s">
        <v>88</v>
      </c>
      <c r="C16" s="11" t="s">
        <v>91</v>
      </c>
      <c r="D16" s="11" t="s">
        <v>408</v>
      </c>
      <c r="E16" s="11" t="s">
        <v>88</v>
      </c>
      <c r="F16" s="11" t="s">
        <v>91</v>
      </c>
      <c r="G16" s="11" t="s">
        <v>88</v>
      </c>
      <c r="H16" s="11" t="s">
        <v>91</v>
      </c>
      <c r="I16" s="2179"/>
    </row>
    <row r="17" spans="1:9" s="3" customFormat="1" ht="15.75">
      <c r="A17" s="2136" t="s">
        <v>873</v>
      </c>
      <c r="B17" s="2139" t="s">
        <v>874</v>
      </c>
      <c r="C17" s="2139"/>
      <c r="D17" s="2139"/>
      <c r="E17" s="2139"/>
      <c r="F17" s="2139"/>
      <c r="G17" s="2139"/>
      <c r="H17" s="2139"/>
      <c r="I17" s="2143"/>
    </row>
    <row r="18" spans="1:9" s="3" customFormat="1" ht="15.75">
      <c r="A18" s="2136"/>
      <c r="B18" s="2139"/>
      <c r="C18" s="2139"/>
      <c r="D18" s="2139"/>
      <c r="E18" s="2139"/>
      <c r="F18" s="2139"/>
      <c r="G18" s="2139"/>
      <c r="H18" s="2139"/>
      <c r="I18" s="2143"/>
    </row>
    <row r="19" spans="1:9" s="3" customFormat="1" ht="15.75">
      <c r="A19" s="2136" t="s">
        <v>812</v>
      </c>
      <c r="B19" s="2181" t="s">
        <v>875</v>
      </c>
      <c r="C19" s="2181"/>
      <c r="D19" s="2181"/>
      <c r="E19" s="2181" t="s">
        <v>875</v>
      </c>
      <c r="F19" s="2181"/>
      <c r="G19" s="2181" t="s">
        <v>876</v>
      </c>
      <c r="H19" s="2181"/>
      <c r="I19" s="2180"/>
    </row>
    <row r="20" spans="1:9" s="3" customFormat="1" ht="17.100000000000001" customHeight="1">
      <c r="A20" s="2136"/>
      <c r="B20" s="12" t="s">
        <v>123</v>
      </c>
      <c r="C20" s="12" t="s">
        <v>123</v>
      </c>
      <c r="D20" s="12" t="s">
        <v>123</v>
      </c>
      <c r="E20" s="12" t="s">
        <v>123</v>
      </c>
      <c r="F20" s="12" t="s">
        <v>123</v>
      </c>
      <c r="G20" s="12" t="s">
        <v>123</v>
      </c>
      <c r="H20" s="12" t="s">
        <v>123</v>
      </c>
      <c r="I20" s="2180"/>
    </row>
    <row r="21" spans="1:9" s="3" customFormat="1" ht="17.100000000000001" customHeight="1">
      <c r="A21" s="2136"/>
      <c r="B21" s="2181" t="s">
        <v>877</v>
      </c>
      <c r="C21" s="2181"/>
      <c r="D21" s="2181"/>
      <c r="E21" s="2181" t="s">
        <v>878</v>
      </c>
      <c r="F21" s="2181"/>
      <c r="G21" s="2181" t="s">
        <v>419</v>
      </c>
      <c r="H21" s="2181"/>
      <c r="I21" s="2180"/>
    </row>
    <row r="22" spans="1:9" s="3" customFormat="1" ht="17.100000000000001" customHeight="1">
      <c r="A22" s="2136"/>
      <c r="B22" s="13">
        <v>90</v>
      </c>
      <c r="C22" s="13">
        <v>180</v>
      </c>
      <c r="D22" s="13">
        <v>235</v>
      </c>
      <c r="E22" s="13">
        <v>200</v>
      </c>
      <c r="F22" s="13">
        <v>400</v>
      </c>
      <c r="G22" s="13">
        <v>165</v>
      </c>
      <c r="H22" s="13">
        <v>330</v>
      </c>
      <c r="I22" s="2180"/>
    </row>
    <row r="23" spans="1:9" s="3" customFormat="1" ht="17.100000000000001" customHeight="1">
      <c r="A23" s="2136"/>
      <c r="B23" s="2181" t="s">
        <v>879</v>
      </c>
      <c r="C23" s="2181"/>
      <c r="D23" s="2181"/>
      <c r="E23" s="2181" t="s">
        <v>880</v>
      </c>
      <c r="F23" s="2181"/>
      <c r="G23" s="2181" t="s">
        <v>881</v>
      </c>
      <c r="H23" s="2181"/>
      <c r="I23" s="2180"/>
    </row>
    <row r="24" spans="1:9" s="3" customFormat="1" ht="17.100000000000001" customHeight="1">
      <c r="A24" s="2136"/>
      <c r="B24" s="13">
        <v>140</v>
      </c>
      <c r="C24" s="13">
        <v>280</v>
      </c>
      <c r="D24" s="13">
        <v>365</v>
      </c>
      <c r="E24" s="13">
        <v>200</v>
      </c>
      <c r="F24" s="13">
        <v>400</v>
      </c>
      <c r="G24" s="13">
        <v>260</v>
      </c>
      <c r="H24" s="13">
        <v>520</v>
      </c>
      <c r="I24" s="2180"/>
    </row>
    <row r="25" spans="1:9" s="3" customFormat="1" ht="17.100000000000001" customHeight="1">
      <c r="A25" s="2136"/>
      <c r="B25" s="2181" t="s">
        <v>882</v>
      </c>
      <c r="C25" s="2181"/>
      <c r="D25" s="2181"/>
      <c r="E25" s="2181" t="s">
        <v>882</v>
      </c>
      <c r="F25" s="2181"/>
      <c r="G25" s="2181" t="s">
        <v>883</v>
      </c>
      <c r="H25" s="2181"/>
      <c r="I25" s="2180"/>
    </row>
    <row r="26" spans="1:9" s="3" customFormat="1" ht="17.45" customHeight="1">
      <c r="A26" s="2136"/>
      <c r="B26" s="84">
        <v>175</v>
      </c>
      <c r="C26" s="84">
        <v>350</v>
      </c>
      <c r="D26" s="84">
        <v>455</v>
      </c>
      <c r="E26" s="84">
        <v>200</v>
      </c>
      <c r="F26" s="84">
        <v>400</v>
      </c>
      <c r="G26" s="84">
        <v>285</v>
      </c>
      <c r="H26" s="84">
        <v>570</v>
      </c>
      <c r="I26" s="2143"/>
    </row>
    <row r="27" spans="1:9" s="3" customFormat="1" ht="15.75">
      <c r="A27" s="2196" t="s">
        <v>973</v>
      </c>
      <c r="B27" s="2139" t="s">
        <v>884</v>
      </c>
      <c r="C27" s="2139"/>
      <c r="D27" s="2139"/>
      <c r="E27" s="2139"/>
      <c r="F27" s="2139"/>
      <c r="G27" s="2139"/>
      <c r="H27" s="2139"/>
      <c r="I27" s="2143"/>
    </row>
    <row r="28" spans="1:9" s="3" customFormat="1" ht="15.75">
      <c r="A28" s="2136"/>
      <c r="B28" s="2139" t="s">
        <v>885</v>
      </c>
      <c r="C28" s="2139"/>
      <c r="D28" s="2139"/>
      <c r="E28" s="2139"/>
      <c r="F28" s="2139"/>
      <c r="G28" s="2139"/>
      <c r="H28" s="2139"/>
      <c r="I28" s="2143"/>
    </row>
    <row r="29" spans="1:9" s="3" customFormat="1" ht="15.75">
      <c r="A29" s="2136"/>
      <c r="B29" s="2139" t="s">
        <v>657</v>
      </c>
      <c r="C29" s="2139"/>
      <c r="D29" s="2139"/>
      <c r="E29" s="2139"/>
      <c r="F29" s="2139"/>
      <c r="G29" s="2139"/>
      <c r="H29" s="2139"/>
      <c r="I29" s="2143"/>
    </row>
    <row r="30" spans="1:9" s="3" customFormat="1" ht="15.75">
      <c r="A30" s="2136"/>
      <c r="B30" s="2139" t="s">
        <v>886</v>
      </c>
      <c r="C30" s="2139"/>
      <c r="D30" s="2139"/>
      <c r="E30" s="2139"/>
      <c r="F30" s="2139"/>
      <c r="G30" s="2139"/>
      <c r="H30" s="2139"/>
      <c r="I30" s="2143"/>
    </row>
    <row r="31" spans="1:9" s="3" customFormat="1" ht="15.75">
      <c r="A31" s="2136"/>
      <c r="B31" s="2139" t="s">
        <v>887</v>
      </c>
      <c r="C31" s="2139"/>
      <c r="D31" s="2139"/>
      <c r="E31" s="2139"/>
      <c r="F31" s="2139"/>
      <c r="G31" s="2139"/>
      <c r="H31" s="2139"/>
      <c r="I31" s="2143"/>
    </row>
    <row r="32" spans="1:9" s="3" customFormat="1" ht="15.75">
      <c r="A32" s="2136"/>
      <c r="B32" s="2139" t="s">
        <v>888</v>
      </c>
      <c r="C32" s="2139"/>
      <c r="D32" s="2139"/>
      <c r="E32" s="2139"/>
      <c r="F32" s="2139"/>
      <c r="G32" s="2139"/>
      <c r="H32" s="2139"/>
      <c r="I32" s="2143"/>
    </row>
    <row r="33" spans="1:9" s="3" customFormat="1" ht="15.75">
      <c r="A33" s="2136"/>
      <c r="B33" s="2139" t="s">
        <v>889</v>
      </c>
      <c r="C33" s="2139"/>
      <c r="D33" s="2139"/>
      <c r="E33" s="2139"/>
      <c r="F33" s="2139"/>
      <c r="G33" s="2139"/>
      <c r="H33" s="2139"/>
      <c r="I33" s="2143"/>
    </row>
    <row r="34" spans="1:9" s="3" customFormat="1" ht="16.5" thickBot="1">
      <c r="A34" s="2137"/>
      <c r="B34" s="2140" t="s">
        <v>890</v>
      </c>
      <c r="C34" s="2140"/>
      <c r="D34" s="2140"/>
      <c r="E34" s="2140"/>
      <c r="F34" s="2140"/>
      <c r="G34" s="2140"/>
      <c r="H34" s="2140"/>
      <c r="I34" s="2169"/>
    </row>
  </sheetData>
  <mergeCells count="45">
    <mergeCell ref="D12:J12"/>
    <mergeCell ref="B23:D23"/>
    <mergeCell ref="E23:F23"/>
    <mergeCell ref="G23:H23"/>
    <mergeCell ref="A14:I14"/>
    <mergeCell ref="B15:D15"/>
    <mergeCell ref="E15:F15"/>
    <mergeCell ref="G19:H19"/>
    <mergeCell ref="I15:I16"/>
    <mergeCell ref="I17:I18"/>
    <mergeCell ref="I19:I24"/>
    <mergeCell ref="E21:F21"/>
    <mergeCell ref="G21:H21"/>
    <mergeCell ref="B34:I34"/>
    <mergeCell ref="A4:A5"/>
    <mergeCell ref="A15:A16"/>
    <mergeCell ref="A17:A18"/>
    <mergeCell ref="A19:A26"/>
    <mergeCell ref="A27:A34"/>
    <mergeCell ref="B25:D25"/>
    <mergeCell ref="E25:F25"/>
    <mergeCell ref="G25:H25"/>
    <mergeCell ref="B27:I27"/>
    <mergeCell ref="B33:I33"/>
    <mergeCell ref="D4:E4"/>
    <mergeCell ref="G4:H4"/>
    <mergeCell ref="I4:J4"/>
    <mergeCell ref="D9:J9"/>
    <mergeCell ref="B4:B5"/>
    <mergeCell ref="A1:K2"/>
    <mergeCell ref="B17:H18"/>
    <mergeCell ref="B30:I30"/>
    <mergeCell ref="B31:I31"/>
    <mergeCell ref="B32:I32"/>
    <mergeCell ref="B28:I28"/>
    <mergeCell ref="B29:I29"/>
    <mergeCell ref="I25:I26"/>
    <mergeCell ref="B21:D21"/>
    <mergeCell ref="G15:H15"/>
    <mergeCell ref="B19:D19"/>
    <mergeCell ref="A3:K3"/>
    <mergeCell ref="C4:C5"/>
    <mergeCell ref="F4:F5"/>
    <mergeCell ref="K4:K5"/>
    <mergeCell ref="E19:F19"/>
  </mergeCells>
  <phoneticPr fontId="45" type="noConversion"/>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08C8-CF99-42B1-B63D-1E89B80336F7}">
  <sheetPr codeName="Sheet73"/>
  <dimension ref="A1:L34"/>
  <sheetViews>
    <sheetView workbookViewId="0">
      <selection activeCell="C11" sqref="C11"/>
    </sheetView>
  </sheetViews>
  <sheetFormatPr defaultRowHeight="15"/>
  <cols>
    <col min="1" max="1" width="33.25" bestFit="1" customWidth="1"/>
    <col min="2" max="2" width="16.375" bestFit="1" customWidth="1"/>
    <col min="3" max="7" width="12.75" bestFit="1" customWidth="1"/>
    <col min="8" max="8" width="13.875" bestFit="1" customWidth="1"/>
    <col min="9" max="9" width="13" bestFit="1" customWidth="1"/>
    <col min="10" max="10" width="10.25" bestFit="1" customWidth="1"/>
    <col min="11" max="11" width="69.875" customWidth="1"/>
  </cols>
  <sheetData>
    <row r="1" spans="1:12">
      <c r="A1" s="2202" t="s">
        <v>941</v>
      </c>
      <c r="B1" s="2203"/>
      <c r="C1" s="2203"/>
      <c r="D1" s="2203"/>
      <c r="E1" s="2203"/>
      <c r="F1" s="2203"/>
      <c r="G1" s="2203"/>
      <c r="H1" s="2203"/>
      <c r="I1" s="2203"/>
      <c r="J1" s="2203"/>
      <c r="K1" s="2203"/>
    </row>
    <row r="2" spans="1:12" ht="15.75" thickBot="1">
      <c r="A2" s="2204"/>
      <c r="B2" s="2203"/>
      <c r="C2" s="2203"/>
      <c r="D2" s="2203"/>
      <c r="E2" s="2203"/>
      <c r="F2" s="2203"/>
      <c r="G2" s="2203"/>
      <c r="H2" s="2203"/>
      <c r="I2" s="2203"/>
      <c r="J2" s="2203"/>
      <c r="K2" s="2204"/>
    </row>
    <row r="3" spans="1:12" s="144" customFormat="1" ht="14.25">
      <c r="A3" s="1144" t="s">
        <v>949</v>
      </c>
      <c r="B3" s="1139"/>
      <c r="C3" s="1139"/>
      <c r="D3" s="1139"/>
      <c r="E3" s="1139"/>
      <c r="F3" s="1139"/>
      <c r="G3" s="1139"/>
      <c r="H3" s="1139"/>
      <c r="I3" s="1139"/>
      <c r="J3" s="1139"/>
      <c r="K3" s="1131"/>
    </row>
    <row r="4" spans="1:12" s="144" customFormat="1" ht="14.25">
      <c r="A4" s="2042" t="s">
        <v>80</v>
      </c>
      <c r="B4" s="1189" t="s">
        <v>81</v>
      </c>
      <c r="C4" s="1189" t="s">
        <v>82</v>
      </c>
      <c r="D4" s="1189" t="s">
        <v>541</v>
      </c>
      <c r="E4" s="1189"/>
      <c r="F4" s="1189" t="s">
        <v>90</v>
      </c>
      <c r="G4" s="1189" t="s">
        <v>542</v>
      </c>
      <c r="H4" s="1189"/>
      <c r="I4" s="1189" t="s">
        <v>86</v>
      </c>
      <c r="J4" s="1189"/>
      <c r="K4" s="2111" t="s">
        <v>470</v>
      </c>
    </row>
    <row r="5" spans="1:12" s="144" customFormat="1" ht="14.25">
      <c r="A5" s="2042"/>
      <c r="B5" s="1189"/>
      <c r="C5" s="1189"/>
      <c r="D5" s="202" t="s">
        <v>88</v>
      </c>
      <c r="E5" s="202" t="s">
        <v>91</v>
      </c>
      <c r="F5" s="1189"/>
      <c r="G5" s="202" t="s">
        <v>88</v>
      </c>
      <c r="H5" s="202" t="s">
        <v>91</v>
      </c>
      <c r="I5" s="202" t="s">
        <v>543</v>
      </c>
      <c r="J5" s="203" t="s">
        <v>544</v>
      </c>
      <c r="K5" s="2111"/>
    </row>
    <row r="6" spans="1:12" s="144" customFormat="1" ht="14.25">
      <c r="A6" s="204" t="s">
        <v>942</v>
      </c>
      <c r="B6" s="205" t="s">
        <v>893</v>
      </c>
      <c r="C6" s="205" t="s">
        <v>109</v>
      </c>
      <c r="D6" s="117">
        <v>150</v>
      </c>
      <c r="E6" s="117">
        <v>220</v>
      </c>
      <c r="F6" s="117">
        <v>280</v>
      </c>
      <c r="G6" s="117">
        <v>225</v>
      </c>
      <c r="H6" s="117">
        <v>330</v>
      </c>
      <c r="I6" s="117">
        <v>225</v>
      </c>
      <c r="J6" s="117">
        <v>330</v>
      </c>
      <c r="K6" s="206"/>
    </row>
    <row r="7" spans="1:12" s="144" customFormat="1" ht="14.25">
      <c r="A7" s="204" t="s">
        <v>943</v>
      </c>
      <c r="B7" s="205" t="s">
        <v>334</v>
      </c>
      <c r="C7" s="205" t="s">
        <v>109</v>
      </c>
      <c r="D7" s="2199">
        <v>60</v>
      </c>
      <c r="E7" s="2199"/>
      <c r="F7" s="2199"/>
      <c r="G7" s="2199"/>
      <c r="H7" s="2199"/>
      <c r="I7" s="2199"/>
      <c r="J7" s="2199"/>
      <c r="K7" s="206"/>
    </row>
    <row r="8" spans="1:12" s="144" customFormat="1" ht="14.25">
      <c r="A8" s="207" t="s">
        <v>944</v>
      </c>
      <c r="B8" s="208"/>
      <c r="C8" s="205" t="s">
        <v>109</v>
      </c>
      <c r="D8" s="2199">
        <v>8</v>
      </c>
      <c r="E8" s="2199"/>
      <c r="F8" s="2199"/>
      <c r="G8" s="2199"/>
      <c r="H8" s="2199"/>
      <c r="I8" s="2199"/>
      <c r="J8" s="2199"/>
      <c r="K8" s="209"/>
    </row>
    <row r="9" spans="1:12" s="144" customFormat="1" ht="14.25">
      <c r="A9" s="152" t="s">
        <v>945</v>
      </c>
      <c r="B9" s="151"/>
      <c r="C9" s="151" t="s">
        <v>109</v>
      </c>
      <c r="D9" s="2199">
        <v>40</v>
      </c>
      <c r="E9" s="2199"/>
      <c r="F9" s="2199"/>
      <c r="G9" s="2199"/>
      <c r="H9" s="2199"/>
      <c r="I9" s="2199"/>
      <c r="J9" s="2199"/>
      <c r="K9" s="154"/>
    </row>
    <row r="10" spans="1:12" s="155" customFormat="1" ht="12">
      <c r="A10" s="152" t="s">
        <v>154</v>
      </c>
      <c r="B10" s="151"/>
      <c r="C10" s="151" t="s">
        <v>109</v>
      </c>
      <c r="D10" s="117">
        <f>VLOOKUP(L10,AJUSTMENT!B:C,2,0)</f>
        <v>105</v>
      </c>
      <c r="E10" s="117">
        <f>D10*2</f>
        <v>210</v>
      </c>
      <c r="F10" s="117">
        <f>D10*2</f>
        <v>210</v>
      </c>
      <c r="G10" s="117">
        <f>D10</f>
        <v>105</v>
      </c>
      <c r="H10" s="117">
        <f t="shared" ref="H10:H11" si="0">D10*2</f>
        <v>210</v>
      </c>
      <c r="I10" s="117">
        <f t="shared" ref="I10:J11" si="1">D10*1.5</f>
        <v>157.5</v>
      </c>
      <c r="J10" s="117">
        <f t="shared" si="1"/>
        <v>315</v>
      </c>
      <c r="K10" s="154" t="s">
        <v>1204</v>
      </c>
      <c r="L10" s="155" t="s">
        <v>75</v>
      </c>
    </row>
    <row r="11" spans="1:12" s="155" customFormat="1" ht="12.75" thickBot="1">
      <c r="A11" s="156" t="s">
        <v>923</v>
      </c>
      <c r="B11" s="157"/>
      <c r="C11" s="304" t="s">
        <v>109</v>
      </c>
      <c r="D11" s="304">
        <f>VLOOKUP(L11,AJUSTMENT!B:C,2,0)</f>
        <v>130</v>
      </c>
      <c r="E11" s="304">
        <f>2*D11</f>
        <v>260</v>
      </c>
      <c r="F11" s="304">
        <f>E11</f>
        <v>260</v>
      </c>
      <c r="G11" s="304">
        <f>D11</f>
        <v>130</v>
      </c>
      <c r="H11" s="304">
        <f t="shared" si="0"/>
        <v>260</v>
      </c>
      <c r="I11" s="304">
        <f t="shared" si="1"/>
        <v>195</v>
      </c>
      <c r="J11" s="304">
        <f t="shared" si="1"/>
        <v>390</v>
      </c>
      <c r="K11" s="158" t="s">
        <v>1205</v>
      </c>
      <c r="L11" s="155" t="s">
        <v>76</v>
      </c>
    </row>
    <row r="12" spans="1:12" s="191" customFormat="1" ht="14.25" thickBot="1">
      <c r="A12" s="1635" t="s">
        <v>989</v>
      </c>
      <c r="B12" s="2200"/>
      <c r="C12" s="2200"/>
      <c r="D12" s="2200"/>
      <c r="E12" s="2200"/>
      <c r="F12" s="2200"/>
      <c r="G12" s="2200"/>
      <c r="H12" s="2200"/>
      <c r="I12" s="2201"/>
      <c r="J12" s="171"/>
      <c r="K12" s="155"/>
    </row>
    <row r="13" spans="1:12" s="191" customFormat="1" ht="13.5">
      <c r="A13" s="2148" t="s">
        <v>990</v>
      </c>
      <c r="B13" s="2150" t="s">
        <v>991</v>
      </c>
      <c r="C13" s="2150" t="s">
        <v>992</v>
      </c>
      <c r="D13" s="2150"/>
      <c r="E13" s="2150"/>
      <c r="F13" s="2150" t="s">
        <v>993</v>
      </c>
      <c r="G13" s="2150"/>
      <c r="H13" s="2150" t="s">
        <v>407</v>
      </c>
      <c r="I13" s="2151"/>
      <c r="J13" s="155"/>
      <c r="K13" s="155"/>
    </row>
    <row r="14" spans="1:12" s="191" customFormat="1" ht="13.5">
      <c r="A14" s="2147"/>
      <c r="B14" s="2110"/>
      <c r="C14" s="311" t="s">
        <v>994</v>
      </c>
      <c r="D14" s="311" t="s">
        <v>995</v>
      </c>
      <c r="E14" s="311" t="s">
        <v>996</v>
      </c>
      <c r="F14" s="311" t="s">
        <v>997</v>
      </c>
      <c r="G14" s="311" t="s">
        <v>985</v>
      </c>
      <c r="H14" s="311" t="s">
        <v>984</v>
      </c>
      <c r="I14" s="312" t="s">
        <v>985</v>
      </c>
      <c r="J14" s="155"/>
      <c r="K14" s="155"/>
    </row>
    <row r="15" spans="1:12" s="191" customFormat="1" ht="13.5">
      <c r="A15" s="2147" t="s">
        <v>998</v>
      </c>
      <c r="B15" s="2110" t="s">
        <v>999</v>
      </c>
      <c r="C15" s="2110" t="s">
        <v>1000</v>
      </c>
      <c r="D15" s="2110"/>
      <c r="E15" s="2110"/>
      <c r="F15" s="2110" t="s">
        <v>409</v>
      </c>
      <c r="G15" s="2110"/>
      <c r="H15" s="2110" t="s">
        <v>409</v>
      </c>
      <c r="I15" s="2111"/>
      <c r="J15" s="155"/>
      <c r="K15" s="155"/>
    </row>
    <row r="16" spans="1:12" s="191" customFormat="1" ht="13.5">
      <c r="A16" s="2147"/>
      <c r="B16" s="2110"/>
      <c r="C16" s="313" t="s">
        <v>1001</v>
      </c>
      <c r="D16" s="313" t="s">
        <v>1001</v>
      </c>
      <c r="E16" s="313" t="s">
        <v>1001</v>
      </c>
      <c r="F16" s="313" t="s">
        <v>1001</v>
      </c>
      <c r="G16" s="313" t="s">
        <v>1001</v>
      </c>
      <c r="H16" s="313" t="s">
        <v>1001</v>
      </c>
      <c r="I16" s="314" t="s">
        <v>1001</v>
      </c>
      <c r="J16" s="155"/>
      <c r="K16" s="155"/>
    </row>
    <row r="17" spans="1:11" s="191" customFormat="1" ht="13.5">
      <c r="A17" s="2147"/>
      <c r="B17" s="2110"/>
      <c r="C17" s="2110" t="s">
        <v>1002</v>
      </c>
      <c r="D17" s="2110"/>
      <c r="E17" s="2110"/>
      <c r="F17" s="2110" t="s">
        <v>1003</v>
      </c>
      <c r="G17" s="2110"/>
      <c r="H17" s="2110" t="s">
        <v>411</v>
      </c>
      <c r="I17" s="2111"/>
      <c r="J17" s="155"/>
      <c r="K17" s="155"/>
    </row>
    <row r="18" spans="1:11" s="191" customFormat="1" ht="13.5">
      <c r="A18" s="2147"/>
      <c r="B18" s="2110"/>
      <c r="C18" s="315">
        <v>8</v>
      </c>
      <c r="D18" s="315">
        <v>16</v>
      </c>
      <c r="E18" s="315">
        <v>20</v>
      </c>
      <c r="F18" s="315">
        <v>20</v>
      </c>
      <c r="G18" s="315">
        <v>40</v>
      </c>
      <c r="H18" s="315">
        <v>30</v>
      </c>
      <c r="I18" s="316">
        <v>60</v>
      </c>
      <c r="J18" s="155"/>
      <c r="K18" s="155"/>
    </row>
    <row r="19" spans="1:11" s="191" customFormat="1" ht="13.5">
      <c r="A19" s="2147"/>
      <c r="B19" s="2110"/>
      <c r="C19" s="2110" t="s">
        <v>1004</v>
      </c>
      <c r="D19" s="2110"/>
      <c r="E19" s="2110"/>
      <c r="F19" s="2110" t="s">
        <v>1005</v>
      </c>
      <c r="G19" s="2110"/>
      <c r="H19" s="2110" t="s">
        <v>1005</v>
      </c>
      <c r="I19" s="2111"/>
      <c r="J19" s="155"/>
      <c r="K19" s="155"/>
    </row>
    <row r="20" spans="1:11" s="191" customFormat="1" ht="13.5">
      <c r="A20" s="2147"/>
      <c r="B20" s="2110"/>
      <c r="C20" s="315">
        <v>16</v>
      </c>
      <c r="D20" s="315">
        <v>32</v>
      </c>
      <c r="E20" s="315">
        <v>40</v>
      </c>
      <c r="F20" s="315">
        <v>40</v>
      </c>
      <c r="G20" s="315">
        <v>80</v>
      </c>
      <c r="H20" s="315">
        <v>50</v>
      </c>
      <c r="I20" s="316">
        <v>100</v>
      </c>
      <c r="J20" s="155"/>
      <c r="K20" s="155"/>
    </row>
    <row r="21" spans="1:11" s="191" customFormat="1" ht="19.5" customHeight="1">
      <c r="A21" s="2147" t="s">
        <v>1006</v>
      </c>
      <c r="B21" s="2110" t="s">
        <v>1007</v>
      </c>
      <c r="C21" s="2110" t="s">
        <v>247</v>
      </c>
      <c r="D21" s="2110"/>
      <c r="E21" s="2110"/>
      <c r="F21" s="2110" t="s">
        <v>1008</v>
      </c>
      <c r="G21" s="2110"/>
      <c r="H21" s="2110" t="s">
        <v>409</v>
      </c>
      <c r="I21" s="2111"/>
      <c r="J21" s="155"/>
      <c r="K21" s="155"/>
    </row>
    <row r="22" spans="1:11" s="191" customFormat="1" ht="13.5">
      <c r="A22" s="2147"/>
      <c r="B22" s="2110"/>
      <c r="C22" s="315">
        <v>8</v>
      </c>
      <c r="D22" s="315">
        <v>16</v>
      </c>
      <c r="E22" s="315">
        <v>20</v>
      </c>
      <c r="F22" s="315">
        <v>20</v>
      </c>
      <c r="G22" s="315">
        <v>40</v>
      </c>
      <c r="H22" s="315">
        <v>30</v>
      </c>
      <c r="I22" s="316">
        <v>60</v>
      </c>
      <c r="J22" s="155"/>
      <c r="K22" s="155"/>
    </row>
    <row r="23" spans="1:11" s="191" customFormat="1" ht="13.5">
      <c r="A23" s="2147"/>
      <c r="B23" s="2110"/>
      <c r="C23" s="2110" t="s">
        <v>1009</v>
      </c>
      <c r="D23" s="2110"/>
      <c r="E23" s="2110"/>
      <c r="F23" s="2110" t="s">
        <v>1010</v>
      </c>
      <c r="G23" s="2110"/>
      <c r="H23" s="2110" t="s">
        <v>607</v>
      </c>
      <c r="I23" s="2111"/>
      <c r="J23" s="155"/>
      <c r="K23" s="155"/>
    </row>
    <row r="24" spans="1:11" s="191" customFormat="1" ht="13.5">
      <c r="A24" s="2147"/>
      <c r="B24" s="2110"/>
      <c r="C24" s="315">
        <v>16</v>
      </c>
      <c r="D24" s="315">
        <v>32</v>
      </c>
      <c r="E24" s="315">
        <v>40</v>
      </c>
      <c r="F24" s="153">
        <v>40</v>
      </c>
      <c r="G24" s="153">
        <v>80</v>
      </c>
      <c r="H24" s="153">
        <v>50</v>
      </c>
      <c r="I24" s="154">
        <v>100</v>
      </c>
      <c r="J24" s="155"/>
      <c r="K24" s="155"/>
    </row>
    <row r="25" spans="1:11" s="191" customFormat="1" ht="13.5">
      <c r="A25" s="310"/>
      <c r="B25" s="153"/>
      <c r="C25" s="153"/>
      <c r="D25" s="153"/>
      <c r="E25" s="153"/>
      <c r="F25" s="153"/>
      <c r="G25" s="153"/>
      <c r="H25" s="153"/>
      <c r="I25" s="154"/>
      <c r="J25" s="155"/>
      <c r="K25" s="155"/>
    </row>
    <row r="26" spans="1:11" s="191" customFormat="1" ht="13.5">
      <c r="A26" s="2147" t="s">
        <v>1011</v>
      </c>
      <c r="B26" s="2110" t="s">
        <v>1012</v>
      </c>
      <c r="C26" s="2110"/>
      <c r="D26" s="2110"/>
      <c r="E26" s="2110"/>
      <c r="F26" s="2110"/>
      <c r="G26" s="2110"/>
      <c r="H26" s="2110"/>
      <c r="I26" s="2111"/>
      <c r="J26" s="155"/>
      <c r="K26" s="155"/>
    </row>
    <row r="27" spans="1:11" s="191" customFormat="1" ht="13.5">
      <c r="A27" s="2147"/>
      <c r="B27" s="2110" t="s">
        <v>1013</v>
      </c>
      <c r="C27" s="2110"/>
      <c r="D27" s="2110"/>
      <c r="E27" s="2110"/>
      <c r="F27" s="2110"/>
      <c r="G27" s="2110"/>
      <c r="H27" s="2110"/>
      <c r="I27" s="2111"/>
      <c r="J27" s="155"/>
      <c r="K27" s="155"/>
    </row>
    <row r="28" spans="1:11" s="191" customFormat="1" ht="13.5">
      <c r="A28" s="2147"/>
      <c r="B28" s="2110" t="s">
        <v>1014</v>
      </c>
      <c r="C28" s="2110"/>
      <c r="D28" s="2110"/>
      <c r="E28" s="2110"/>
      <c r="F28" s="2110"/>
      <c r="G28" s="2110"/>
      <c r="H28" s="2110"/>
      <c r="I28" s="2111"/>
      <c r="J28" s="155"/>
      <c r="K28" s="155"/>
    </row>
    <row r="29" spans="1:11" s="191" customFormat="1" ht="13.5">
      <c r="A29" s="2147"/>
      <c r="B29" s="2110" t="s">
        <v>1015</v>
      </c>
      <c r="C29" s="2110"/>
      <c r="D29" s="2110"/>
      <c r="E29" s="2110"/>
      <c r="F29" s="2110"/>
      <c r="G29" s="2110"/>
      <c r="H29" s="2110"/>
      <c r="I29" s="2111"/>
      <c r="J29" s="155"/>
      <c r="K29" s="155"/>
    </row>
    <row r="30" spans="1:11" s="191" customFormat="1" ht="13.5">
      <c r="A30" s="2147"/>
      <c r="B30" s="2110" t="s">
        <v>1016</v>
      </c>
      <c r="C30" s="2110"/>
      <c r="D30" s="2110"/>
      <c r="E30" s="2110"/>
      <c r="F30" s="2110"/>
      <c r="G30" s="2110"/>
      <c r="H30" s="2110"/>
      <c r="I30" s="2111"/>
      <c r="J30" s="155"/>
      <c r="K30" s="155"/>
    </row>
    <row r="31" spans="1:11" s="191" customFormat="1" ht="13.5">
      <c r="A31" s="2147"/>
      <c r="B31" s="2110" t="s">
        <v>1017</v>
      </c>
      <c r="C31" s="2110"/>
      <c r="D31" s="2110"/>
      <c r="E31" s="2110"/>
      <c r="F31" s="2110"/>
      <c r="G31" s="2110"/>
      <c r="H31" s="2110"/>
      <c r="I31" s="2111"/>
      <c r="J31" s="155"/>
      <c r="K31" s="155"/>
    </row>
    <row r="32" spans="1:11" s="191" customFormat="1" ht="13.5">
      <c r="A32" s="2147"/>
      <c r="B32" s="2110" t="s">
        <v>1018</v>
      </c>
      <c r="C32" s="2110"/>
      <c r="D32" s="2110"/>
      <c r="E32" s="2110"/>
      <c r="F32" s="2110"/>
      <c r="G32" s="2110"/>
      <c r="H32" s="2110"/>
      <c r="I32" s="2111"/>
      <c r="J32" s="155"/>
      <c r="K32" s="155"/>
    </row>
    <row r="33" spans="1:11" s="191" customFormat="1" ht="13.5">
      <c r="A33" s="2147"/>
      <c r="B33" s="2110" t="s">
        <v>1019</v>
      </c>
      <c r="C33" s="2110"/>
      <c r="D33" s="2110"/>
      <c r="E33" s="2110"/>
      <c r="F33" s="2110"/>
      <c r="G33" s="2110"/>
      <c r="H33" s="2110"/>
      <c r="I33" s="2111"/>
      <c r="J33" s="155"/>
      <c r="K33" s="155"/>
    </row>
    <row r="34" spans="1:11" s="191" customFormat="1" ht="18" customHeight="1" thickBot="1">
      <c r="A34" s="2149"/>
      <c r="B34" s="2126" t="s">
        <v>1020</v>
      </c>
      <c r="C34" s="2126"/>
      <c r="D34" s="2126"/>
      <c r="E34" s="2126"/>
      <c r="F34" s="2126"/>
      <c r="G34" s="2126"/>
      <c r="H34" s="2126"/>
      <c r="I34" s="2127"/>
      <c r="J34" s="155"/>
      <c r="K34" s="155"/>
    </row>
  </sheetData>
  <mergeCells count="48">
    <mergeCell ref="F23:G23"/>
    <mergeCell ref="H23:I23"/>
    <mergeCell ref="B15:B20"/>
    <mergeCell ref="C15:E15"/>
    <mergeCell ref="F15:G15"/>
    <mergeCell ref="H15:I15"/>
    <mergeCell ref="C17:E17"/>
    <mergeCell ref="F17:G17"/>
    <mergeCell ref="A15:A20"/>
    <mergeCell ref="C19:E19"/>
    <mergeCell ref="F19:G19"/>
    <mergeCell ref="H19:I19"/>
    <mergeCell ref="H17:I17"/>
    <mergeCell ref="A1:K2"/>
    <mergeCell ref="K4:K5"/>
    <mergeCell ref="A3:K3"/>
    <mergeCell ref="A4:A5"/>
    <mergeCell ref="B4:B5"/>
    <mergeCell ref="C4:C5"/>
    <mergeCell ref="D4:E4"/>
    <mergeCell ref="G4:H4"/>
    <mergeCell ref="I4:J4"/>
    <mergeCell ref="F4:F5"/>
    <mergeCell ref="D9:J9"/>
    <mergeCell ref="D7:J7"/>
    <mergeCell ref="D8:J8"/>
    <mergeCell ref="A12:I12"/>
    <mergeCell ref="A13:A14"/>
    <mergeCell ref="B13:B14"/>
    <mergeCell ref="C13:E13"/>
    <mergeCell ref="F13:G13"/>
    <mergeCell ref="H13:I13"/>
    <mergeCell ref="B34:I34"/>
    <mergeCell ref="A21:A24"/>
    <mergeCell ref="B21:B24"/>
    <mergeCell ref="C21:E21"/>
    <mergeCell ref="F21:G21"/>
    <mergeCell ref="H21:I21"/>
    <mergeCell ref="B29:I29"/>
    <mergeCell ref="B30:I30"/>
    <mergeCell ref="A26:A34"/>
    <mergeCell ref="B31:I31"/>
    <mergeCell ref="B32:I32"/>
    <mergeCell ref="B33:I33"/>
    <mergeCell ref="B26:I26"/>
    <mergeCell ref="B27:I27"/>
    <mergeCell ref="B28:I28"/>
    <mergeCell ref="C23:E23"/>
  </mergeCells>
  <phoneticPr fontId="45"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995C4-2FB0-45A1-BF24-ACEF54C68E45}">
  <sheetPr codeName="Sheet74"/>
  <dimension ref="A1:L33"/>
  <sheetViews>
    <sheetView workbookViewId="0">
      <selection activeCell="N42" sqref="N42"/>
    </sheetView>
  </sheetViews>
  <sheetFormatPr defaultRowHeight="15"/>
  <cols>
    <col min="1" max="1" width="32.125" bestFit="1" customWidth="1"/>
    <col min="2" max="2" width="16.375" bestFit="1" customWidth="1"/>
    <col min="3" max="4" width="12.75" bestFit="1" customWidth="1"/>
    <col min="5" max="7" width="13" bestFit="1" customWidth="1"/>
    <col min="8" max="8" width="13.875" bestFit="1" customWidth="1"/>
    <col min="9" max="10" width="13" bestFit="1" customWidth="1"/>
    <col min="11" max="11" width="20.25" customWidth="1"/>
    <col min="12" max="12" width="4.125" bestFit="1" customWidth="1"/>
  </cols>
  <sheetData>
    <row r="1" spans="1:12">
      <c r="A1" s="2205" t="s">
        <v>946</v>
      </c>
      <c r="B1" s="2205"/>
      <c r="C1" s="2205"/>
      <c r="D1" s="2205"/>
      <c r="E1" s="2205"/>
      <c r="F1" s="2205"/>
      <c r="G1" s="2205"/>
      <c r="H1" s="2205"/>
      <c r="I1" s="2205"/>
      <c r="J1" s="2205"/>
      <c r="K1" s="2205"/>
    </row>
    <row r="2" spans="1:12" ht="15.75" thickBot="1">
      <c r="A2" s="2206"/>
      <c r="B2" s="2206"/>
      <c r="C2" s="2206"/>
      <c r="D2" s="2206"/>
      <c r="E2" s="2206"/>
      <c r="F2" s="2206"/>
      <c r="G2" s="2206"/>
      <c r="H2" s="2206"/>
      <c r="I2" s="2206"/>
      <c r="J2" s="2206"/>
      <c r="K2" s="2206"/>
    </row>
    <row r="3" spans="1:12" s="155" customFormat="1" ht="12">
      <c r="A3" s="1144" t="s">
        <v>947</v>
      </c>
      <c r="B3" s="1139"/>
      <c r="C3" s="1139"/>
      <c r="D3" s="1139"/>
      <c r="E3" s="1139"/>
      <c r="F3" s="1139"/>
      <c r="G3" s="1139"/>
      <c r="H3" s="1139"/>
      <c r="I3" s="1139"/>
      <c r="J3" s="1139"/>
      <c r="K3" s="1131"/>
    </row>
    <row r="4" spans="1:12" s="155" customFormat="1" ht="12">
      <c r="A4" s="2147" t="s">
        <v>80</v>
      </c>
      <c r="B4" s="2110" t="s">
        <v>81</v>
      </c>
      <c r="C4" s="1189" t="s">
        <v>82</v>
      </c>
      <c r="D4" s="2110" t="s">
        <v>541</v>
      </c>
      <c r="E4" s="2110"/>
      <c r="F4" s="2110" t="s">
        <v>90</v>
      </c>
      <c r="G4" s="2110" t="s">
        <v>542</v>
      </c>
      <c r="H4" s="2110"/>
      <c r="I4" s="2110" t="s">
        <v>86</v>
      </c>
      <c r="J4" s="2110"/>
      <c r="K4" s="2111" t="s">
        <v>470</v>
      </c>
    </row>
    <row r="5" spans="1:12" s="155" customFormat="1" ht="12">
      <c r="A5" s="2147"/>
      <c r="B5" s="2110"/>
      <c r="C5" s="1189"/>
      <c r="D5" s="202" t="s">
        <v>88</v>
      </c>
      <c r="E5" s="202" t="s">
        <v>91</v>
      </c>
      <c r="F5" s="2110"/>
      <c r="G5" s="202" t="s">
        <v>88</v>
      </c>
      <c r="H5" s="202" t="s">
        <v>91</v>
      </c>
      <c r="I5" s="202" t="s">
        <v>543</v>
      </c>
      <c r="J5" s="203" t="s">
        <v>544</v>
      </c>
      <c r="K5" s="2111"/>
    </row>
    <row r="6" spans="1:12" s="155" customFormat="1" ht="12">
      <c r="A6" s="204" t="s">
        <v>936</v>
      </c>
      <c r="B6" s="205" t="s">
        <v>332</v>
      </c>
      <c r="C6" s="205" t="s">
        <v>151</v>
      </c>
      <c r="D6" s="117">
        <v>150</v>
      </c>
      <c r="E6" s="117">
        <v>220</v>
      </c>
      <c r="F6" s="117">
        <v>280</v>
      </c>
      <c r="G6" s="117">
        <v>225</v>
      </c>
      <c r="H6" s="117">
        <v>330</v>
      </c>
      <c r="I6" s="117">
        <v>225</v>
      </c>
      <c r="J6" s="117">
        <v>330</v>
      </c>
      <c r="K6" s="206"/>
      <c r="L6" s="309"/>
    </row>
    <row r="7" spans="1:12" s="155" customFormat="1" ht="12">
      <c r="A7" s="204" t="s">
        <v>937</v>
      </c>
      <c r="B7" s="205" t="s">
        <v>334</v>
      </c>
      <c r="C7" s="205" t="s">
        <v>151</v>
      </c>
      <c r="D7" s="1189" t="s">
        <v>938</v>
      </c>
      <c r="E7" s="1189"/>
      <c r="F7" s="1189"/>
      <c r="G7" s="1189"/>
      <c r="H7" s="1189"/>
      <c r="I7" s="1189"/>
      <c r="J7" s="1189"/>
      <c r="K7" s="206"/>
      <c r="L7" s="309"/>
    </row>
    <row r="8" spans="1:12" s="155" customFormat="1" ht="12">
      <c r="A8" s="204" t="s">
        <v>939</v>
      </c>
      <c r="B8" s="205" t="s">
        <v>337</v>
      </c>
      <c r="C8" s="205" t="s">
        <v>151</v>
      </c>
      <c r="D8" s="117">
        <v>120</v>
      </c>
      <c r="E8" s="117">
        <v>240</v>
      </c>
      <c r="F8" s="117">
        <v>240</v>
      </c>
      <c r="G8" s="117">
        <v>120</v>
      </c>
      <c r="H8" s="117">
        <v>240</v>
      </c>
      <c r="I8" s="117">
        <v>120</v>
      </c>
      <c r="J8" s="117">
        <v>240</v>
      </c>
      <c r="K8" s="206"/>
      <c r="L8" s="309"/>
    </row>
    <row r="9" spans="1:12" s="155" customFormat="1" ht="12.75" thickBot="1">
      <c r="A9" s="323" t="s">
        <v>940</v>
      </c>
      <c r="B9" s="324" t="s">
        <v>1166</v>
      </c>
      <c r="C9" s="325" t="s">
        <v>151</v>
      </c>
      <c r="D9" s="304">
        <v>15</v>
      </c>
      <c r="E9" s="304">
        <v>20</v>
      </c>
      <c r="F9" s="304">
        <v>20</v>
      </c>
      <c r="G9" s="304">
        <v>15</v>
      </c>
      <c r="H9" s="304">
        <v>20</v>
      </c>
      <c r="I9" s="304">
        <v>15</v>
      </c>
      <c r="J9" s="304">
        <v>20</v>
      </c>
      <c r="K9" s="326"/>
      <c r="L9" s="309"/>
    </row>
    <row r="10" spans="1:12" s="155" customFormat="1" ht="12">
      <c r="A10" s="2130" t="s">
        <v>978</v>
      </c>
      <c r="B10" s="2131"/>
      <c r="C10" s="2131"/>
      <c r="D10" s="2131"/>
      <c r="E10" s="2131"/>
      <c r="F10" s="2131"/>
      <c r="G10" s="2131"/>
      <c r="H10" s="2131"/>
      <c r="I10" s="2132"/>
    </row>
    <row r="11" spans="1:12" s="155" customFormat="1" ht="12">
      <c r="A11" s="2147" t="s">
        <v>979</v>
      </c>
      <c r="B11" s="2110" t="s">
        <v>980</v>
      </c>
      <c r="C11" s="2110" t="s">
        <v>981</v>
      </c>
      <c r="D11" s="2110"/>
      <c r="E11" s="2110"/>
      <c r="F11" s="2110" t="s">
        <v>982</v>
      </c>
      <c r="G11" s="2110"/>
      <c r="H11" s="2110" t="s">
        <v>983</v>
      </c>
      <c r="I11" s="2111"/>
    </row>
    <row r="12" spans="1:12" s="155" customFormat="1" ht="12">
      <c r="A12" s="2147"/>
      <c r="B12" s="2110"/>
      <c r="C12" s="311" t="s">
        <v>984</v>
      </c>
      <c r="D12" s="311" t="s">
        <v>985</v>
      </c>
      <c r="E12" s="311" t="s">
        <v>986</v>
      </c>
      <c r="F12" s="311" t="s">
        <v>984</v>
      </c>
      <c r="G12" s="311" t="s">
        <v>985</v>
      </c>
      <c r="H12" s="311" t="s">
        <v>984</v>
      </c>
      <c r="I12" s="312" t="s">
        <v>985</v>
      </c>
    </row>
    <row r="13" spans="1:12" s="155" customFormat="1" ht="12">
      <c r="A13" s="2147" t="s">
        <v>987</v>
      </c>
      <c r="B13" s="1189" t="s">
        <v>151</v>
      </c>
      <c r="C13" s="2110" t="s">
        <v>988</v>
      </c>
      <c r="D13" s="2110"/>
      <c r="E13" s="2110"/>
      <c r="F13" s="2110" t="s">
        <v>409</v>
      </c>
      <c r="G13" s="2110"/>
      <c r="H13" s="2110" t="s">
        <v>409</v>
      </c>
      <c r="I13" s="2111"/>
    </row>
    <row r="14" spans="1:12" s="155" customFormat="1" ht="12">
      <c r="A14" s="2147"/>
      <c r="B14" s="1189"/>
      <c r="C14" s="313" t="s">
        <v>1021</v>
      </c>
      <c r="D14" s="313" t="s">
        <v>1021</v>
      </c>
      <c r="E14" s="313" t="s">
        <v>1021</v>
      </c>
      <c r="F14" s="313" t="s">
        <v>1021</v>
      </c>
      <c r="G14" s="313" t="s">
        <v>1021</v>
      </c>
      <c r="H14" s="313" t="s">
        <v>1021</v>
      </c>
      <c r="I14" s="314" t="s">
        <v>1021</v>
      </c>
    </row>
    <row r="15" spans="1:12" s="155" customFormat="1" ht="12">
      <c r="A15" s="2147"/>
      <c r="B15" s="1189"/>
      <c r="C15" s="2110" t="s">
        <v>1022</v>
      </c>
      <c r="D15" s="2110"/>
      <c r="E15" s="2110"/>
      <c r="F15" s="2110" t="s">
        <v>1023</v>
      </c>
      <c r="G15" s="2110"/>
      <c r="H15" s="2110" t="s">
        <v>411</v>
      </c>
      <c r="I15" s="2111"/>
    </row>
    <row r="16" spans="1:12" s="155" customFormat="1" ht="12">
      <c r="A16" s="2147"/>
      <c r="B16" s="1189"/>
      <c r="C16" s="315">
        <v>8</v>
      </c>
      <c r="D16" s="315">
        <v>16</v>
      </c>
      <c r="E16" s="315">
        <v>20</v>
      </c>
      <c r="F16" s="315">
        <v>20</v>
      </c>
      <c r="G16" s="315">
        <v>40</v>
      </c>
      <c r="H16" s="315">
        <v>30</v>
      </c>
      <c r="I16" s="316">
        <v>60</v>
      </c>
    </row>
    <row r="17" spans="1:12" s="155" customFormat="1" ht="12">
      <c r="A17" s="2147"/>
      <c r="B17" s="1189"/>
      <c r="C17" s="2110" t="s">
        <v>1024</v>
      </c>
      <c r="D17" s="2110"/>
      <c r="E17" s="2110"/>
      <c r="F17" s="2110" t="s">
        <v>1009</v>
      </c>
      <c r="G17" s="2110"/>
      <c r="H17" s="2110" t="s">
        <v>1009</v>
      </c>
      <c r="I17" s="2111"/>
    </row>
    <row r="18" spans="1:12" s="155" customFormat="1" ht="12">
      <c r="A18" s="2147"/>
      <c r="B18" s="1189"/>
      <c r="C18" s="315">
        <v>16</v>
      </c>
      <c r="D18" s="315">
        <v>32</v>
      </c>
      <c r="E18" s="315">
        <v>40</v>
      </c>
      <c r="F18" s="315">
        <v>40</v>
      </c>
      <c r="G18" s="315">
        <v>80</v>
      </c>
      <c r="H18" s="315">
        <v>50</v>
      </c>
      <c r="I18" s="316">
        <v>100</v>
      </c>
    </row>
    <row r="19" spans="1:12" s="155" customFormat="1" ht="12">
      <c r="A19" s="310" t="s">
        <v>631</v>
      </c>
      <c r="B19" s="317" t="s">
        <v>1092</v>
      </c>
      <c r="C19" s="117">
        <v>200</v>
      </c>
      <c r="D19" s="117">
        <v>300</v>
      </c>
      <c r="E19" s="117">
        <v>300</v>
      </c>
      <c r="F19" s="117">
        <v>500</v>
      </c>
      <c r="G19" s="117">
        <v>500</v>
      </c>
      <c r="H19" s="117">
        <v>500</v>
      </c>
      <c r="I19" s="318">
        <v>500</v>
      </c>
      <c r="L19" s="319"/>
    </row>
    <row r="20" spans="1:12" s="155" customFormat="1" ht="12">
      <c r="A20" s="310"/>
      <c r="B20" s="153"/>
      <c r="C20" s="153"/>
      <c r="D20" s="153"/>
      <c r="E20" s="153"/>
      <c r="F20" s="153"/>
      <c r="G20" s="153"/>
      <c r="H20" s="153"/>
      <c r="I20" s="154"/>
    </row>
    <row r="21" spans="1:12" s="155" customFormat="1" ht="12">
      <c r="A21" s="2147" t="s">
        <v>1025</v>
      </c>
      <c r="B21" s="2110" t="s">
        <v>1026</v>
      </c>
      <c r="C21" s="2110"/>
      <c r="D21" s="2110"/>
      <c r="E21" s="2110"/>
      <c r="F21" s="2110"/>
      <c r="G21" s="2110"/>
      <c r="H21" s="2110"/>
      <c r="I21" s="2111"/>
    </row>
    <row r="22" spans="1:12" s="155" customFormat="1" ht="12">
      <c r="A22" s="2147"/>
      <c r="B22" s="2110" t="s">
        <v>1027</v>
      </c>
      <c r="C22" s="2110"/>
      <c r="D22" s="2110"/>
      <c r="E22" s="2110"/>
      <c r="F22" s="2110"/>
      <c r="G22" s="2110"/>
      <c r="H22" s="2110"/>
      <c r="I22" s="2111"/>
    </row>
    <row r="23" spans="1:12" s="155" customFormat="1" ht="12">
      <c r="A23" s="2147"/>
      <c r="B23" s="2110" t="s">
        <v>1028</v>
      </c>
      <c r="C23" s="2110"/>
      <c r="D23" s="2110"/>
      <c r="E23" s="2110"/>
      <c r="F23" s="2110"/>
      <c r="G23" s="2110"/>
      <c r="H23" s="2110"/>
      <c r="I23" s="2111"/>
    </row>
    <row r="24" spans="1:12" s="155" customFormat="1" ht="12">
      <c r="A24" s="2147"/>
      <c r="B24" s="2110" t="s">
        <v>1029</v>
      </c>
      <c r="C24" s="2110"/>
      <c r="D24" s="2110"/>
      <c r="E24" s="2110"/>
      <c r="F24" s="2110"/>
      <c r="G24" s="2110"/>
      <c r="H24" s="2110"/>
      <c r="I24" s="2111"/>
    </row>
    <row r="25" spans="1:12" s="155" customFormat="1" ht="12">
      <c r="A25" s="2147"/>
      <c r="B25" s="2110" t="s">
        <v>1030</v>
      </c>
      <c r="C25" s="2110"/>
      <c r="D25" s="2110"/>
      <c r="E25" s="2110"/>
      <c r="F25" s="2110"/>
      <c r="G25" s="2110"/>
      <c r="H25" s="2110"/>
      <c r="I25" s="2111"/>
    </row>
    <row r="26" spans="1:12" s="155" customFormat="1" ht="12">
      <c r="A26" s="2147"/>
      <c r="B26" s="2110" t="s">
        <v>1031</v>
      </c>
      <c r="C26" s="2110"/>
      <c r="D26" s="2110"/>
      <c r="E26" s="2110"/>
      <c r="F26" s="2110"/>
      <c r="G26" s="2110"/>
      <c r="H26" s="2110"/>
      <c r="I26" s="2111"/>
    </row>
    <row r="27" spans="1:12" s="155" customFormat="1" ht="12">
      <c r="A27" s="2147"/>
      <c r="B27" s="2110" t="s">
        <v>1032</v>
      </c>
      <c r="C27" s="2110"/>
      <c r="D27" s="2110"/>
      <c r="E27" s="2110"/>
      <c r="F27" s="2110"/>
      <c r="G27" s="2110"/>
      <c r="H27" s="2110"/>
      <c r="I27" s="2111"/>
    </row>
    <row r="28" spans="1:12" s="155" customFormat="1" ht="12">
      <c r="A28" s="2147"/>
      <c r="B28" s="2110" t="s">
        <v>1033</v>
      </c>
      <c r="C28" s="2110"/>
      <c r="D28" s="2110"/>
      <c r="E28" s="2110"/>
      <c r="F28" s="2110"/>
      <c r="G28" s="2110"/>
      <c r="H28" s="2110"/>
      <c r="I28" s="2111"/>
    </row>
    <row r="29" spans="1:12" s="155" customFormat="1" ht="18" customHeight="1">
      <c r="A29" s="2147"/>
      <c r="B29" s="2110" t="s">
        <v>1034</v>
      </c>
      <c r="C29" s="2110"/>
      <c r="D29" s="2110"/>
      <c r="E29" s="2110"/>
      <c r="F29" s="2110"/>
      <c r="G29" s="2110"/>
      <c r="H29" s="2110"/>
      <c r="I29" s="2111"/>
    </row>
    <row r="30" spans="1:12" s="155" customFormat="1" ht="12">
      <c r="A30" s="310"/>
      <c r="B30" s="153"/>
      <c r="C30" s="153"/>
      <c r="D30" s="153"/>
      <c r="E30" s="153"/>
      <c r="F30" s="153"/>
      <c r="G30" s="153"/>
      <c r="H30" s="153"/>
      <c r="I30" s="154"/>
    </row>
    <row r="31" spans="1:12" s="155" customFormat="1" ht="12">
      <c r="A31" s="2147" t="s">
        <v>631</v>
      </c>
      <c r="B31" s="320" t="s">
        <v>632</v>
      </c>
      <c r="C31" s="321">
        <v>15000</v>
      </c>
      <c r="D31" s="321">
        <v>25000</v>
      </c>
      <c r="E31" s="321">
        <v>50000</v>
      </c>
      <c r="F31" s="321">
        <v>30000</v>
      </c>
      <c r="G31" s="321">
        <v>50000</v>
      </c>
      <c r="H31" s="321">
        <v>40000</v>
      </c>
      <c r="I31" s="154">
        <v>60000</v>
      </c>
      <c r="L31" s="319"/>
    </row>
    <row r="32" spans="1:12" s="155" customFormat="1" ht="12">
      <c r="A32" s="2147"/>
      <c r="B32" s="320" t="s">
        <v>633</v>
      </c>
      <c r="C32" s="321">
        <v>30000</v>
      </c>
      <c r="D32" s="322">
        <v>50000</v>
      </c>
      <c r="E32" s="322">
        <v>80000</v>
      </c>
      <c r="F32" s="321">
        <v>50000</v>
      </c>
      <c r="G32" s="321">
        <v>80000</v>
      </c>
      <c r="H32" s="321">
        <v>60000</v>
      </c>
      <c r="I32" s="154">
        <v>90000</v>
      </c>
      <c r="L32" s="319"/>
    </row>
    <row r="33" spans="1:12" s="155" customFormat="1" ht="12.75" thickBot="1">
      <c r="A33" s="2149"/>
      <c r="B33" s="305" t="s">
        <v>634</v>
      </c>
      <c r="C33" s="305" t="s">
        <v>635</v>
      </c>
      <c r="D33" s="305" t="s">
        <v>636</v>
      </c>
      <c r="E33" s="305" t="s">
        <v>636</v>
      </c>
      <c r="F33" s="305" t="s">
        <v>635</v>
      </c>
      <c r="G33" s="305" t="s">
        <v>636</v>
      </c>
      <c r="H33" s="305" t="s">
        <v>637</v>
      </c>
      <c r="I33" s="158" t="s">
        <v>638</v>
      </c>
      <c r="L33" s="319"/>
    </row>
  </sheetData>
  <mergeCells count="39">
    <mergeCell ref="H11:I11"/>
    <mergeCell ref="A31:A33"/>
    <mergeCell ref="B22:I22"/>
    <mergeCell ref="B23:I23"/>
    <mergeCell ref="B24:I24"/>
    <mergeCell ref="B25:I25"/>
    <mergeCell ref="F17:G17"/>
    <mergeCell ref="H17:I17"/>
    <mergeCell ref="A21:A29"/>
    <mergeCell ref="B26:I26"/>
    <mergeCell ref="B27:I27"/>
    <mergeCell ref="B28:I28"/>
    <mergeCell ref="B29:I29"/>
    <mergeCell ref="B13:B18"/>
    <mergeCell ref="A13:A18"/>
    <mergeCell ref="H15:I15"/>
    <mergeCell ref="A1:K2"/>
    <mergeCell ref="K4:K5"/>
    <mergeCell ref="A10:I10"/>
    <mergeCell ref="A11:A12"/>
    <mergeCell ref="B4:B5"/>
    <mergeCell ref="C4:C5"/>
    <mergeCell ref="A3:K3"/>
    <mergeCell ref="A4:A5"/>
    <mergeCell ref="F4:F5"/>
    <mergeCell ref="G4:H4"/>
    <mergeCell ref="B11:B12"/>
    <mergeCell ref="I4:J4"/>
    <mergeCell ref="D7:J7"/>
    <mergeCell ref="D4:E4"/>
    <mergeCell ref="C11:E11"/>
    <mergeCell ref="F11:G11"/>
    <mergeCell ref="C17:E17"/>
    <mergeCell ref="B21:I21"/>
    <mergeCell ref="C13:E13"/>
    <mergeCell ref="F13:G13"/>
    <mergeCell ref="H13:I13"/>
    <mergeCell ref="C15:E15"/>
    <mergeCell ref="F15:G15"/>
  </mergeCells>
  <phoneticPr fontId="45" type="noConversion"/>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35152-F64D-4CA3-AD1A-F8A2F97350BE}">
  <sheetPr codeName="Sheet2"/>
  <dimension ref="A1:D9"/>
  <sheetViews>
    <sheetView workbookViewId="0">
      <selection activeCell="D16" sqref="D16"/>
    </sheetView>
  </sheetViews>
  <sheetFormatPr defaultColWidth="8.875" defaultRowHeight="15"/>
  <cols>
    <col min="1" max="1" width="13" customWidth="1"/>
    <col min="2" max="2" width="7" customWidth="1"/>
    <col min="3" max="3" width="16.125" style="83" customWidth="1"/>
    <col min="4" max="4" width="15.5" customWidth="1"/>
  </cols>
  <sheetData>
    <row r="1" spans="1:4">
      <c r="A1" s="36" t="s">
        <v>70</v>
      </c>
      <c r="B1" s="84" t="s">
        <v>71</v>
      </c>
      <c r="C1" s="36" t="s">
        <v>72</v>
      </c>
      <c r="D1" s="84" t="s">
        <v>973</v>
      </c>
    </row>
    <row r="2" spans="1:4">
      <c r="A2" s="2171" t="s">
        <v>923</v>
      </c>
      <c r="B2" s="84" t="s">
        <v>74</v>
      </c>
      <c r="C2" s="36">
        <v>100</v>
      </c>
      <c r="D2" s="2207" t="s">
        <v>73</v>
      </c>
    </row>
    <row r="3" spans="1:4">
      <c r="A3" s="2210"/>
      <c r="B3" s="84" t="s">
        <v>75</v>
      </c>
      <c r="C3" s="36">
        <v>105</v>
      </c>
      <c r="D3" s="2208"/>
    </row>
    <row r="4" spans="1:4">
      <c r="A4" s="2210"/>
      <c r="B4" s="84" t="s">
        <v>76</v>
      </c>
      <c r="C4" s="36">
        <v>130</v>
      </c>
      <c r="D4" s="2208"/>
    </row>
    <row r="5" spans="1:4">
      <c r="A5" s="2210"/>
      <c r="B5" s="84" t="s">
        <v>77</v>
      </c>
      <c r="C5" s="36">
        <v>145</v>
      </c>
      <c r="D5" s="2209"/>
    </row>
    <row r="6" spans="1:4">
      <c r="A6" s="2211"/>
      <c r="B6" s="84" t="s">
        <v>968</v>
      </c>
      <c r="C6" s="36">
        <v>200</v>
      </c>
      <c r="D6" s="84" t="s">
        <v>969</v>
      </c>
    </row>
    <row r="7" spans="1:4">
      <c r="A7" s="2170" t="s">
        <v>972</v>
      </c>
      <c r="B7" s="84" t="s">
        <v>970</v>
      </c>
      <c r="C7" s="36">
        <v>170</v>
      </c>
      <c r="D7" s="84" t="s">
        <v>974</v>
      </c>
    </row>
    <row r="8" spans="1:4">
      <c r="A8" s="2170"/>
      <c r="B8" s="84" t="s">
        <v>971</v>
      </c>
      <c r="C8" s="36">
        <v>1200</v>
      </c>
      <c r="D8" s="92" t="s">
        <v>976</v>
      </c>
    </row>
    <row r="9" spans="1:4">
      <c r="A9" s="2170"/>
      <c r="B9" s="84" t="s">
        <v>977</v>
      </c>
      <c r="C9" s="36">
        <v>1200</v>
      </c>
      <c r="D9" s="92" t="s">
        <v>975</v>
      </c>
    </row>
  </sheetData>
  <mergeCells count="3">
    <mergeCell ref="A7:A9"/>
    <mergeCell ref="D2:D5"/>
    <mergeCell ref="A2:A6"/>
  </mergeCells>
  <phoneticPr fontId="4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C81C-0DBB-423A-B83D-FA7315083F02}">
  <sheetPr codeName="Sheet9"/>
  <dimension ref="A1:O54"/>
  <sheetViews>
    <sheetView zoomScaleNormal="100" workbookViewId="0">
      <selection activeCell="L37" sqref="L37"/>
    </sheetView>
  </sheetViews>
  <sheetFormatPr defaultColWidth="8.75" defaultRowHeight="12.75"/>
  <cols>
    <col min="1" max="1" width="23.5" style="22" customWidth="1"/>
    <col min="2" max="2" width="10" style="22" customWidth="1"/>
    <col min="3" max="3" width="11.25" style="22" bestFit="1" customWidth="1"/>
    <col min="4" max="4" width="10.625" style="22" customWidth="1"/>
    <col min="5" max="5" width="12.125" style="22" customWidth="1"/>
    <col min="6" max="6" width="12.875" style="22" bestFit="1" customWidth="1"/>
    <col min="7" max="7" width="11.25" style="22" bestFit="1" customWidth="1"/>
    <col min="8" max="8" width="11.625" style="22" customWidth="1"/>
    <col min="9" max="9" width="12.375" style="22" bestFit="1" customWidth="1"/>
    <col min="10" max="10" width="12.125" style="22" customWidth="1"/>
    <col min="11" max="11" width="10.5" style="22" bestFit="1" customWidth="1"/>
    <col min="12" max="12" width="11.25" style="22" customWidth="1"/>
    <col min="13" max="13" width="10.875" style="22" customWidth="1"/>
    <col min="14" max="14" width="11.125" style="22" customWidth="1"/>
    <col min="15" max="15" width="29.375" style="22" customWidth="1"/>
    <col min="16" max="16384" width="8.75" style="22"/>
  </cols>
  <sheetData>
    <row r="1" spans="1:15" s="68" customFormat="1" ht="18.75" thickBot="1">
      <c r="A1" s="1195" t="s">
        <v>194</v>
      </c>
      <c r="B1" s="1195"/>
      <c r="C1" s="1195"/>
      <c r="D1" s="1195"/>
      <c r="E1" s="1195"/>
      <c r="F1" s="1195"/>
      <c r="G1" s="1195"/>
      <c r="H1" s="1195"/>
      <c r="I1" s="1195"/>
      <c r="J1" s="1195"/>
      <c r="K1" s="1195"/>
      <c r="L1" s="1195"/>
      <c r="M1" s="1195"/>
      <c r="N1" s="1195"/>
      <c r="O1" s="1195"/>
    </row>
    <row r="2" spans="1:15" s="734" customFormat="1" ht="12">
      <c r="A2" s="1260" t="s">
        <v>229</v>
      </c>
      <c r="B2" s="1261"/>
      <c r="C2" s="1261"/>
      <c r="D2" s="1261"/>
      <c r="E2" s="1261"/>
      <c r="F2" s="1261"/>
      <c r="G2" s="1261"/>
      <c r="H2" s="1261"/>
      <c r="I2" s="1261"/>
      <c r="J2" s="1261"/>
      <c r="K2" s="1261"/>
      <c r="L2" s="1261"/>
      <c r="M2" s="1261"/>
      <c r="N2" s="1261"/>
      <c r="O2" s="1262"/>
    </row>
    <row r="3" spans="1:15" s="734" customFormat="1" ht="12">
      <c r="A3" s="1197" t="s">
        <v>80</v>
      </c>
      <c r="B3" s="1199" t="s">
        <v>81</v>
      </c>
      <c r="C3" s="1199" t="s">
        <v>198</v>
      </c>
      <c r="D3" s="1248" t="s">
        <v>82</v>
      </c>
      <c r="E3" s="1199" t="s">
        <v>83</v>
      </c>
      <c r="F3" s="1199"/>
      <c r="G3" s="1199"/>
      <c r="H3" s="1199"/>
      <c r="I3" s="1199" t="s">
        <v>84</v>
      </c>
      <c r="J3" s="1199"/>
      <c r="K3" s="1199" t="s">
        <v>116</v>
      </c>
      <c r="L3" s="1199"/>
      <c r="M3" s="1199" t="s">
        <v>86</v>
      </c>
      <c r="N3" s="1199"/>
      <c r="O3" s="1263" t="s">
        <v>87</v>
      </c>
    </row>
    <row r="4" spans="1:15" s="734" customFormat="1" ht="12">
      <c r="A4" s="1197"/>
      <c r="B4" s="1199"/>
      <c r="C4" s="1199"/>
      <c r="D4" s="1248"/>
      <c r="E4" s="133" t="s">
        <v>88</v>
      </c>
      <c r="F4" s="1018" t="s">
        <v>149</v>
      </c>
      <c r="G4" s="133" t="s">
        <v>1277</v>
      </c>
      <c r="H4" s="134" t="s">
        <v>1278</v>
      </c>
      <c r="I4" s="133" t="s">
        <v>88</v>
      </c>
      <c r="J4" s="133" t="s">
        <v>91</v>
      </c>
      <c r="K4" s="133" t="s">
        <v>88</v>
      </c>
      <c r="L4" s="133" t="s">
        <v>91</v>
      </c>
      <c r="M4" s="133" t="s">
        <v>88</v>
      </c>
      <c r="N4" s="133" t="s">
        <v>91</v>
      </c>
      <c r="O4" s="1263"/>
    </row>
    <row r="5" spans="1:15" s="849" customFormat="1" ht="12">
      <c r="A5" s="172" t="s">
        <v>92</v>
      </c>
      <c r="B5" s="162" t="s">
        <v>93</v>
      </c>
      <c r="C5" s="162" t="s">
        <v>201</v>
      </c>
      <c r="D5" s="162" t="s">
        <v>94</v>
      </c>
      <c r="E5" s="138">
        <v>635</v>
      </c>
      <c r="F5" s="138">
        <v>975</v>
      </c>
      <c r="G5" s="138">
        <v>975</v>
      </c>
      <c r="H5" s="138">
        <v>1320</v>
      </c>
      <c r="I5" s="138">
        <v>760</v>
      </c>
      <c r="J5" s="138">
        <v>1180</v>
      </c>
      <c r="K5" s="138">
        <v>760</v>
      </c>
      <c r="L5" s="138">
        <v>1180</v>
      </c>
      <c r="M5" s="138">
        <v>760</v>
      </c>
      <c r="N5" s="138">
        <v>1180</v>
      </c>
      <c r="O5" s="143" t="s">
        <v>230</v>
      </c>
    </row>
    <row r="6" spans="1:15" s="155" customFormat="1" ht="12">
      <c r="A6" s="172" t="s">
        <v>204</v>
      </c>
      <c r="B6" s="172" t="s">
        <v>205</v>
      </c>
      <c r="C6" s="172" t="s">
        <v>206</v>
      </c>
      <c r="D6" s="162" t="s">
        <v>94</v>
      </c>
      <c r="E6" s="138">
        <v>245</v>
      </c>
      <c r="F6" s="138">
        <v>405</v>
      </c>
      <c r="G6" s="138">
        <v>405</v>
      </c>
      <c r="H6" s="138">
        <v>405</v>
      </c>
      <c r="I6" s="138">
        <v>245</v>
      </c>
      <c r="J6" s="138">
        <v>405</v>
      </c>
      <c r="K6" s="138">
        <v>245</v>
      </c>
      <c r="L6" s="138">
        <v>405</v>
      </c>
      <c r="M6" s="138">
        <v>245</v>
      </c>
      <c r="N6" s="138">
        <v>405</v>
      </c>
      <c r="O6" s="154" t="s">
        <v>1152</v>
      </c>
    </row>
    <row r="7" spans="1:15" s="749" customFormat="1" ht="12">
      <c r="A7" s="145" t="s">
        <v>208</v>
      </c>
      <c r="B7" s="134" t="s">
        <v>209</v>
      </c>
      <c r="C7" s="134" t="s">
        <v>206</v>
      </c>
      <c r="D7" s="162" t="s">
        <v>94</v>
      </c>
      <c r="E7" s="138">
        <v>38</v>
      </c>
      <c r="F7" s="138">
        <v>63</v>
      </c>
      <c r="G7" s="138">
        <v>67</v>
      </c>
      <c r="H7" s="138">
        <v>111</v>
      </c>
      <c r="I7" s="138">
        <v>55</v>
      </c>
      <c r="J7" s="138">
        <v>111</v>
      </c>
      <c r="K7" s="138">
        <v>55</v>
      </c>
      <c r="L7" s="138">
        <v>111</v>
      </c>
      <c r="M7" s="138">
        <v>55</v>
      </c>
      <c r="N7" s="138">
        <v>111</v>
      </c>
      <c r="O7" s="850"/>
    </row>
    <row r="8" spans="1:15" s="849" customFormat="1" ht="12">
      <c r="A8" s="136" t="s">
        <v>157</v>
      </c>
      <c r="B8" s="137" t="s">
        <v>157</v>
      </c>
      <c r="C8" s="137" t="s">
        <v>201</v>
      </c>
      <c r="D8" s="162" t="s">
        <v>94</v>
      </c>
      <c r="E8" s="117">
        <v>200</v>
      </c>
      <c r="F8" s="117">
        <v>400</v>
      </c>
      <c r="G8" s="117">
        <v>400</v>
      </c>
      <c r="H8" s="117">
        <v>400</v>
      </c>
      <c r="I8" s="117">
        <v>200</v>
      </c>
      <c r="J8" s="117">
        <v>400</v>
      </c>
      <c r="K8" s="117">
        <v>200</v>
      </c>
      <c r="L8" s="117">
        <v>400</v>
      </c>
      <c r="M8" s="117">
        <v>200</v>
      </c>
      <c r="N8" s="117">
        <v>400</v>
      </c>
      <c r="O8" s="940" t="s">
        <v>1259</v>
      </c>
    </row>
    <row r="9" spans="1:15" s="849" customFormat="1" ht="12">
      <c r="A9" s="136" t="s">
        <v>231</v>
      </c>
      <c r="B9" s="137" t="s">
        <v>232</v>
      </c>
      <c r="C9" s="137" t="s">
        <v>201</v>
      </c>
      <c r="D9" s="162" t="s">
        <v>94</v>
      </c>
      <c r="E9" s="117">
        <v>30</v>
      </c>
      <c r="F9" s="117">
        <v>60</v>
      </c>
      <c r="G9" s="117">
        <v>60</v>
      </c>
      <c r="H9" s="117">
        <v>60</v>
      </c>
      <c r="I9" s="117">
        <v>30</v>
      </c>
      <c r="J9" s="117">
        <v>60</v>
      </c>
      <c r="K9" s="117">
        <v>30</v>
      </c>
      <c r="L9" s="117">
        <v>60</v>
      </c>
      <c r="M9" s="117">
        <v>30</v>
      </c>
      <c r="N9" s="117">
        <v>60</v>
      </c>
      <c r="O9" s="940" t="s">
        <v>1259</v>
      </c>
    </row>
    <row r="10" spans="1:15" s="734" customFormat="1" ht="12">
      <c r="A10" s="145" t="s">
        <v>233</v>
      </c>
      <c r="B10" s="134" t="s">
        <v>234</v>
      </c>
      <c r="C10" s="134" t="s">
        <v>201</v>
      </c>
      <c r="D10" s="162" t="s">
        <v>94</v>
      </c>
      <c r="E10" s="1257" t="s">
        <v>235</v>
      </c>
      <c r="F10" s="1257"/>
      <c r="G10" s="1257"/>
      <c r="H10" s="1257"/>
      <c r="I10" s="1257"/>
      <c r="J10" s="1257"/>
      <c r="K10" s="1257"/>
      <c r="L10" s="1257"/>
      <c r="M10" s="1257"/>
      <c r="N10" s="1257"/>
      <c r="O10" s="689"/>
    </row>
    <row r="11" spans="1:15" s="798" customFormat="1" ht="13.5" customHeight="1">
      <c r="A11" s="132" t="s">
        <v>236</v>
      </c>
      <c r="B11" s="133"/>
      <c r="C11" s="134" t="s">
        <v>201</v>
      </c>
      <c r="D11" s="162" t="s">
        <v>94</v>
      </c>
      <c r="E11" s="150"/>
      <c r="F11" s="150"/>
      <c r="G11" s="150"/>
      <c r="H11" s="150"/>
      <c r="I11" s="150"/>
      <c r="J11" s="150"/>
      <c r="K11" s="150"/>
      <c r="L11" s="150"/>
      <c r="M11" s="138">
        <v>600</v>
      </c>
      <c r="N11" s="138">
        <v>1200</v>
      </c>
      <c r="O11" s="689" t="s">
        <v>237</v>
      </c>
    </row>
    <row r="12" spans="1:15" s="734" customFormat="1" ht="12">
      <c r="A12" s="145" t="s">
        <v>175</v>
      </c>
      <c r="B12" s="134" t="s">
        <v>176</v>
      </c>
      <c r="C12" s="134" t="s">
        <v>201</v>
      </c>
      <c r="D12" s="162" t="s">
        <v>94</v>
      </c>
      <c r="E12" s="138">
        <v>35</v>
      </c>
      <c r="F12" s="138">
        <v>35</v>
      </c>
      <c r="G12" s="138">
        <v>35</v>
      </c>
      <c r="H12" s="138">
        <v>35</v>
      </c>
      <c r="I12" s="138">
        <v>35</v>
      </c>
      <c r="J12" s="138">
        <v>35</v>
      </c>
      <c r="K12" s="138">
        <v>35</v>
      </c>
      <c r="L12" s="138">
        <v>35</v>
      </c>
      <c r="M12" s="138">
        <v>35</v>
      </c>
      <c r="N12" s="138">
        <v>35</v>
      </c>
      <c r="O12" s="173"/>
    </row>
    <row r="13" spans="1:15" s="734" customFormat="1" ht="12">
      <c r="A13" s="145" t="s">
        <v>214</v>
      </c>
      <c r="B13" s="134"/>
      <c r="C13" s="134" t="s">
        <v>201</v>
      </c>
      <c r="D13" s="162" t="s">
        <v>94</v>
      </c>
      <c r="E13" s="138" t="s">
        <v>213</v>
      </c>
      <c r="F13" s="138" t="s">
        <v>213</v>
      </c>
      <c r="G13" s="138"/>
      <c r="H13" s="138" t="s">
        <v>213</v>
      </c>
      <c r="I13" s="138" t="s">
        <v>213</v>
      </c>
      <c r="J13" s="138" t="s">
        <v>213</v>
      </c>
      <c r="K13" s="138"/>
      <c r="L13" s="138"/>
      <c r="M13" s="138">
        <v>295</v>
      </c>
      <c r="N13" s="138">
        <v>589</v>
      </c>
      <c r="O13" s="148" t="s">
        <v>215</v>
      </c>
    </row>
    <row r="14" spans="1:15" s="734" customFormat="1" ht="12">
      <c r="A14" s="145" t="s">
        <v>110</v>
      </c>
      <c r="B14" s="134"/>
      <c r="C14" s="134" t="s">
        <v>201</v>
      </c>
      <c r="D14" s="162" t="s">
        <v>94</v>
      </c>
      <c r="E14" s="1258" t="s">
        <v>216</v>
      </c>
      <c r="F14" s="1258"/>
      <c r="G14" s="1258"/>
      <c r="H14" s="1258"/>
      <c r="I14" s="1258"/>
      <c r="J14" s="1258"/>
      <c r="K14" s="1258"/>
      <c r="L14" s="1258"/>
      <c r="M14" s="1258"/>
      <c r="N14" s="1258"/>
      <c r="O14" s="148" t="s">
        <v>238</v>
      </c>
    </row>
    <row r="15" spans="1:15" s="734" customFormat="1" ht="12">
      <c r="A15" s="145" t="s">
        <v>239</v>
      </c>
      <c r="B15" s="134" t="s">
        <v>100</v>
      </c>
      <c r="C15" s="134" t="s">
        <v>201</v>
      </c>
      <c r="D15" s="162" t="s">
        <v>94</v>
      </c>
      <c r="E15" s="1257" t="s">
        <v>240</v>
      </c>
      <c r="F15" s="1257"/>
      <c r="G15" s="1257"/>
      <c r="H15" s="1257"/>
      <c r="I15" s="1257"/>
      <c r="J15" s="1257"/>
      <c r="K15" s="1257"/>
      <c r="L15" s="1257"/>
      <c r="M15" s="1257"/>
      <c r="N15" s="1257"/>
      <c r="O15" s="148"/>
    </row>
    <row r="16" spans="1:15" s="749" customFormat="1" ht="12">
      <c r="A16" s="145" t="s">
        <v>103</v>
      </c>
      <c r="B16" s="134" t="s">
        <v>104</v>
      </c>
      <c r="C16" s="134" t="s">
        <v>201</v>
      </c>
      <c r="D16" s="162" t="s">
        <v>94</v>
      </c>
      <c r="E16" s="1257" t="s">
        <v>241</v>
      </c>
      <c r="F16" s="1257"/>
      <c r="G16" s="1257"/>
      <c r="H16" s="1257"/>
      <c r="I16" s="1257"/>
      <c r="J16" s="1257"/>
      <c r="K16" s="1257"/>
      <c r="L16" s="1257"/>
      <c r="M16" s="1257"/>
      <c r="N16" s="1257"/>
      <c r="O16" s="850"/>
    </row>
    <row r="17" spans="1:15" s="749" customFormat="1" thickBot="1">
      <c r="A17" s="175" t="s">
        <v>242</v>
      </c>
      <c r="B17" s="176" t="s">
        <v>243</v>
      </c>
      <c r="C17" s="176" t="s">
        <v>201</v>
      </c>
      <c r="D17" s="162" t="s">
        <v>94</v>
      </c>
      <c r="E17" s="1259" t="s">
        <v>244</v>
      </c>
      <c r="F17" s="1259"/>
      <c r="G17" s="1259"/>
      <c r="H17" s="1259"/>
      <c r="I17" s="1259"/>
      <c r="J17" s="1259"/>
      <c r="K17" s="1259"/>
      <c r="L17" s="1259"/>
      <c r="M17" s="1259"/>
      <c r="N17" s="1259"/>
      <c r="O17" s="851"/>
    </row>
    <row r="18" spans="1:15" s="155" customFormat="1" ht="12">
      <c r="A18" s="1239" t="s">
        <v>245</v>
      </c>
      <c r="B18" s="159"/>
      <c r="C18" s="159"/>
      <c r="D18" s="1203" t="s">
        <v>109</v>
      </c>
      <c r="E18" s="179" t="s">
        <v>88</v>
      </c>
      <c r="F18" s="179" t="s">
        <v>91</v>
      </c>
      <c r="G18" s="179"/>
      <c r="H18" s="179" t="s">
        <v>119</v>
      </c>
      <c r="I18" s="179" t="s">
        <v>88</v>
      </c>
      <c r="J18" s="179" t="s">
        <v>91</v>
      </c>
      <c r="K18" s="179"/>
      <c r="L18" s="179"/>
      <c r="M18" s="179" t="s">
        <v>88</v>
      </c>
      <c r="N18" s="179" t="s">
        <v>91</v>
      </c>
      <c r="O18" s="180" t="s">
        <v>168</v>
      </c>
    </row>
    <row r="19" spans="1:15" s="221" customFormat="1" ht="12">
      <c r="A19" s="1240"/>
      <c r="B19" s="137"/>
      <c r="C19" s="137"/>
      <c r="D19" s="1248"/>
      <c r="E19" s="168" t="s">
        <v>246</v>
      </c>
      <c r="F19" s="168" t="s">
        <v>246</v>
      </c>
      <c r="G19" s="168"/>
      <c r="H19" s="168" t="s">
        <v>247</v>
      </c>
      <c r="I19" s="168" t="s">
        <v>247</v>
      </c>
      <c r="J19" s="168" t="s">
        <v>247</v>
      </c>
      <c r="K19" s="168"/>
      <c r="L19" s="168"/>
      <c r="M19" s="168" t="s">
        <v>247</v>
      </c>
      <c r="N19" s="168" t="s">
        <v>247</v>
      </c>
      <c r="O19" s="852" t="s">
        <v>248</v>
      </c>
    </row>
    <row r="20" spans="1:15" s="155" customFormat="1" ht="12">
      <c r="A20" s="1240"/>
      <c r="B20" s="134"/>
      <c r="C20" s="134"/>
      <c r="D20" s="1248"/>
      <c r="E20" s="166" t="s">
        <v>249</v>
      </c>
      <c r="F20" s="166" t="s">
        <v>249</v>
      </c>
      <c r="G20" s="166"/>
      <c r="H20" s="166" t="s">
        <v>250</v>
      </c>
      <c r="I20" s="166" t="s">
        <v>251</v>
      </c>
      <c r="J20" s="166" t="s">
        <v>251</v>
      </c>
      <c r="K20" s="166"/>
      <c r="L20" s="166"/>
      <c r="M20" s="166" t="s">
        <v>252</v>
      </c>
      <c r="N20" s="166" t="s">
        <v>252</v>
      </c>
      <c r="O20" s="182" t="s">
        <v>168</v>
      </c>
    </row>
    <row r="21" spans="1:15" s="155" customFormat="1" ht="12">
      <c r="A21" s="1240"/>
      <c r="B21" s="134"/>
      <c r="C21" s="134"/>
      <c r="D21" s="1248"/>
      <c r="E21" s="166">
        <v>60</v>
      </c>
      <c r="F21" s="166">
        <v>120</v>
      </c>
      <c r="G21" s="166"/>
      <c r="H21" s="166">
        <v>150</v>
      </c>
      <c r="I21" s="166">
        <v>100</v>
      </c>
      <c r="J21" s="166">
        <v>200</v>
      </c>
      <c r="K21" s="166"/>
      <c r="L21" s="166"/>
      <c r="M21" s="166">
        <v>240</v>
      </c>
      <c r="N21" s="166">
        <v>480</v>
      </c>
      <c r="O21" s="182" t="s">
        <v>168</v>
      </c>
    </row>
    <row r="22" spans="1:15" s="155" customFormat="1" ht="12">
      <c r="A22" s="1240"/>
      <c r="B22" s="134"/>
      <c r="C22" s="134"/>
      <c r="D22" s="1248"/>
      <c r="E22" s="166" t="s">
        <v>253</v>
      </c>
      <c r="F22" s="166" t="s">
        <v>253</v>
      </c>
      <c r="G22" s="166"/>
      <c r="H22" s="166" t="s">
        <v>254</v>
      </c>
      <c r="I22" s="166" t="s">
        <v>254</v>
      </c>
      <c r="J22" s="166" t="s">
        <v>254</v>
      </c>
      <c r="K22" s="166"/>
      <c r="L22" s="166"/>
      <c r="M22" s="166" t="s">
        <v>255</v>
      </c>
      <c r="N22" s="166" t="s">
        <v>255</v>
      </c>
      <c r="O22" s="182" t="s">
        <v>168</v>
      </c>
    </row>
    <row r="23" spans="1:15" s="155" customFormat="1" ht="12">
      <c r="A23" s="1240"/>
      <c r="B23" s="134"/>
      <c r="C23" s="134"/>
      <c r="D23" s="1248"/>
      <c r="E23" s="166">
        <v>120</v>
      </c>
      <c r="F23" s="166">
        <v>240</v>
      </c>
      <c r="G23" s="166"/>
      <c r="H23" s="166">
        <v>300</v>
      </c>
      <c r="I23" s="166">
        <v>200</v>
      </c>
      <c r="J23" s="166">
        <v>400</v>
      </c>
      <c r="K23" s="166"/>
      <c r="L23" s="166"/>
      <c r="M23" s="166">
        <v>480</v>
      </c>
      <c r="N23" s="166">
        <v>960</v>
      </c>
      <c r="O23" s="182" t="s">
        <v>168</v>
      </c>
    </row>
    <row r="24" spans="1:15" s="221" customFormat="1" ht="12">
      <c r="A24" s="1240"/>
      <c r="B24" s="137"/>
      <c r="C24" s="137"/>
      <c r="D24" s="1248"/>
      <c r="E24" s="1254" t="s">
        <v>256</v>
      </c>
      <c r="F24" s="1254"/>
      <c r="G24" s="1254"/>
      <c r="H24" s="1254"/>
      <c r="I24" s="1254"/>
      <c r="J24" s="1254"/>
      <c r="K24" s="853"/>
      <c r="L24" s="853"/>
      <c r="M24" s="1254" t="s">
        <v>257</v>
      </c>
      <c r="N24" s="1254"/>
      <c r="O24" s="183" t="s">
        <v>168</v>
      </c>
    </row>
    <row r="25" spans="1:15" s="155" customFormat="1" ht="12">
      <c r="A25" s="1240"/>
      <c r="B25" s="134"/>
      <c r="C25" s="134"/>
      <c r="D25" s="1248"/>
      <c r="E25" s="166">
        <v>240</v>
      </c>
      <c r="F25" s="166">
        <v>480</v>
      </c>
      <c r="G25" s="166"/>
      <c r="H25" s="166">
        <v>600</v>
      </c>
      <c r="I25" s="166">
        <v>400</v>
      </c>
      <c r="J25" s="166">
        <v>800</v>
      </c>
      <c r="K25" s="166"/>
      <c r="L25" s="166"/>
      <c r="M25" s="166">
        <v>960</v>
      </c>
      <c r="N25" s="166">
        <v>1920</v>
      </c>
      <c r="O25" s="182" t="s">
        <v>168</v>
      </c>
    </row>
    <row r="26" spans="1:15" s="155" customFormat="1" ht="12">
      <c r="A26" s="1197" t="s">
        <v>258</v>
      </c>
      <c r="B26" s="133"/>
      <c r="C26" s="854"/>
      <c r="D26" s="1199" t="s">
        <v>109</v>
      </c>
      <c r="E26" s="1251" t="s">
        <v>259</v>
      </c>
      <c r="F26" s="1251"/>
      <c r="G26" s="1251"/>
      <c r="H26" s="1251"/>
      <c r="I26" s="1251"/>
      <c r="J26" s="1251"/>
      <c r="K26" s="1251"/>
      <c r="L26" s="1251"/>
      <c r="M26" s="1251"/>
      <c r="N26" s="1251"/>
      <c r="O26" s="182" t="s">
        <v>168</v>
      </c>
    </row>
    <row r="27" spans="1:15" s="155" customFormat="1" ht="12">
      <c r="A27" s="1197"/>
      <c r="B27" s="133"/>
      <c r="C27" s="854"/>
      <c r="D27" s="1199"/>
      <c r="E27" s="1251" t="s">
        <v>260</v>
      </c>
      <c r="F27" s="1251"/>
      <c r="G27" s="1251"/>
      <c r="H27" s="1251"/>
      <c r="I27" s="1251"/>
      <c r="J27" s="1251"/>
      <c r="K27" s="1251"/>
      <c r="L27" s="1251"/>
      <c r="M27" s="1251"/>
      <c r="N27" s="1251"/>
      <c r="O27" s="182" t="s">
        <v>168</v>
      </c>
    </row>
    <row r="28" spans="1:15" s="155" customFormat="1" ht="12">
      <c r="A28" s="1197"/>
      <c r="B28" s="133"/>
      <c r="C28" s="854"/>
      <c r="D28" s="1199"/>
      <c r="E28" s="1235" t="s">
        <v>261</v>
      </c>
      <c r="F28" s="1199"/>
      <c r="G28" s="1199"/>
      <c r="H28" s="1199"/>
      <c r="I28" s="1199"/>
      <c r="J28" s="1199"/>
      <c r="K28" s="1199"/>
      <c r="L28" s="1199"/>
      <c r="M28" s="1199"/>
      <c r="N28" s="1199"/>
      <c r="O28" s="182" t="s">
        <v>168</v>
      </c>
    </row>
    <row r="29" spans="1:15" s="155" customFormat="1" ht="12">
      <c r="A29" s="1197"/>
      <c r="B29" s="133"/>
      <c r="C29" s="854"/>
      <c r="D29" s="1199"/>
      <c r="E29" s="1235" t="s">
        <v>262</v>
      </c>
      <c r="F29" s="1199"/>
      <c r="G29" s="1199"/>
      <c r="H29" s="1199"/>
      <c r="I29" s="1199"/>
      <c r="J29" s="1199"/>
      <c r="K29" s="1199"/>
      <c r="L29" s="1199"/>
      <c r="M29" s="1199"/>
      <c r="N29" s="1199"/>
      <c r="O29" s="182" t="s">
        <v>168</v>
      </c>
    </row>
    <row r="30" spans="1:15" s="155" customFormat="1" thickBot="1">
      <c r="A30" s="175"/>
      <c r="B30" s="176"/>
      <c r="C30" s="176"/>
      <c r="D30" s="176"/>
      <c r="E30" s="184"/>
      <c r="F30" s="184"/>
      <c r="G30" s="184"/>
      <c r="H30" s="184"/>
      <c r="I30" s="184"/>
      <c r="J30" s="184"/>
      <c r="K30" s="184"/>
      <c r="L30" s="184"/>
      <c r="M30" s="184"/>
      <c r="N30" s="184"/>
      <c r="O30" s="185"/>
    </row>
    <row r="31" spans="1:15" s="155" customFormat="1" thickBot="1">
      <c r="A31" s="1255" t="s">
        <v>263</v>
      </c>
      <c r="B31" s="1255"/>
      <c r="C31" s="1255"/>
      <c r="D31" s="1255"/>
      <c r="E31" s="1255"/>
      <c r="F31" s="1255"/>
      <c r="G31" s="1255"/>
      <c r="H31" s="1256"/>
      <c r="I31" s="1256"/>
      <c r="J31" s="169"/>
      <c r="K31" s="169"/>
      <c r="L31" s="169"/>
      <c r="M31" s="169"/>
      <c r="N31" s="169"/>
      <c r="O31" s="170"/>
    </row>
    <row r="32" spans="1:15" s="155" customFormat="1" ht="12">
      <c r="A32" s="1241" t="s">
        <v>198</v>
      </c>
      <c r="B32" s="1243" t="s">
        <v>258</v>
      </c>
      <c r="C32" s="1244"/>
      <c r="D32" s="1245"/>
      <c r="E32" s="1246" t="s">
        <v>245</v>
      </c>
      <c r="F32" s="1244"/>
      <c r="G32" s="1247"/>
    </row>
    <row r="33" spans="1:7" s="155" customFormat="1" ht="12">
      <c r="A33" s="1242"/>
      <c r="B33" s="770" t="s">
        <v>264</v>
      </c>
      <c r="C33" s="771" t="s">
        <v>88</v>
      </c>
      <c r="D33" s="772" t="s">
        <v>265</v>
      </c>
      <c r="E33" s="773" t="s">
        <v>264</v>
      </c>
      <c r="F33" s="771" t="s">
        <v>88</v>
      </c>
      <c r="G33" s="774" t="s">
        <v>265</v>
      </c>
    </row>
    <row r="34" spans="1:7" s="155" customFormat="1" ht="13.5" customHeight="1">
      <c r="A34" s="1252" t="s">
        <v>266</v>
      </c>
      <c r="B34" s="775" t="s">
        <v>267</v>
      </c>
      <c r="C34" s="394" t="s">
        <v>268</v>
      </c>
      <c r="D34" s="776" t="s">
        <v>268</v>
      </c>
      <c r="E34" s="777" t="s">
        <v>267</v>
      </c>
      <c r="F34" s="394" t="s">
        <v>268</v>
      </c>
      <c r="G34" s="778" t="s">
        <v>268</v>
      </c>
    </row>
    <row r="35" spans="1:7" s="155" customFormat="1" ht="12">
      <c r="A35" s="1253"/>
      <c r="B35" s="779" t="s">
        <v>269</v>
      </c>
      <c r="C35" s="780">
        <v>3000</v>
      </c>
      <c r="D35" s="781">
        <v>4500</v>
      </c>
      <c r="E35" s="782" t="s">
        <v>270</v>
      </c>
      <c r="F35" s="780">
        <v>1200</v>
      </c>
      <c r="G35" s="783">
        <v>2400</v>
      </c>
    </row>
    <row r="36" spans="1:7" s="155" customFormat="1" ht="12">
      <c r="A36" s="1253"/>
      <c r="B36" s="779" t="s">
        <v>271</v>
      </c>
      <c r="C36" s="780">
        <v>6000</v>
      </c>
      <c r="D36" s="781">
        <v>9000</v>
      </c>
      <c r="E36" s="782" t="s">
        <v>272</v>
      </c>
      <c r="F36" s="780">
        <v>2400</v>
      </c>
      <c r="G36" s="783">
        <v>4800</v>
      </c>
    </row>
    <row r="37" spans="1:7" s="155" customFormat="1" thickBot="1">
      <c r="A37" s="1253"/>
      <c r="B37" s="775" t="s">
        <v>272</v>
      </c>
      <c r="C37" s="784">
        <v>12000</v>
      </c>
      <c r="D37" s="785">
        <v>18000</v>
      </c>
      <c r="E37" s="777"/>
      <c r="F37" s="784"/>
      <c r="G37" s="786"/>
    </row>
    <row r="38" spans="1:7" s="155" customFormat="1" ht="12">
      <c r="A38" s="1249" t="s">
        <v>273</v>
      </c>
      <c r="B38" s="787" t="s">
        <v>274</v>
      </c>
      <c r="C38" s="788" t="s">
        <v>268</v>
      </c>
      <c r="D38" s="789" t="s">
        <v>268</v>
      </c>
      <c r="E38" s="790" t="s">
        <v>274</v>
      </c>
      <c r="F38" s="788" t="s">
        <v>268</v>
      </c>
      <c r="G38" s="791" t="s">
        <v>268</v>
      </c>
    </row>
    <row r="39" spans="1:7" s="155" customFormat="1" ht="12">
      <c r="A39" s="1234"/>
      <c r="B39" s="779" t="s">
        <v>275</v>
      </c>
      <c r="C39" s="780">
        <v>9000</v>
      </c>
      <c r="D39" s="781">
        <v>13500</v>
      </c>
      <c r="E39" s="782" t="s">
        <v>276</v>
      </c>
      <c r="F39" s="780">
        <v>4000</v>
      </c>
      <c r="G39" s="783">
        <v>8000</v>
      </c>
    </row>
    <row r="40" spans="1:7" s="155" customFormat="1" ht="12">
      <c r="A40" s="1234"/>
      <c r="B40" s="779" t="s">
        <v>277</v>
      </c>
      <c r="C40" s="780">
        <v>18000</v>
      </c>
      <c r="D40" s="781">
        <v>27000</v>
      </c>
      <c r="E40" s="782" t="s">
        <v>272</v>
      </c>
      <c r="F40" s="780">
        <v>12000</v>
      </c>
      <c r="G40" s="783">
        <v>24000</v>
      </c>
    </row>
    <row r="41" spans="1:7" s="155" customFormat="1" thickBot="1">
      <c r="A41" s="1250"/>
      <c r="B41" s="792" t="s">
        <v>272</v>
      </c>
      <c r="C41" s="793">
        <v>36000</v>
      </c>
      <c r="D41" s="794">
        <v>54000</v>
      </c>
      <c r="E41" s="795"/>
      <c r="F41" s="793"/>
      <c r="G41" s="796"/>
    </row>
    <row r="42" spans="1:7" s="155" customFormat="1" ht="13.5" customHeight="1">
      <c r="A42" s="1233" t="s">
        <v>278</v>
      </c>
      <c r="B42" s="775" t="s">
        <v>274</v>
      </c>
      <c r="C42" s="784">
        <v>5000</v>
      </c>
      <c r="D42" s="785">
        <v>5000</v>
      </c>
      <c r="E42" s="777" t="s">
        <v>274</v>
      </c>
      <c r="F42" s="784" t="s">
        <v>268</v>
      </c>
      <c r="G42" s="786" t="s">
        <v>268</v>
      </c>
    </row>
    <row r="43" spans="1:7" s="155" customFormat="1" ht="12">
      <c r="A43" s="1234"/>
      <c r="B43" s="779" t="s">
        <v>275</v>
      </c>
      <c r="C43" s="780">
        <v>9000</v>
      </c>
      <c r="D43" s="781">
        <v>13500</v>
      </c>
      <c r="E43" s="782" t="s">
        <v>276</v>
      </c>
      <c r="F43" s="780">
        <v>4000</v>
      </c>
      <c r="G43" s="783">
        <v>8000</v>
      </c>
    </row>
    <row r="44" spans="1:7" s="155" customFormat="1" ht="12">
      <c r="A44" s="1234"/>
      <c r="B44" s="779" t="s">
        <v>277</v>
      </c>
      <c r="C44" s="780">
        <v>18000</v>
      </c>
      <c r="D44" s="781">
        <v>27000</v>
      </c>
      <c r="E44" s="782" t="s">
        <v>272</v>
      </c>
      <c r="F44" s="780">
        <v>12000</v>
      </c>
      <c r="G44" s="783">
        <v>24000</v>
      </c>
    </row>
    <row r="45" spans="1:7" s="155" customFormat="1" thickBot="1">
      <c r="A45" s="1234"/>
      <c r="B45" s="775" t="s">
        <v>272</v>
      </c>
      <c r="C45" s="784">
        <v>36000</v>
      </c>
      <c r="D45" s="785">
        <v>54000</v>
      </c>
      <c r="E45" s="777"/>
      <c r="F45" s="784"/>
      <c r="G45" s="786"/>
    </row>
    <row r="46" spans="1:7" s="155" customFormat="1" ht="12">
      <c r="A46" s="1224" t="s">
        <v>137</v>
      </c>
      <c r="B46" s="1227" t="s">
        <v>279</v>
      </c>
      <c r="C46" s="1228"/>
      <c r="D46" s="1228"/>
      <c r="E46" s="1228"/>
      <c r="F46" s="1228"/>
      <c r="G46" s="1229"/>
    </row>
    <row r="47" spans="1:7" s="155" customFormat="1" ht="12">
      <c r="A47" s="1225"/>
      <c r="B47" s="1230" t="s">
        <v>280</v>
      </c>
      <c r="C47" s="1231"/>
      <c r="D47" s="1231"/>
      <c r="E47" s="1231"/>
      <c r="F47" s="1231"/>
      <c r="G47" s="1232"/>
    </row>
    <row r="48" spans="1:7" s="155" customFormat="1" ht="12">
      <c r="A48" s="1225"/>
      <c r="B48" s="1230" t="s">
        <v>281</v>
      </c>
      <c r="C48" s="1231"/>
      <c r="D48" s="1231"/>
      <c r="E48" s="1231"/>
      <c r="F48" s="1231"/>
      <c r="G48" s="1232"/>
    </row>
    <row r="49" spans="1:7" s="155" customFormat="1" ht="12">
      <c r="A49" s="1225"/>
      <c r="B49" s="1230" t="s">
        <v>282</v>
      </c>
      <c r="C49" s="1231"/>
      <c r="D49" s="1231"/>
      <c r="E49" s="1231"/>
      <c r="F49" s="1231"/>
      <c r="G49" s="1232"/>
    </row>
    <row r="50" spans="1:7" s="155" customFormat="1" ht="12">
      <c r="A50" s="1225"/>
      <c r="B50" s="1230" t="s">
        <v>283</v>
      </c>
      <c r="C50" s="1231"/>
      <c r="D50" s="1231"/>
      <c r="E50" s="1231"/>
      <c r="F50" s="1231"/>
      <c r="G50" s="1232"/>
    </row>
    <row r="51" spans="1:7" s="155" customFormat="1" ht="12">
      <c r="A51" s="1225"/>
      <c r="B51" s="1230" t="s">
        <v>284</v>
      </c>
      <c r="C51" s="1231"/>
      <c r="D51" s="1231"/>
      <c r="E51" s="1231"/>
      <c r="F51" s="1231"/>
      <c r="G51" s="1232"/>
    </row>
    <row r="52" spans="1:7" s="155" customFormat="1" ht="12">
      <c r="A52" s="1226"/>
      <c r="B52" s="1236" t="s">
        <v>285</v>
      </c>
      <c r="C52" s="1237"/>
      <c r="D52" s="1237"/>
      <c r="E52" s="1237"/>
      <c r="F52" s="1237"/>
      <c r="G52" s="1238"/>
    </row>
    <row r="53" spans="1:7" s="155" customFormat="1" ht="12"/>
    <row r="54" spans="1:7" s="155" customFormat="1" ht="12"/>
  </sheetData>
  <mergeCells count="41">
    <mergeCell ref="A1:O1"/>
    <mergeCell ref="A2:O2"/>
    <mergeCell ref="E3:H3"/>
    <mergeCell ref="I3:J3"/>
    <mergeCell ref="K3:L3"/>
    <mergeCell ref="M3:N3"/>
    <mergeCell ref="C3:C4"/>
    <mergeCell ref="D3:D4"/>
    <mergeCell ref="O3:O4"/>
    <mergeCell ref="E10:N10"/>
    <mergeCell ref="E14:N14"/>
    <mergeCell ref="E15:N15"/>
    <mergeCell ref="E16:N16"/>
    <mergeCell ref="E17:N17"/>
    <mergeCell ref="B32:D32"/>
    <mergeCell ref="E32:G32"/>
    <mergeCell ref="D18:D25"/>
    <mergeCell ref="A38:A41"/>
    <mergeCell ref="E26:N26"/>
    <mergeCell ref="A34:A37"/>
    <mergeCell ref="M24:N24"/>
    <mergeCell ref="E27:N27"/>
    <mergeCell ref="E24:J24"/>
    <mergeCell ref="E29:N29"/>
    <mergeCell ref="A31:I31"/>
    <mergeCell ref="A46:A52"/>
    <mergeCell ref="B3:B4"/>
    <mergeCell ref="B46:G46"/>
    <mergeCell ref="B47:G47"/>
    <mergeCell ref="B48:G48"/>
    <mergeCell ref="B49:G49"/>
    <mergeCell ref="B50:G50"/>
    <mergeCell ref="B51:G51"/>
    <mergeCell ref="A42:A45"/>
    <mergeCell ref="E28:N28"/>
    <mergeCell ref="D26:D29"/>
    <mergeCell ref="B52:G52"/>
    <mergeCell ref="A3:A4"/>
    <mergeCell ref="A18:A25"/>
    <mergeCell ref="A26:A29"/>
    <mergeCell ref="A32:A33"/>
  </mergeCells>
  <phoneticPr fontId="4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068F-7353-4443-897A-EDEE44B7F5D4}">
  <sheetPr codeName="Sheet10"/>
  <dimension ref="A1:K51"/>
  <sheetViews>
    <sheetView workbookViewId="0">
      <selection activeCell="J31" sqref="J31"/>
    </sheetView>
  </sheetViews>
  <sheetFormatPr defaultColWidth="9" defaultRowHeight="12.75"/>
  <cols>
    <col min="1" max="1" width="21.75" style="76" customWidth="1"/>
    <col min="2" max="2" width="9.75" style="76" customWidth="1"/>
    <col min="3" max="9" width="12.25" style="76" bestFit="1" customWidth="1"/>
    <col min="10" max="10" width="42.5" style="76" customWidth="1"/>
    <col min="11" max="11" width="9" style="76" bestFit="1"/>
    <col min="12" max="16384" width="9" style="76"/>
  </cols>
  <sheetData>
    <row r="1" spans="1:11">
      <c r="A1" s="1283" t="s">
        <v>219</v>
      </c>
      <c r="B1" s="1283"/>
      <c r="C1" s="1283"/>
      <c r="D1" s="1283"/>
      <c r="E1" s="1283"/>
      <c r="F1" s="1283"/>
      <c r="G1" s="1283"/>
      <c r="H1" s="1283"/>
      <c r="I1" s="1283"/>
      <c r="J1" s="1283"/>
    </row>
    <row r="2" spans="1:11" ht="13.5" thickBot="1">
      <c r="A2" s="1283"/>
      <c r="B2" s="1283"/>
      <c r="C2" s="1283"/>
      <c r="D2" s="1283"/>
      <c r="E2" s="1283"/>
      <c r="F2" s="1283"/>
      <c r="G2" s="1283"/>
      <c r="H2" s="1283"/>
      <c r="I2" s="1283"/>
      <c r="J2" s="1283"/>
    </row>
    <row r="3" spans="1:11" s="751" customFormat="1" ht="12">
      <c r="A3" s="1285" t="s">
        <v>286</v>
      </c>
      <c r="B3" s="1286"/>
      <c r="C3" s="1286"/>
      <c r="D3" s="1286"/>
      <c r="E3" s="1286"/>
      <c r="F3" s="1286"/>
      <c r="G3" s="1286"/>
      <c r="H3" s="1286"/>
      <c r="I3" s="1286"/>
      <c r="J3" s="1287"/>
    </row>
    <row r="4" spans="1:11" s="751" customFormat="1" ht="12">
      <c r="A4" s="1284" t="s">
        <v>80</v>
      </c>
      <c r="B4" s="1282" t="s">
        <v>82</v>
      </c>
      <c r="C4" s="1295" t="s">
        <v>83</v>
      </c>
      <c r="D4" s="1296"/>
      <c r="E4" s="1297"/>
      <c r="F4" s="1282" t="s">
        <v>148</v>
      </c>
      <c r="G4" s="1282"/>
      <c r="H4" s="1282" t="s">
        <v>86</v>
      </c>
      <c r="I4" s="1282"/>
      <c r="J4" s="1288" t="s">
        <v>87</v>
      </c>
    </row>
    <row r="5" spans="1:11" s="751" customFormat="1" ht="12">
      <c r="A5" s="1284"/>
      <c r="B5" s="1282"/>
      <c r="C5" s="752" t="s">
        <v>88</v>
      </c>
      <c r="D5" s="752" t="s">
        <v>91</v>
      </c>
      <c r="E5" s="752" t="s">
        <v>119</v>
      </c>
      <c r="F5" s="752" t="s">
        <v>88</v>
      </c>
      <c r="G5" s="752" t="s">
        <v>91</v>
      </c>
      <c r="H5" s="752" t="s">
        <v>88</v>
      </c>
      <c r="I5" s="752" t="s">
        <v>91</v>
      </c>
      <c r="J5" s="1288"/>
    </row>
    <row r="6" spans="1:11" s="751" customFormat="1" ht="12">
      <c r="A6" s="753" t="s">
        <v>92</v>
      </c>
      <c r="B6" s="754" t="s">
        <v>151</v>
      </c>
      <c r="C6" s="138">
        <v>825</v>
      </c>
      <c r="D6" s="138">
        <v>1225</v>
      </c>
      <c r="E6" s="138">
        <v>1225</v>
      </c>
      <c r="F6" s="138">
        <v>925</v>
      </c>
      <c r="G6" s="138">
        <v>1400</v>
      </c>
      <c r="H6" s="138">
        <v>925</v>
      </c>
      <c r="I6" s="138">
        <v>1400</v>
      </c>
      <c r="J6" s="825"/>
    </row>
    <row r="7" spans="1:11" s="751" customFormat="1" ht="12">
      <c r="A7" s="753" t="s">
        <v>152</v>
      </c>
      <c r="B7" s="754" t="s">
        <v>151</v>
      </c>
      <c r="C7" s="138">
        <v>300</v>
      </c>
      <c r="D7" s="138">
        <v>600</v>
      </c>
      <c r="E7" s="138">
        <v>600</v>
      </c>
      <c r="F7" s="138">
        <v>300</v>
      </c>
      <c r="G7" s="138">
        <v>600</v>
      </c>
      <c r="H7" s="138">
        <v>300</v>
      </c>
      <c r="I7" s="138">
        <v>600</v>
      </c>
      <c r="J7" s="825"/>
    </row>
    <row r="8" spans="1:11" s="1011" customFormat="1" ht="12">
      <c r="A8" s="1007" t="s">
        <v>155</v>
      </c>
      <c r="B8" s="1008" t="s">
        <v>151</v>
      </c>
      <c r="C8" s="1032">
        <f>VLOOKUP(K8,AJUSTMENT!B:C,2,0)</f>
        <v>1200</v>
      </c>
      <c r="D8" s="1032">
        <f>2*C8</f>
        <v>2400</v>
      </c>
      <c r="E8" s="1032">
        <f>D8</f>
        <v>2400</v>
      </c>
      <c r="F8" s="1032">
        <f>C8</f>
        <v>1200</v>
      </c>
      <c r="G8" s="1032">
        <f>D8</f>
        <v>2400</v>
      </c>
      <c r="H8" s="1032">
        <f>1.5*C8</f>
        <v>1800</v>
      </c>
      <c r="I8" s="1032">
        <f>1.5*D8</f>
        <v>3600</v>
      </c>
      <c r="J8" s="1033" t="s">
        <v>1286</v>
      </c>
      <c r="K8" s="1011" t="s">
        <v>971</v>
      </c>
    </row>
    <row r="9" spans="1:11" s="751" customFormat="1" ht="12">
      <c r="A9" s="753" t="s">
        <v>287</v>
      </c>
      <c r="B9" s="754" t="s">
        <v>151</v>
      </c>
      <c r="C9" s="138">
        <v>130</v>
      </c>
      <c r="D9" s="138">
        <v>260</v>
      </c>
      <c r="E9" s="138">
        <v>260</v>
      </c>
      <c r="F9" s="138">
        <v>130</v>
      </c>
      <c r="G9" s="138">
        <v>260</v>
      </c>
      <c r="H9" s="138">
        <v>130</v>
      </c>
      <c r="I9" s="138">
        <v>260</v>
      </c>
      <c r="J9" s="825"/>
    </row>
    <row r="10" spans="1:11" s="751" customFormat="1" ht="12">
      <c r="A10" s="753" t="s">
        <v>226</v>
      </c>
      <c r="B10" s="754" t="s">
        <v>151</v>
      </c>
      <c r="C10" s="827" t="s">
        <v>288</v>
      </c>
      <c r="D10" s="827" t="s">
        <v>288</v>
      </c>
      <c r="E10" s="827" t="s">
        <v>288</v>
      </c>
      <c r="F10" s="827" t="s">
        <v>288</v>
      </c>
      <c r="G10" s="827" t="s">
        <v>288</v>
      </c>
      <c r="H10" s="827" t="s">
        <v>288</v>
      </c>
      <c r="I10" s="827" t="s">
        <v>288</v>
      </c>
      <c r="J10" s="825"/>
    </row>
    <row r="11" spans="1:11" s="751" customFormat="1" ht="12">
      <c r="A11" s="753" t="s">
        <v>178</v>
      </c>
      <c r="B11" s="754" t="s">
        <v>151</v>
      </c>
      <c r="C11" s="138">
        <v>15</v>
      </c>
      <c r="D11" s="138">
        <v>15</v>
      </c>
      <c r="E11" s="138">
        <v>15</v>
      </c>
      <c r="F11" s="138">
        <v>15</v>
      </c>
      <c r="G11" s="138">
        <v>15</v>
      </c>
      <c r="H11" s="138">
        <v>15</v>
      </c>
      <c r="I11" s="138">
        <v>15</v>
      </c>
      <c r="J11" s="825"/>
    </row>
    <row r="12" spans="1:11" s="751" customFormat="1" ht="12">
      <c r="A12" s="753" t="s">
        <v>289</v>
      </c>
      <c r="B12" s="754" t="s">
        <v>151</v>
      </c>
      <c r="C12" s="1291" t="s">
        <v>290</v>
      </c>
      <c r="D12" s="1291"/>
      <c r="E12" s="1291"/>
      <c r="F12" s="1291"/>
      <c r="G12" s="1291"/>
      <c r="H12" s="1291"/>
      <c r="I12" s="1291"/>
      <c r="J12" s="755"/>
    </row>
    <row r="13" spans="1:11" s="751" customFormat="1" ht="12">
      <c r="A13" s="828" t="s">
        <v>291</v>
      </c>
      <c r="B13" s="754" t="s">
        <v>151</v>
      </c>
      <c r="C13" s="138">
        <v>20</v>
      </c>
      <c r="D13" s="138">
        <v>40</v>
      </c>
      <c r="E13" s="138">
        <v>40</v>
      </c>
      <c r="F13" s="138">
        <v>20</v>
      </c>
      <c r="G13" s="138">
        <v>40</v>
      </c>
      <c r="H13" s="138">
        <v>20</v>
      </c>
      <c r="I13" s="138">
        <v>40</v>
      </c>
      <c r="J13" s="820"/>
    </row>
    <row r="14" spans="1:11" s="751" customFormat="1" thickBot="1">
      <c r="A14" s="396" t="s">
        <v>187</v>
      </c>
      <c r="B14" s="397" t="s">
        <v>151</v>
      </c>
      <c r="C14" s="1292" t="s">
        <v>171</v>
      </c>
      <c r="D14" s="1293"/>
      <c r="E14" s="1293"/>
      <c r="F14" s="1293"/>
      <c r="G14" s="1293"/>
      <c r="H14" s="1293"/>
      <c r="I14" s="1294"/>
      <c r="J14" s="821"/>
    </row>
    <row r="15" spans="1:11" s="751" customFormat="1" ht="12">
      <c r="A15" s="1264" t="s">
        <v>245</v>
      </c>
      <c r="B15" s="1269" t="s">
        <v>109</v>
      </c>
      <c r="C15" s="1289" t="s">
        <v>259</v>
      </c>
      <c r="D15" s="1289"/>
      <c r="E15" s="1289"/>
      <c r="F15" s="1289"/>
      <c r="G15" s="1289"/>
      <c r="H15" s="1289"/>
      <c r="I15" s="1289"/>
      <c r="J15" s="829"/>
    </row>
    <row r="16" spans="1:11" s="751" customFormat="1" ht="12">
      <c r="A16" s="1265"/>
      <c r="B16" s="1270"/>
      <c r="C16" s="830" t="s">
        <v>246</v>
      </c>
      <c r="D16" s="830" t="s">
        <v>246</v>
      </c>
      <c r="E16" s="830" t="s">
        <v>247</v>
      </c>
      <c r="F16" s="830" t="s">
        <v>247</v>
      </c>
      <c r="G16" s="830" t="s">
        <v>247</v>
      </c>
      <c r="H16" s="830" t="s">
        <v>260</v>
      </c>
      <c r="I16" s="830" t="s">
        <v>260</v>
      </c>
      <c r="J16" s="831"/>
    </row>
    <row r="17" spans="1:10" s="751" customFormat="1" ht="12">
      <c r="A17" s="1265"/>
      <c r="B17" s="1270"/>
      <c r="C17" s="830" t="s">
        <v>249</v>
      </c>
      <c r="D17" s="830" t="s">
        <v>249</v>
      </c>
      <c r="E17" s="830" t="s">
        <v>250</v>
      </c>
      <c r="F17" s="830" t="s">
        <v>251</v>
      </c>
      <c r="G17" s="830" t="s">
        <v>251</v>
      </c>
      <c r="H17" s="830" t="s">
        <v>292</v>
      </c>
      <c r="I17" s="830" t="s">
        <v>292</v>
      </c>
      <c r="J17" s="831"/>
    </row>
    <row r="18" spans="1:10" s="751" customFormat="1" ht="12">
      <c r="A18" s="1265"/>
      <c r="B18" s="1270"/>
      <c r="C18" s="830">
        <v>60</v>
      </c>
      <c r="D18" s="830">
        <v>120</v>
      </c>
      <c r="E18" s="830">
        <v>150</v>
      </c>
      <c r="F18" s="830">
        <v>100</v>
      </c>
      <c r="G18" s="830">
        <v>200</v>
      </c>
      <c r="H18" s="830">
        <v>240</v>
      </c>
      <c r="I18" s="830">
        <v>480</v>
      </c>
      <c r="J18" s="831"/>
    </row>
    <row r="19" spans="1:10" s="751" customFormat="1" ht="12">
      <c r="A19" s="1265"/>
      <c r="B19" s="1270"/>
      <c r="C19" s="830" t="s">
        <v>253</v>
      </c>
      <c r="D19" s="830" t="s">
        <v>253</v>
      </c>
      <c r="E19" s="830" t="s">
        <v>254</v>
      </c>
      <c r="F19" s="830" t="s">
        <v>254</v>
      </c>
      <c r="G19" s="830" t="s">
        <v>254</v>
      </c>
      <c r="H19" s="830" t="s">
        <v>255</v>
      </c>
      <c r="I19" s="830" t="s">
        <v>255</v>
      </c>
      <c r="J19" s="831"/>
    </row>
    <row r="20" spans="1:10" s="751" customFormat="1" ht="12">
      <c r="A20" s="1265"/>
      <c r="B20" s="1270"/>
      <c r="C20" s="830">
        <v>120</v>
      </c>
      <c r="D20" s="830">
        <v>240</v>
      </c>
      <c r="E20" s="830">
        <v>300</v>
      </c>
      <c r="F20" s="830">
        <v>200</v>
      </c>
      <c r="G20" s="830">
        <v>400</v>
      </c>
      <c r="H20" s="830">
        <v>480</v>
      </c>
      <c r="I20" s="830">
        <v>960</v>
      </c>
      <c r="J20" s="831"/>
    </row>
    <row r="21" spans="1:10" s="751" customFormat="1" ht="12">
      <c r="A21" s="1265"/>
      <c r="B21" s="1270"/>
      <c r="C21" s="1275" t="s">
        <v>256</v>
      </c>
      <c r="D21" s="1290"/>
      <c r="E21" s="1290"/>
      <c r="F21" s="1290"/>
      <c r="G21" s="1290"/>
      <c r="H21" s="1275" t="s">
        <v>257</v>
      </c>
      <c r="I21" s="1290"/>
      <c r="J21" s="831"/>
    </row>
    <row r="22" spans="1:10" s="751" customFormat="1" ht="12">
      <c r="A22" s="1266"/>
      <c r="B22" s="1271"/>
      <c r="C22" s="830">
        <v>240</v>
      </c>
      <c r="D22" s="830">
        <v>480</v>
      </c>
      <c r="E22" s="830">
        <v>600</v>
      </c>
      <c r="F22" s="830">
        <v>400</v>
      </c>
      <c r="G22" s="830">
        <v>800</v>
      </c>
      <c r="H22" s="830">
        <v>960</v>
      </c>
      <c r="I22" s="830">
        <v>1920</v>
      </c>
      <c r="J22" s="831"/>
    </row>
    <row r="23" spans="1:10" s="751" customFormat="1" ht="12">
      <c r="A23" s="1267" t="s">
        <v>258</v>
      </c>
      <c r="B23" s="1272" t="s">
        <v>109</v>
      </c>
      <c r="C23" s="1275" t="s">
        <v>259</v>
      </c>
      <c r="D23" s="1275"/>
      <c r="E23" s="1275"/>
      <c r="F23" s="1275"/>
      <c r="G23" s="1275"/>
      <c r="H23" s="1275"/>
      <c r="I23" s="1275"/>
      <c r="J23" s="831"/>
    </row>
    <row r="24" spans="1:10" s="751" customFormat="1" ht="12">
      <c r="A24" s="1265"/>
      <c r="B24" s="1273"/>
      <c r="C24" s="1275" t="s">
        <v>260</v>
      </c>
      <c r="D24" s="1275"/>
      <c r="E24" s="1275"/>
      <c r="F24" s="1275"/>
      <c r="G24" s="1275"/>
      <c r="H24" s="1275"/>
      <c r="I24" s="1275"/>
      <c r="J24" s="831"/>
    </row>
    <row r="25" spans="1:10" s="751" customFormat="1" ht="12">
      <c r="A25" s="1265"/>
      <c r="B25" s="1273"/>
      <c r="C25" s="1276" t="s">
        <v>261</v>
      </c>
      <c r="D25" s="1277"/>
      <c r="E25" s="1277"/>
      <c r="F25" s="1277"/>
      <c r="G25" s="1277"/>
      <c r="H25" s="1277"/>
      <c r="I25" s="1278"/>
      <c r="J25" s="831"/>
    </row>
    <row r="26" spans="1:10" s="751" customFormat="1" thickBot="1">
      <c r="A26" s="1268"/>
      <c r="B26" s="1274"/>
      <c r="C26" s="1279" t="s">
        <v>262</v>
      </c>
      <c r="D26" s="1280"/>
      <c r="E26" s="1280"/>
      <c r="F26" s="1280"/>
      <c r="G26" s="1280"/>
      <c r="H26" s="1280"/>
      <c r="I26" s="1281"/>
      <c r="J26" s="832"/>
    </row>
    <row r="27" spans="1:10" s="751" customFormat="1" ht="12">
      <c r="A27" s="833" t="s">
        <v>293</v>
      </c>
      <c r="B27" s="833"/>
    </row>
    <row r="28" spans="1:10" s="751" customFormat="1" ht="12"/>
    <row r="29" spans="1:10" s="734" customFormat="1" ht="12">
      <c r="A29" s="1255" t="s">
        <v>263</v>
      </c>
      <c r="B29" s="1255"/>
      <c r="C29" s="1255"/>
      <c r="D29" s="1255"/>
      <c r="E29" s="1255"/>
      <c r="F29" s="1255"/>
      <c r="G29" s="1255"/>
    </row>
    <row r="30" spans="1:10" s="155" customFormat="1" ht="12">
      <c r="A30" s="1241" t="s">
        <v>198</v>
      </c>
      <c r="B30" s="1243" t="s">
        <v>258</v>
      </c>
      <c r="C30" s="1244"/>
      <c r="D30" s="1245"/>
      <c r="E30" s="1246" t="s">
        <v>245</v>
      </c>
      <c r="F30" s="1244"/>
      <c r="G30" s="1247"/>
    </row>
    <row r="31" spans="1:10" s="155" customFormat="1" ht="12">
      <c r="A31" s="1242"/>
      <c r="B31" s="770" t="s">
        <v>264</v>
      </c>
      <c r="C31" s="771" t="s">
        <v>88</v>
      </c>
      <c r="D31" s="772" t="s">
        <v>265</v>
      </c>
      <c r="E31" s="773" t="s">
        <v>264</v>
      </c>
      <c r="F31" s="771" t="s">
        <v>88</v>
      </c>
      <c r="G31" s="774" t="s">
        <v>265</v>
      </c>
    </row>
    <row r="32" spans="1:10" s="155" customFormat="1" ht="12">
      <c r="A32" s="1252" t="s">
        <v>266</v>
      </c>
      <c r="B32" s="775" t="s">
        <v>267</v>
      </c>
      <c r="C32" s="394" t="s">
        <v>268</v>
      </c>
      <c r="D32" s="776" t="s">
        <v>268</v>
      </c>
      <c r="E32" s="777" t="s">
        <v>267</v>
      </c>
      <c r="F32" s="394" t="s">
        <v>268</v>
      </c>
      <c r="G32" s="778" t="s">
        <v>268</v>
      </c>
    </row>
    <row r="33" spans="1:7" s="155" customFormat="1" ht="12">
      <c r="A33" s="1253"/>
      <c r="B33" s="779" t="s">
        <v>269</v>
      </c>
      <c r="C33" s="780">
        <v>3000</v>
      </c>
      <c r="D33" s="781">
        <v>4500</v>
      </c>
      <c r="E33" s="782" t="s">
        <v>270</v>
      </c>
      <c r="F33" s="780">
        <v>1200</v>
      </c>
      <c r="G33" s="783">
        <v>2400</v>
      </c>
    </row>
    <row r="34" spans="1:7" s="155" customFormat="1" ht="12">
      <c r="A34" s="1253"/>
      <c r="B34" s="779" t="s">
        <v>271</v>
      </c>
      <c r="C34" s="780">
        <v>6000</v>
      </c>
      <c r="D34" s="781">
        <v>9000</v>
      </c>
      <c r="E34" s="782" t="s">
        <v>272</v>
      </c>
      <c r="F34" s="780">
        <v>2400</v>
      </c>
      <c r="G34" s="783">
        <v>4800</v>
      </c>
    </row>
    <row r="35" spans="1:7" s="155" customFormat="1" ht="12">
      <c r="A35" s="1253"/>
      <c r="B35" s="775" t="s">
        <v>272</v>
      </c>
      <c r="C35" s="784">
        <v>12000</v>
      </c>
      <c r="D35" s="785">
        <v>18000</v>
      </c>
      <c r="E35" s="777"/>
      <c r="F35" s="784"/>
      <c r="G35" s="786"/>
    </row>
    <row r="36" spans="1:7" s="155" customFormat="1" ht="12">
      <c r="A36" s="1249" t="s">
        <v>273</v>
      </c>
      <c r="B36" s="787" t="s">
        <v>274</v>
      </c>
      <c r="C36" s="788" t="s">
        <v>268</v>
      </c>
      <c r="D36" s="789" t="s">
        <v>268</v>
      </c>
      <c r="E36" s="790" t="s">
        <v>274</v>
      </c>
      <c r="F36" s="788" t="s">
        <v>268</v>
      </c>
      <c r="G36" s="791" t="s">
        <v>268</v>
      </c>
    </row>
    <row r="37" spans="1:7" s="155" customFormat="1" ht="12">
      <c r="A37" s="1234"/>
      <c r="B37" s="779" t="s">
        <v>275</v>
      </c>
      <c r="C37" s="780">
        <v>9000</v>
      </c>
      <c r="D37" s="781">
        <v>13500</v>
      </c>
      <c r="E37" s="782" t="s">
        <v>276</v>
      </c>
      <c r="F37" s="780">
        <v>4000</v>
      </c>
      <c r="G37" s="783">
        <v>8000</v>
      </c>
    </row>
    <row r="38" spans="1:7" s="155" customFormat="1" ht="12">
      <c r="A38" s="1234"/>
      <c r="B38" s="779" t="s">
        <v>277</v>
      </c>
      <c r="C38" s="780">
        <v>18000</v>
      </c>
      <c r="D38" s="781">
        <v>27000</v>
      </c>
      <c r="E38" s="782" t="s">
        <v>272</v>
      </c>
      <c r="F38" s="780">
        <v>12000</v>
      </c>
      <c r="G38" s="783">
        <v>24000</v>
      </c>
    </row>
    <row r="39" spans="1:7" s="155" customFormat="1" ht="12">
      <c r="A39" s="1250"/>
      <c r="B39" s="792" t="s">
        <v>272</v>
      </c>
      <c r="C39" s="793">
        <v>36000</v>
      </c>
      <c r="D39" s="794">
        <v>54000</v>
      </c>
      <c r="E39" s="795"/>
      <c r="F39" s="793"/>
      <c r="G39" s="796"/>
    </row>
    <row r="40" spans="1:7" s="155" customFormat="1" ht="12">
      <c r="A40" s="1233" t="s">
        <v>278</v>
      </c>
      <c r="B40" s="775" t="s">
        <v>274</v>
      </c>
      <c r="C40" s="784">
        <v>5000</v>
      </c>
      <c r="D40" s="785">
        <v>5000</v>
      </c>
      <c r="E40" s="777" t="s">
        <v>274</v>
      </c>
      <c r="F40" s="784" t="s">
        <v>268</v>
      </c>
      <c r="G40" s="786" t="s">
        <v>268</v>
      </c>
    </row>
    <row r="41" spans="1:7" s="155" customFormat="1" ht="12">
      <c r="A41" s="1234"/>
      <c r="B41" s="779" t="s">
        <v>275</v>
      </c>
      <c r="C41" s="780">
        <v>9000</v>
      </c>
      <c r="D41" s="781">
        <v>13500</v>
      </c>
      <c r="E41" s="782" t="s">
        <v>276</v>
      </c>
      <c r="F41" s="780">
        <v>4000</v>
      </c>
      <c r="G41" s="783">
        <v>8000</v>
      </c>
    </row>
    <row r="42" spans="1:7" s="155" customFormat="1" ht="12">
      <c r="A42" s="1234"/>
      <c r="B42" s="779" t="s">
        <v>277</v>
      </c>
      <c r="C42" s="780">
        <v>18000</v>
      </c>
      <c r="D42" s="781">
        <v>27000</v>
      </c>
      <c r="E42" s="782" t="s">
        <v>272</v>
      </c>
      <c r="F42" s="780">
        <v>12000</v>
      </c>
      <c r="G42" s="783">
        <v>24000</v>
      </c>
    </row>
    <row r="43" spans="1:7" s="155" customFormat="1" ht="12">
      <c r="A43" s="1234"/>
      <c r="B43" s="775" t="s">
        <v>272</v>
      </c>
      <c r="C43" s="784">
        <v>36000</v>
      </c>
      <c r="D43" s="785">
        <v>54000</v>
      </c>
      <c r="E43" s="777"/>
      <c r="F43" s="784"/>
      <c r="G43" s="786"/>
    </row>
    <row r="44" spans="1:7" s="155" customFormat="1" ht="12">
      <c r="A44" s="1224" t="s">
        <v>137</v>
      </c>
      <c r="B44" s="1227" t="s">
        <v>279</v>
      </c>
      <c r="C44" s="1228"/>
      <c r="D44" s="1228"/>
      <c r="E44" s="1228"/>
      <c r="F44" s="1228"/>
      <c r="G44" s="1229"/>
    </row>
    <row r="45" spans="1:7" s="155" customFormat="1" ht="12">
      <c r="A45" s="1225"/>
      <c r="B45" s="1230" t="s">
        <v>280</v>
      </c>
      <c r="C45" s="1231"/>
      <c r="D45" s="1231"/>
      <c r="E45" s="1231"/>
      <c r="F45" s="1231"/>
      <c r="G45" s="1232"/>
    </row>
    <row r="46" spans="1:7" s="155" customFormat="1" ht="12">
      <c r="A46" s="1225"/>
      <c r="B46" s="1230" t="s">
        <v>281</v>
      </c>
      <c r="C46" s="1231"/>
      <c r="D46" s="1231"/>
      <c r="E46" s="1231"/>
      <c r="F46" s="1231"/>
      <c r="G46" s="1232"/>
    </row>
    <row r="47" spans="1:7" s="155" customFormat="1" ht="12">
      <c r="A47" s="1225"/>
      <c r="B47" s="1230" t="s">
        <v>282</v>
      </c>
      <c r="C47" s="1231"/>
      <c r="D47" s="1231"/>
      <c r="E47" s="1231"/>
      <c r="F47" s="1231"/>
      <c r="G47" s="1232"/>
    </row>
    <row r="48" spans="1:7" s="155" customFormat="1" ht="12">
      <c r="A48" s="1225"/>
      <c r="B48" s="1230" t="s">
        <v>283</v>
      </c>
      <c r="C48" s="1231"/>
      <c r="D48" s="1231"/>
      <c r="E48" s="1231"/>
      <c r="F48" s="1231"/>
      <c r="G48" s="1232"/>
    </row>
    <row r="49" spans="1:7" s="155" customFormat="1" ht="12">
      <c r="A49" s="1225"/>
      <c r="B49" s="1230" t="s">
        <v>284</v>
      </c>
      <c r="C49" s="1231"/>
      <c r="D49" s="1231"/>
      <c r="E49" s="1231"/>
      <c r="F49" s="1231"/>
      <c r="G49" s="1232"/>
    </row>
    <row r="50" spans="1:7" s="155" customFormat="1" ht="12">
      <c r="A50" s="1226"/>
      <c r="B50" s="1236" t="s">
        <v>285</v>
      </c>
      <c r="C50" s="1237"/>
      <c r="D50" s="1237"/>
      <c r="E50" s="1237"/>
      <c r="F50" s="1237"/>
      <c r="G50" s="1238"/>
    </row>
    <row r="51" spans="1:7" s="751" customFormat="1" ht="12"/>
  </sheetData>
  <mergeCells count="36">
    <mergeCell ref="J4:J5"/>
    <mergeCell ref="C15:I15"/>
    <mergeCell ref="C21:G21"/>
    <mergeCell ref="H21:I21"/>
    <mergeCell ref="C23:I23"/>
    <mergeCell ref="F4:G4"/>
    <mergeCell ref="H4:I4"/>
    <mergeCell ref="C12:I12"/>
    <mergeCell ref="C14:I14"/>
    <mergeCell ref="C4:E4"/>
    <mergeCell ref="B4:B5"/>
    <mergeCell ref="B48:G48"/>
    <mergeCell ref="A1:J2"/>
    <mergeCell ref="B46:G46"/>
    <mergeCell ref="B47:G47"/>
    <mergeCell ref="B30:D30"/>
    <mergeCell ref="E30:G30"/>
    <mergeCell ref="B44:G44"/>
    <mergeCell ref="B45:G45"/>
    <mergeCell ref="A36:A39"/>
    <mergeCell ref="A40:A43"/>
    <mergeCell ref="A44:A50"/>
    <mergeCell ref="B50:G50"/>
    <mergeCell ref="A4:A5"/>
    <mergeCell ref="B49:G49"/>
    <mergeCell ref="A3:J3"/>
    <mergeCell ref="A15:A22"/>
    <mergeCell ref="A23:A26"/>
    <mergeCell ref="A30:A31"/>
    <mergeCell ref="A32:A35"/>
    <mergeCell ref="A29:G29"/>
    <mergeCell ref="B15:B22"/>
    <mergeCell ref="B23:B26"/>
    <mergeCell ref="C24:I24"/>
    <mergeCell ref="C25:I25"/>
    <mergeCell ref="C26:I26"/>
  </mergeCells>
  <phoneticPr fontId="4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76</vt:i4>
      </vt:variant>
      <vt:variant>
        <vt:lpstr>命名范围</vt:lpstr>
      </vt:variant>
      <vt:variant>
        <vt:i4>1</vt:i4>
      </vt:variant>
    </vt:vector>
  </HeadingPairs>
  <TitlesOfParts>
    <vt:vector size="77" baseType="lpstr">
      <vt:lpstr>SCHEDULE</vt:lpstr>
      <vt:lpstr>SHA OUT</vt:lpstr>
      <vt:lpstr>SHA IN</vt:lpstr>
      <vt:lpstr>NGB OUT</vt:lpstr>
      <vt:lpstr>NGB IN</vt:lpstr>
      <vt:lpstr>TAO OUT-东南亚</vt:lpstr>
      <vt:lpstr>TAO IN-东南亚</vt:lpstr>
      <vt:lpstr>TAO OUT-JPN</vt:lpstr>
      <vt:lpstr>TAO IN-JPN</vt:lpstr>
      <vt:lpstr>RZH OUT-东南亚</vt:lpstr>
      <vt:lpstr>RZH IN-东南亚</vt:lpstr>
      <vt:lpstr>RZH OUT-JPN</vt:lpstr>
      <vt:lpstr>RZH IN-JPN</vt:lpstr>
      <vt:lpstr>XG OUT-东南亚</vt:lpstr>
      <vt:lpstr>XG IN-东南亚</vt:lpstr>
      <vt:lpstr>XGG OUT-Japan</vt:lpstr>
      <vt:lpstr>XGG IN-Japan</vt:lpstr>
      <vt:lpstr>LYG OUT</vt:lpstr>
      <vt:lpstr>LYG IN</vt:lpstr>
      <vt:lpstr>JPN OUT</vt:lpstr>
      <vt:lpstr>JPN IN</vt:lpstr>
      <vt:lpstr>XMN OUT</vt:lpstr>
      <vt:lpstr>XMN IN</vt:lpstr>
      <vt:lpstr>HUMEN OUT</vt:lpstr>
      <vt:lpstr>HUMEN IN</vt:lpstr>
      <vt:lpstr>SZ OUT</vt:lpstr>
      <vt:lpstr>SZ IN</vt:lpstr>
      <vt:lpstr>YANTIAN OUT</vt:lpstr>
      <vt:lpstr>NANSHA OUT</vt:lpstr>
      <vt:lpstr>NANSHA IN</vt:lpstr>
      <vt:lpstr>HPU OUT</vt:lpstr>
      <vt:lpstr>HPU IN</vt:lpstr>
      <vt:lpstr>QZH OUT</vt:lpstr>
      <vt:lpstr>QZH IN</vt:lpstr>
      <vt:lpstr>HUIZ OUT</vt:lpstr>
      <vt:lpstr>HUIZ IN</vt:lpstr>
      <vt:lpstr>HKG OB (CMCS)</vt:lpstr>
      <vt:lpstr>HKG OB (HIT&amp;MTL)</vt:lpstr>
      <vt:lpstr>HKG IN</vt:lpstr>
      <vt:lpstr>DAN OUT</vt:lpstr>
      <vt:lpstr>DAN IN</vt:lpstr>
      <vt:lpstr>HAIPHONG OUT</vt:lpstr>
      <vt:lpstr>HAIPHONG IN </vt:lpstr>
      <vt:lpstr>HCM OUT</vt:lpstr>
      <vt:lpstr>HCM IN</vt:lpstr>
      <vt:lpstr>Quy Nhon OUT</vt:lpstr>
      <vt:lpstr>Quy Nhon IN</vt:lpstr>
      <vt:lpstr>MNL OUT</vt:lpstr>
      <vt:lpstr>MNL IN</vt:lpstr>
      <vt:lpstr>CEB OUT</vt:lpstr>
      <vt:lpstr>CEB IN</vt:lpstr>
      <vt:lpstr>SPS OUT</vt:lpstr>
      <vt:lpstr>SPS IN</vt:lpstr>
      <vt:lpstr>BAT OUT</vt:lpstr>
      <vt:lpstr>BAT IN</vt:lpstr>
      <vt:lpstr>SUB OUT</vt:lpstr>
      <vt:lpstr>SUB IN</vt:lpstr>
      <vt:lpstr>JKT OUT</vt:lpstr>
      <vt:lpstr>JKT IN</vt:lpstr>
      <vt:lpstr>Thailand IN</vt:lpstr>
      <vt:lpstr>Thailand OUT</vt:lpstr>
      <vt:lpstr>PKL IN</vt:lpstr>
      <vt:lpstr>PKL OUT</vt:lpstr>
      <vt:lpstr>SIN IN</vt:lpstr>
      <vt:lpstr>SIN OUT</vt:lpstr>
      <vt:lpstr>PUS IN</vt:lpstr>
      <vt:lpstr>PUS OUT</vt:lpstr>
      <vt:lpstr>Incheon IN</vt:lpstr>
      <vt:lpstr>Incheon Out</vt:lpstr>
      <vt:lpstr>Russia -Northbound</vt:lpstr>
      <vt:lpstr>Russia-Southbound</vt:lpstr>
      <vt:lpstr>AUS OUT</vt:lpstr>
      <vt:lpstr>AUS IN</vt:lpstr>
      <vt:lpstr>Sihanoukville OUT</vt:lpstr>
      <vt:lpstr>Sihanoukville IN</vt:lpstr>
      <vt:lpstr>AJUSTMENT</vt:lpstr>
      <vt:lpstr>'SHA OUT'!Print_Area</vt:lpstr>
    </vt:vector>
  </TitlesOfParts>
  <Company>Hewlett-Packard</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yl s</cp:lastModifiedBy>
  <cp:revision>1</cp:revision>
  <cp:lastPrinted>2024-12-13T01:14:04Z</cp:lastPrinted>
  <dcterms:created xsi:type="dcterms:W3CDTF">2011-06-13T06:58:10Z</dcterms:created>
  <dcterms:modified xsi:type="dcterms:W3CDTF">2025-09-04T08:50:49Z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24B6B64115214936BFE9CA48E48C570B</vt:lpwstr>
  </property>
</Properties>
</file>