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CFBDD6CE-F9C3-4F6A-8988-EC654DC31BD9}" xr6:coauthVersionLast="47" xr6:coauthVersionMax="47" xr10:uidLastSave="{00000000-0000-0000-0000-000000000000}"/>
  <bookViews>
    <workbookView xWindow="-110" yWindow="-110" windowWidth="19420" windowHeight="10300" tabRatio="920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'HHX1'!$A$3:$U$67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P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4" i="61"/>
  <c r="P64" i="61"/>
  <c r="O64" i="61"/>
  <c r="N64" i="61"/>
  <c r="L64" i="61"/>
  <c r="K64" i="61"/>
  <c r="J64" i="61"/>
  <c r="I64" i="61"/>
  <c r="H64" i="61"/>
  <c r="G64" i="61"/>
  <c r="F64" i="61"/>
  <c r="E64" i="61"/>
  <c r="D64" i="61"/>
  <c r="Q63" i="61"/>
  <c r="P63" i="61"/>
  <c r="O63" i="61"/>
  <c r="N63" i="61"/>
  <c r="L63" i="61"/>
  <c r="K63" i="61"/>
  <c r="J63" i="61"/>
  <c r="I63" i="61"/>
  <c r="H63" i="61"/>
  <c r="G63" i="61"/>
  <c r="F63" i="61"/>
  <c r="E63" i="61"/>
  <c r="D63" i="61"/>
  <c r="Q62" i="61"/>
  <c r="P62" i="61"/>
  <c r="O62" i="61"/>
  <c r="N62" i="61"/>
  <c r="L62" i="61"/>
  <c r="K62" i="61"/>
  <c r="J62" i="61"/>
  <c r="I62" i="61"/>
  <c r="H62" i="61"/>
  <c r="G62" i="61"/>
  <c r="F62" i="61"/>
  <c r="E62" i="61"/>
  <c r="D62" i="61"/>
  <c r="Q61" i="61"/>
  <c r="P61" i="61"/>
  <c r="O61" i="61"/>
  <c r="N61" i="61"/>
  <c r="L61" i="61"/>
  <c r="K61" i="61"/>
  <c r="J61" i="61"/>
  <c r="I61" i="61"/>
  <c r="H61" i="61"/>
  <c r="G61" i="61"/>
  <c r="F61" i="61"/>
  <c r="E61" i="61"/>
  <c r="D61" i="61"/>
  <c r="Q60" i="61"/>
  <c r="P60" i="61"/>
  <c r="O60" i="61"/>
  <c r="N60" i="61"/>
  <c r="L60" i="61"/>
  <c r="K60" i="61"/>
  <c r="J60" i="61"/>
  <c r="I60" i="61"/>
  <c r="H60" i="61"/>
  <c r="G60" i="61"/>
  <c r="F60" i="61"/>
  <c r="Q59" i="61"/>
  <c r="P59" i="61"/>
  <c r="O59" i="61"/>
  <c r="N59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58" i="67"/>
  <c r="R58" i="67"/>
  <c r="Q58" i="67"/>
  <c r="P58" i="67"/>
  <c r="O58" i="67"/>
  <c r="N58" i="67"/>
  <c r="L58" i="67"/>
  <c r="K58" i="67"/>
  <c r="J58" i="67"/>
  <c r="I58" i="67"/>
  <c r="H58" i="67"/>
  <c r="G58" i="67"/>
  <c r="F58" i="67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R54" i="67"/>
  <c r="Q54" i="67"/>
  <c r="P54" i="67"/>
  <c r="O54" i="67"/>
  <c r="N54" i="67"/>
  <c r="L54" i="67"/>
  <c r="K54" i="67"/>
  <c r="J54" i="67"/>
  <c r="I54" i="67"/>
  <c r="H54" i="67"/>
  <c r="G54" i="67"/>
  <c r="F54" i="67"/>
  <c r="Q48" i="67"/>
  <c r="P48" i="67"/>
  <c r="O48" i="67"/>
  <c r="N48" i="67"/>
  <c r="M48" i="67"/>
  <c r="J48" i="67"/>
  <c r="I48" i="67"/>
  <c r="H48" i="67"/>
  <c r="G48" i="67"/>
  <c r="F48" i="67"/>
  <c r="E48" i="67"/>
  <c r="Q47" i="67"/>
  <c r="P47" i="67"/>
  <c r="O47" i="67"/>
  <c r="N47" i="67"/>
  <c r="M47" i="67"/>
  <c r="J47" i="67"/>
  <c r="I47" i="67"/>
  <c r="H47" i="67"/>
  <c r="G47" i="67"/>
  <c r="F47" i="67"/>
  <c r="E47" i="67"/>
  <c r="Q46" i="67"/>
  <c r="P46" i="67"/>
  <c r="O46" i="67"/>
  <c r="N46" i="67"/>
  <c r="M46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Q61" i="59"/>
  <c r="P61" i="59"/>
  <c r="O61" i="59"/>
  <c r="N61" i="59"/>
  <c r="M61" i="59"/>
  <c r="L61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L60" i="59"/>
  <c r="J60" i="59"/>
  <c r="I60" i="59"/>
  <c r="H60" i="59"/>
  <c r="G60" i="59"/>
  <c r="F60" i="59"/>
  <c r="E60" i="59"/>
  <c r="D60" i="59"/>
  <c r="Q59" i="59"/>
  <c r="P59" i="59"/>
  <c r="O59" i="59"/>
  <c r="N59" i="59"/>
  <c r="M59" i="59"/>
  <c r="L59" i="59"/>
  <c r="J59" i="59"/>
  <c r="I59" i="59"/>
  <c r="H59" i="59"/>
  <c r="G59" i="59"/>
  <c r="F59" i="59"/>
  <c r="E59" i="59"/>
  <c r="D59" i="59"/>
  <c r="Q58" i="59"/>
  <c r="P58" i="59"/>
  <c r="O58" i="59"/>
  <c r="N58" i="59"/>
  <c r="M58" i="59"/>
  <c r="L58" i="59"/>
  <c r="J58" i="59"/>
  <c r="I58" i="59"/>
  <c r="H58" i="59"/>
  <c r="G58" i="59"/>
  <c r="F58" i="59"/>
  <c r="E58" i="59"/>
  <c r="D58" i="59"/>
  <c r="Q57" i="59"/>
  <c r="P57" i="59"/>
  <c r="O57" i="59"/>
  <c r="N57" i="59"/>
  <c r="M57" i="59"/>
  <c r="L57" i="59"/>
  <c r="J57" i="59"/>
  <c r="I57" i="59"/>
  <c r="H57" i="59"/>
  <c r="G57" i="59"/>
  <c r="F57" i="59"/>
  <c r="E57" i="59"/>
  <c r="D57" i="59"/>
  <c r="Q56" i="59"/>
  <c r="P56" i="59"/>
  <c r="O56" i="59"/>
  <c r="N56" i="59"/>
  <c r="M56" i="59"/>
  <c r="L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5" i="63"/>
  <c r="P45" i="63"/>
  <c r="O45" i="63"/>
  <c r="N45" i="63"/>
  <c r="M45" i="63"/>
  <c r="L45" i="63"/>
  <c r="J45" i="63"/>
  <c r="I45" i="63"/>
  <c r="H45" i="63"/>
  <c r="G45" i="63"/>
  <c r="F45" i="63"/>
  <c r="E45" i="63"/>
  <c r="D45" i="63"/>
  <c r="Q44" i="63"/>
  <c r="P44" i="63"/>
  <c r="O44" i="63"/>
  <c r="N44" i="63"/>
  <c r="M44" i="63"/>
  <c r="L44" i="63"/>
  <c r="J44" i="63"/>
  <c r="I44" i="63"/>
  <c r="H44" i="63"/>
  <c r="G44" i="63"/>
  <c r="F44" i="63"/>
  <c r="E44" i="63"/>
  <c r="D44" i="63"/>
  <c r="Q43" i="63"/>
  <c r="P43" i="63"/>
  <c r="O43" i="63"/>
  <c r="N43" i="63"/>
  <c r="M43" i="63"/>
  <c r="L43" i="63"/>
  <c r="J43" i="63"/>
  <c r="I43" i="63"/>
  <c r="H43" i="63"/>
  <c r="G43" i="63"/>
  <c r="F43" i="63"/>
  <c r="E43" i="63"/>
  <c r="D43" i="63"/>
  <c r="Q42" i="63"/>
  <c r="P42" i="63"/>
  <c r="O42" i="63"/>
  <c r="N42" i="63"/>
  <c r="M42" i="63"/>
  <c r="L42" i="63"/>
  <c r="J42" i="63"/>
  <c r="I42" i="63"/>
  <c r="H42" i="63"/>
  <c r="G42" i="63"/>
  <c r="F42" i="63"/>
  <c r="E42" i="63"/>
  <c r="D42" i="63"/>
  <c r="Q41" i="63"/>
  <c r="P41" i="63"/>
  <c r="O41" i="63"/>
  <c r="N41" i="63"/>
  <c r="M41" i="63"/>
  <c r="L41" i="63"/>
  <c r="J41" i="63"/>
  <c r="I41" i="63"/>
  <c r="H41" i="63"/>
  <c r="G41" i="63"/>
  <c r="F41" i="63"/>
  <c r="E41" i="63"/>
  <c r="D41" i="63"/>
  <c r="Q40" i="63"/>
  <c r="P40" i="63"/>
  <c r="O40" i="63"/>
  <c r="N40" i="63"/>
  <c r="M40" i="63"/>
  <c r="L40" i="63"/>
  <c r="J40" i="63"/>
  <c r="I40" i="63"/>
  <c r="H40" i="63"/>
  <c r="G40" i="63"/>
  <c r="F40" i="63"/>
  <c r="E40" i="63"/>
  <c r="D40" i="63"/>
  <c r="Q39" i="63"/>
  <c r="P39" i="63"/>
  <c r="O39" i="63"/>
  <c r="N39" i="63"/>
  <c r="M39" i="63"/>
  <c r="L39" i="63"/>
  <c r="J39" i="63"/>
  <c r="I39" i="63"/>
  <c r="H39" i="63"/>
  <c r="G39" i="63"/>
  <c r="F39" i="63"/>
  <c r="E39" i="63"/>
  <c r="D39" i="63"/>
  <c r="Q38" i="63"/>
  <c r="P38" i="63"/>
  <c r="O38" i="63"/>
  <c r="N38" i="63"/>
  <c r="M38" i="63"/>
  <c r="L38" i="63"/>
  <c r="J38" i="63"/>
  <c r="I38" i="63"/>
  <c r="H38" i="63"/>
  <c r="G38" i="63"/>
  <c r="F38" i="63"/>
  <c r="E38" i="63"/>
  <c r="D38" i="63"/>
  <c r="Q37" i="63"/>
  <c r="P37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J55" i="38"/>
  <c r="I55" i="38"/>
  <c r="H55" i="38"/>
  <c r="G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S53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8" i="47"/>
  <c r="P58" i="47"/>
  <c r="O58" i="47"/>
  <c r="N58" i="47"/>
  <c r="L58" i="47"/>
  <c r="K58" i="47"/>
  <c r="J58" i="47"/>
  <c r="I58" i="47"/>
  <c r="H58" i="47"/>
  <c r="G58" i="47"/>
  <c r="F58" i="47"/>
  <c r="E58" i="47"/>
  <c r="D58" i="47"/>
  <c r="Q56" i="47"/>
  <c r="P56" i="47"/>
  <c r="O56" i="47"/>
  <c r="N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59" i="66"/>
  <c r="I59" i="66"/>
  <c r="H59" i="66"/>
  <c r="G59" i="66"/>
  <c r="E59" i="66"/>
  <c r="J58" i="66"/>
  <c r="I58" i="66"/>
  <c r="H58" i="66"/>
  <c r="G58" i="66"/>
  <c r="E58" i="66"/>
  <c r="J57" i="66"/>
  <c r="I57" i="66"/>
  <c r="H57" i="66"/>
  <c r="G57" i="66"/>
  <c r="E57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1" i="66"/>
  <c r="G51" i="66"/>
  <c r="E51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8" i="23"/>
  <c r="I58" i="23"/>
  <c r="H58" i="23"/>
  <c r="G58" i="23"/>
  <c r="F58" i="23"/>
  <c r="E58" i="23"/>
  <c r="D58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5" i="27"/>
  <c r="R65" i="27"/>
  <c r="Q65" i="27"/>
  <c r="P65" i="27"/>
  <c r="O65" i="27"/>
  <c r="N65" i="27"/>
  <c r="L65" i="27"/>
  <c r="K65" i="27"/>
  <c r="H65" i="27"/>
  <c r="G65" i="27"/>
  <c r="F65" i="27"/>
  <c r="D65" i="27"/>
  <c r="S63" i="27"/>
  <c r="R63" i="27"/>
  <c r="Q63" i="27"/>
  <c r="P63" i="27"/>
  <c r="O63" i="27"/>
  <c r="L63" i="27"/>
  <c r="K63" i="27"/>
  <c r="H63" i="27"/>
  <c r="G63" i="27"/>
  <c r="F63" i="27"/>
  <c r="E63" i="27"/>
  <c r="D63" i="27"/>
  <c r="S62" i="27"/>
  <c r="R62" i="27"/>
  <c r="Q62" i="27"/>
  <c r="P62" i="27"/>
  <c r="O62" i="27"/>
  <c r="N62" i="27"/>
  <c r="L62" i="27"/>
  <c r="K62" i="27"/>
  <c r="H62" i="27"/>
  <c r="G62" i="27"/>
  <c r="F62" i="27"/>
  <c r="E62" i="27"/>
  <c r="D62" i="27"/>
  <c r="S61" i="27"/>
  <c r="R61" i="27"/>
  <c r="Q61" i="27"/>
  <c r="O61" i="27"/>
  <c r="L61" i="27"/>
  <c r="K61" i="27"/>
  <c r="H61" i="27"/>
  <c r="G61" i="27"/>
  <c r="F61" i="27"/>
  <c r="D61" i="27"/>
  <c r="S60" i="27"/>
  <c r="R60" i="27"/>
  <c r="Q60" i="27"/>
  <c r="O60" i="27"/>
  <c r="L60" i="27"/>
  <c r="K60" i="27"/>
  <c r="H60" i="27"/>
  <c r="G60" i="27"/>
  <c r="F60" i="27"/>
  <c r="D60" i="27"/>
  <c r="S59" i="27"/>
  <c r="R59" i="27"/>
  <c r="Q59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L56" i="68"/>
  <c r="K56" i="68"/>
  <c r="J56" i="68"/>
  <c r="I56" i="68"/>
  <c r="H56" i="68"/>
  <c r="G56" i="68"/>
  <c r="F56" i="68"/>
  <c r="E56" i="68"/>
  <c r="D56" i="68"/>
  <c r="Q55" i="68"/>
  <c r="P55" i="68"/>
  <c r="O55" i="68"/>
  <c r="L55" i="68"/>
  <c r="K55" i="68"/>
  <c r="J55" i="68"/>
  <c r="I55" i="68"/>
  <c r="H55" i="68"/>
  <c r="G55" i="68"/>
  <c r="F55" i="68"/>
  <c r="E55" i="68"/>
  <c r="D55" i="68"/>
  <c r="Q54" i="68"/>
  <c r="P54" i="68"/>
  <c r="K54" i="68"/>
  <c r="J54" i="68"/>
  <c r="I54" i="68"/>
  <c r="H54" i="68"/>
  <c r="G54" i="68"/>
  <c r="F54" i="68"/>
  <c r="E54" i="68"/>
  <c r="Q53" i="68"/>
  <c r="P53" i="68"/>
  <c r="K53" i="68"/>
  <c r="J53" i="68"/>
  <c r="I53" i="68"/>
  <c r="H53" i="68"/>
  <c r="G53" i="68"/>
  <c r="F53" i="68"/>
  <c r="E53" i="68"/>
  <c r="Q52" i="68"/>
  <c r="P52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G56" i="3"/>
  <c r="F56" i="3"/>
  <c r="E56" i="3"/>
  <c r="D56" i="3"/>
  <c r="N55" i="3"/>
  <c r="M55" i="3"/>
  <c r="L55" i="3"/>
  <c r="H55" i="3"/>
  <c r="G55" i="3"/>
  <c r="F55" i="3"/>
  <c r="E55" i="3"/>
  <c r="D55" i="3"/>
  <c r="N54" i="3"/>
  <c r="M54" i="3"/>
  <c r="L54" i="3"/>
  <c r="H54" i="3"/>
  <c r="G54" i="3"/>
  <c r="F54" i="3"/>
  <c r="E54" i="3"/>
  <c r="D54" i="3"/>
  <c r="N53" i="3"/>
  <c r="M53" i="3"/>
  <c r="L53" i="3"/>
  <c r="H53" i="3"/>
  <c r="G53" i="3"/>
  <c r="F53" i="3"/>
  <c r="E53" i="3"/>
  <c r="D53" i="3"/>
  <c r="L52" i="3"/>
  <c r="H52" i="3"/>
  <c r="G52" i="3"/>
  <c r="F52" i="3"/>
  <c r="E52" i="3"/>
  <c r="D52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R54" i="2"/>
  <c r="L54" i="2"/>
  <c r="K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<sst xmlns="http://schemas.openxmlformats.org/spreadsheetml/2006/main" count="6173" uniqueCount="1936">
  <si>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</si>
  <si>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</si>
  <si>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</si>
  <si>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</si>
  <si>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</si>
  <si>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</si>
  <si>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</si>
  <si>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</si>
  <si>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</si>
  <si>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</si>
  <si>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</si>
  <si>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</si>
  <si>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</si>
  <si>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</si>
  <si>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</si>
  <si>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</si>
  <si>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</si>
  <si>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</si>
  <si>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</si>
  <si>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</si>
  <si>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</si>
  <si>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</si>
  <si>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</si>
  <si>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</si>
  <si>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</si>
  <si>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</si>
  <si>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</si>
  <si>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</si>
  <si>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</si>
  <si>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</si>
  <si>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</si>
  <si>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</si>
  <si>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</si>
  <si>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</si>
  <si>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</si>
  <si>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</si>
  <si>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</si>
  <si>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</si>
  <si>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</si>
  <si>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</si>
  <si>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</si>
  <si>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</si>
  <si>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</si>
  <si>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</si>
  <si>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</si>
  <si>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</si>
  <si>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</si>
  <si>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</si>
  <si>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</si>
  <si>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</si>
  <si>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</si>
  <si>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</si>
  <si>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</si>
  <si>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</si>
  <si>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</si>
  <si>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</si>
  <si>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</si>
  <si>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</si>
  <si>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</si>
  <si>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</si>
  <si>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</si>
  <si>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</si>
  <si>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</si>
  <si>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</si>
  <si>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</si>
  <si>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</si>
  <si>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</si>
  <si>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</si>
  <si>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</si>
  <si>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</si>
  <si>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</si>
  <si>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</si>
  <si>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</si>
  <si>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</si>
  <si>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</si>
  <si>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</si>
  <si>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</si>
  <si>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</si>
  <si>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</si>
  <si>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</si>
  <si>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</si>
  <si>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</si>
  <si>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</si>
  <si>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</si>
  <si>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</si>
  <si>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</si>
  <si>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</si>
  <si>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</si>
  <si>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</si>
  <si>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</si>
  <si>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</si>
  <si>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</si>
  <si>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</si>
  <si>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</si>
  <si>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</si>
  <si>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</si>
  <si>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</si>
  <si>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</si>
  <si>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</si>
  <si>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</si>
  <si>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</si>
  <si>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</si>
  <si>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</si>
  <si>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</si>
  <si>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</si>
  <si>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</si>
  <si>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</si>
  <si>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</si>
  <si>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</si>
  <si>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</si>
  <si>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</si>
  <si>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</si>
  <si>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</si>
  <si>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</si>
  <si>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</si>
  <si>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</si>
  <si>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</si>
  <si>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</si>
  <si>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</si>
  <si>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</si>
  <si>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</si>
  <si>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</si>
  <si>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</si>
  <si>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</si>
  <si>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</si>
  <si>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</si>
  <si>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</si>
  <si>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</si>
  <si>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</si>
  <si>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</si>
  <si>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</si>
  <si>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</si>
  <si>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</si>
  <si>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</si>
  <si>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</si>
  <si>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</si>
  <si>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</si>
  <si>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</si>
  <si>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</si>
  <si>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</si>
  <si>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</si>
  <si>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</si>
  <si>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</si>
  <si>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</si>
  <si>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</si>
  <si>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</si>
  <si>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</si>
  <si>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</si>
  <si>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</si>
  <si>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</si>
  <si>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</si>
  <si>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</si>
  <si>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</si>
  <si>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</si>
  <si>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</si>
  <si>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</si>
  <si>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</si>
  <si>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</si>
  <si>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</si>
  <si>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</si>
  <si>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</si>
  <si>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</si>
  <si>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</si>
  <si>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</si>
  <si>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</si>
  <si>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</si>
  <si>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</si>
  <si>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</si>
  <si>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</si>
  <si>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</si>
  <si>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</si>
  <si>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</si>
  <si>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</si>
  <si>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</si>
  <si>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</si>
  <si>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</si>
  <si>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</si>
  <si>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</si>
  <si>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</si>
  <si>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</si>
  <si>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</si>
  <si>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</si>
  <si>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</si>
  <si>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</si>
  <si>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</si>
  <si>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</si>
  <si>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</si>
  <si>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</si>
  <si>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</si>
  <si>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</si>
  <si>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</si>
  <si>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</si>
  <si>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</si>
  <si>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</si>
  <si>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</si>
  <si>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</si>
  <si>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</si>
  <si>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</si>
  <si>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</si>
  <si>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</si>
  <si>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</si>
  <si>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</si>
  <si>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</si>
  <si>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</si>
  <si>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</si>
  <si>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</si>
  <si>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</si>
  <si>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</si>
  <si>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</si>
  <si>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</si>
  <si>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</si>
  <si>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</si>
  <si>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</si>
  <si>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</si>
  <si>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</si>
  <si>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</si>
  <si>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</si>
  <si>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</si>
  <si>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</si>
  <si>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</si>
  <si>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</si>
  <si>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</si>
  <si>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</si>
  <si>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</si>
  <si>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</si>
  <si>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</si>
  <si>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</si>
  <si>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</si>
  <si>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</si>
  <si>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</si>
  <si>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</si>
  <si>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</si>
  <si>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</si>
  <si>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</si>
  <si>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</si>
  <si>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</si>
  <si>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</si>
  <si>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</si>
  <si>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</si>
  <si>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</si>
  <si>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</si>
  <si>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</si>
  <si>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</si>
  <si>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</si>
  <si>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</si>
  <si>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</si>
  <si>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</si>
  <si>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</si>
  <si>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</si>
  <si>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</si>
  <si>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</si>
  <si>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</si>
  <si>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</si>
  <si>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</si>
  <si>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</si>
  <si>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</si>
  <si>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</si>
  <si>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</si>
  <si>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</si>
  <si>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</si>
  <si>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</si>
  <si>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</si>
  <si>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</si>
  <si>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</si>
  <si>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</si>
  <si>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</si>
  <si>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</si>
  <si>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</si>
  <si>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</si>
  <si>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</si>
  <si>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</si>
  <si>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</si>
  <si>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</si>
  <si>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</si>
  <si>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</si>
  <si>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</si>
  <si>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</si>
  <si>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</si>
  <si>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</si>
  <si>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</si>
  <si>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</si>
  <si>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</si>
  <si>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</si>
  <si>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</si>
  <si>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</si>
  <si>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</si>
  <si>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</si>
  <si>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</si>
  <si>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</si>
  <si>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</si>
  <si>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</si>
  <si>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</si>
  <si>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</si>
  <si>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</si>
  <si>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</si>
  <si>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</si>
  <si>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</si>
  <si>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</si>
  <si>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</si>
  <si>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</si>
  <si>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</si>
  <si>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</si>
  <si>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</si>
  <si>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</si>
  <si>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</si>
  <si>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</si>
  <si>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</si>
  <si>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</si>
  <si>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</si>
  <si>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</si>
  <si>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</si>
  <si>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</si>
  <si>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</si>
  <si>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</si>
  <si>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</si>
  <si>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</si>
  <si>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</si>
  <si>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</si>
  <si>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</si>
  <si>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</si>
  <si>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</si>
  <si>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</si>
  <si>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</si>
  <si>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</si>
  <si>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</si>
  <si>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</si>
  <si>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</si>
  <si>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</si>
  <si>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</si>
  <si>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</si>
  <si>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</si>
  <si>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</si>
  <si>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</si>
  <si>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</si>
  <si>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</si>
  <si>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</si>
  <si>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</si>
  <si>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</si>
  <si>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</si>
  <si>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</si>
  <si>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</si>
  <si>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</si>
  <si>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</si>
  <si>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</si>
  <si>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</si>
  <si>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</si>
  <si>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</si>
  <si>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</si>
  <si>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</si>
  <si>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</si>
  <si>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</si>
  <si>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</si>
  <si>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</si>
  <si>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</si>
  <si>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</si>
  <si>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</si>
  <si>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</si>
  <si>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</si>
  <si>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</si>
  <si>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</si>
  <si>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</si>
  <si>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</si>
  <si>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</si>
  <si>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</si>
  <si>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</si>
  <si>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</si>
  <si>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</si>
  <si>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</si>
  <si>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</si>
  <si>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</si>
  <si>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</si>
  <si>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</si>
  <si>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</si>
  <si>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</si>
  <si>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</si>
  <si>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</si>
  <si>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</si>
  <si>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</si>
  <si>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</si>
  <si>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</si>
  <si>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</si>
  <si>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</si>
  <si>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</si>
  <si>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</si>
  <si>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</si>
  <si>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</si>
  <si>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</si>
  <si>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</si>
  <si>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</si>
  <si>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</si>
  <si>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</si>
  <si>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</si>
  <si>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</si>
  <si>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</si>
  <si>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</si>
  <si>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</si>
  <si>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</si>
  <si>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</si>
  <si>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</si>
  <si>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</si>
  <si>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</si>
  <si>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</si>
  <si>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</si>
  <si>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</si>
  <si>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</si>
  <si>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</si>
  <si>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</si>
  <si>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</si>
  <si>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</si>
  <si>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</si>
  <si>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</si>
  <si>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</si>
  <si>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</si>
  <si>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</si>
  <si>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</si>
  <si>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</si>
  <si>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</si>
  <si>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</si>
  <si>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</si>
  <si>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</si>
  <si>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</si>
  <si>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</si>
  <si>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</si>
  <si>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</si>
  <si>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</si>
  <si>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</si>
  <si>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</si>
  <si>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</si>
  <si>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</si>
  <si>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</si>
  <si>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</si>
  <si>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</si>
  <si>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</si>
  <si>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</si>
  <si>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</si>
  <si>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</si>
  <si>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</si>
  <si>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</si>
  <si>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</si>
  <si>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</si>
  <si>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</si>
  <si>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</si>
  <si>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</si>
  <si>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</si>
  <si>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</si>
  <si>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</si>
  <si>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</si>
  <si>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</si>
  <si>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</si>
  <si>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</si>
  <si>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</si>
  <si>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</si>
  <si>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</si>
  <si>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</si>
  <si>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</si>
  <si>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</si>
  <si>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</si>
  <si>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</si>
  <si>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</si>
  <si>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</si>
  <si>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</si>
  <si>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</si>
  <si>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</si>
  <si>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</si>
  <si>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13/Sep DAD</t>
  </si>
  <si>
    <t>13/Sep SHK</t>
  </si>
  <si>
    <t>14/Sep NSA</t>
  </si>
  <si>
    <t>15-16/Sep XMN</t>
  </si>
  <si>
    <t>20/Sep DAD</t>
  </si>
  <si>
    <t>20/Sep SHK</t>
  </si>
  <si>
    <t>21/Sep NSA</t>
  </si>
  <si>
    <t>22-23/Sep XMN</t>
  </si>
  <si>
    <t>27/Sep DAD</t>
  </si>
  <si>
    <t>26/Sep SHK</t>
  </si>
  <si>
    <t>27/Sep NSA</t>
  </si>
  <si>
    <t>28/Sep XMN</t>
  </si>
  <si>
    <t>4/Oct SHK</t>
  </si>
  <si>
    <t>5/Oct NSA</t>
  </si>
  <si>
    <t>6- 7Oct XMN</t>
  </si>
  <si>
    <t>11/Oct SHK</t>
  </si>
  <si>
    <t>12/Oct NSA</t>
  </si>
  <si>
    <t>13-14 Oct XMN</t>
  </si>
  <si>
    <t>18/Oct SHK</t>
  </si>
  <si>
    <t>19/Oct NSA</t>
  </si>
  <si>
    <t>20-21 Oct XMN</t>
  </si>
  <si>
    <t>CA  NAGOYA</t>
  </si>
  <si>
    <t>25/Oct SHK</t>
  </si>
  <si>
    <t>26/Oct NSA</t>
  </si>
  <si>
    <t>27-28 Oct XMN</t>
  </si>
  <si>
    <t>1/Nov SHK</t>
  </si>
  <si>
    <t>2/Nov NSA</t>
  </si>
  <si>
    <t>3-4 Nov XMN</t>
  </si>
  <si>
    <t xml:space="preserve">CA OSAKA 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</si>
  <si>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</si>
  <si>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</si>
  <si>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</si>
  <si>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</si>
  <si>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</si>
  <si>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</si>
  <si>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</si>
  <si>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</si>
  <si>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</si>
  <si>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</si>
  <si>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</si>
  <si>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</si>
  <si>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</si>
  <si>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</si>
  <si>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</si>
  <si>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</si>
  <si>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</si>
  <si>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</si>
  <si>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</si>
  <si>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</si>
  <si>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</si>
  <si>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</si>
  <si>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</si>
  <si>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</si>
  <si>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</si>
  <si>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</si>
  <si>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</si>
  <si>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</si>
  <si>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</si>
  <si>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</si>
  <si>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</si>
  <si>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</si>
  <si>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</si>
  <si>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</si>
  <si>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</si>
  <si>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</si>
  <si>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</si>
  <si>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</si>
  <si>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</si>
  <si>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</si>
  <si>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</si>
  <si>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</si>
  <si>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</si>
  <si>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</si>
  <si>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</si>
  <si>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</si>
  <si>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</si>
  <si>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</si>
  <si>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</si>
  <si>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</si>
  <si>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</si>
  <si>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</si>
  <si>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</si>
  <si>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</si>
  <si>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</si>
  <si>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</si>
  <si>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</si>
  <si>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</si>
  <si>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</si>
  <si>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</si>
  <si>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</si>
  <si>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</si>
  <si>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</si>
  <si>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</si>
  <si>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</si>
  <si>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</si>
  <si>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</si>
  <si>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</si>
  <si>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</si>
  <si>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</si>
  <si>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</si>
  <si>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</si>
  <si>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</si>
  <si>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</si>
  <si>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</si>
  <si>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</si>
  <si>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</si>
  <si>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</si>
  <si>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</si>
  <si>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</si>
  <si>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</si>
  <si>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</si>
  <si>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</si>
  <si>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</si>
  <si>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</si>
  <si>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</si>
  <si>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</si>
  <si>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</si>
  <si>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</si>
  <si>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</si>
  <si>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</si>
  <si>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29/Sep HOCHIMINH(CAT LAI)</t>
  </si>
  <si>
    <t>6/Oct HOCHIMINH(CAT LAI)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</si>
  <si>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</si>
  <si>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</si>
  <si>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</si>
  <si>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</si>
  <si>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</si>
  <si>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</si>
  <si>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</si>
  <si>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</si>
  <si>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</si>
  <si>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</si>
  <si>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</si>
  <si>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</si>
  <si>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</si>
  <si>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</si>
  <si>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</si>
  <si>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</si>
  <si>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</si>
  <si>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</si>
  <si>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</si>
  <si>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</si>
  <si>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</si>
  <si>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</si>
  <si>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</si>
  <si>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</si>
  <si>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</si>
  <si>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</si>
  <si>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</si>
  <si>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</si>
  <si>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</si>
  <si>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</si>
  <si>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</si>
  <si>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</si>
  <si>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</si>
  <si>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</si>
  <si>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</si>
  <si>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</si>
  <si>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</si>
  <si>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</si>
  <si>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</si>
  <si>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</si>
  <si>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</si>
  <si>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</si>
  <si>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</si>
  <si>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</si>
  <si>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</si>
  <si>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</si>
  <si>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</si>
  <si>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</si>
  <si>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</si>
  <si>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</si>
  <si>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</si>
  <si>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</si>
  <si>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</si>
  <si>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</si>
  <si>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</si>
  <si>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</si>
  <si>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</si>
  <si>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</si>
  <si>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</si>
  <si>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</si>
  <si>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</si>
  <si>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</si>
  <si>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</si>
  <si>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</si>
  <si>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</si>
  <si>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</si>
  <si>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</si>
  <si>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</si>
  <si>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</si>
  <si>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</si>
  <si>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</si>
  <si>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</si>
  <si>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</si>
  <si>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</si>
  <si>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</si>
  <si>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</si>
  <si>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</si>
  <si>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</si>
  <si>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</si>
  <si>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</si>
  <si>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</si>
  <si>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</si>
  <si>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</si>
  <si>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</si>
  <si>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</si>
  <si>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</si>
  <si>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</si>
  <si>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</si>
  <si>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</si>
  <si>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</si>
  <si>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</si>
  <si>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</si>
  <si>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</si>
  <si>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</si>
  <si>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</si>
  <si>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</si>
  <si>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</si>
  <si>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</si>
  <si>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</si>
  <si>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</si>
  <si>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</si>
  <si>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</si>
  <si>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</si>
  <si>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</si>
  <si>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</si>
  <si>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</si>
  <si>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</si>
  <si>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</si>
  <si>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</si>
  <si>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</si>
  <si>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</si>
  <si>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</si>
  <si>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</si>
  <si>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</si>
  <si>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</si>
  <si>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</si>
  <si>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</si>
  <si>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</si>
  <si>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</si>
  <si>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</si>
  <si>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</si>
  <si>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</si>
  <si>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</si>
  <si>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</si>
  <si>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</si>
  <si>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</si>
  <si>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</si>
  <si>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</si>
  <si>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</si>
  <si>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</si>
  <si>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</si>
  <si>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</si>
  <si>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</si>
  <si>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</si>
  <si>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</si>
  <si>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</si>
  <si>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</si>
  <si>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</si>
  <si>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</si>
  <si>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</si>
  <si>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</si>
  <si>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</si>
  <si>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</si>
  <si>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</si>
  <si>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</si>
  <si>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</si>
  <si>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</si>
  <si>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</si>
  <si>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</si>
  <si>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</si>
  <si>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</si>
  <si>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</si>
  <si>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</si>
  <si>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</si>
  <si>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</si>
  <si>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</si>
  <si>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</si>
  <si>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</si>
  <si>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</si>
  <si>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</si>
  <si>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</si>
  <si>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</si>
  <si>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</si>
  <si>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</si>
  <si>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</si>
  <si>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</si>
  <si>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</si>
  <si>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</si>
  <si>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</si>
  <si>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</si>
  <si>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</si>
  <si>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</si>
  <si>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</si>
  <si>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</si>
  <si>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</si>
  <si>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</si>
  <si>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</si>
  <si>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</si>
  <si>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</si>
  <si>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</si>
  <si>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</si>
  <si>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</si>
  <si>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</si>
  <si>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</si>
  <si>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</si>
  <si>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</si>
  <si>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</si>
  <si>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</si>
  <si>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</si>
  <si>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</si>
  <si>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</si>
  <si>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</si>
  <si>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</si>
  <si>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</si>
  <si>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</si>
  <si>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</si>
  <si>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</si>
  <si>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</si>
  <si>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</si>
  <si>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</si>
  <si>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</si>
  <si>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</si>
  <si>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</si>
  <si>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</si>
  <si>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</si>
  <si>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</si>
  <si>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</si>
  <si>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</si>
  <si>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</si>
  <si>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</si>
  <si>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</si>
  <si>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</si>
  <si>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</si>
  <si>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</si>
  <si>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</si>
  <si>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</si>
  <si>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</si>
  <si>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</si>
  <si>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</si>
  <si>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</si>
  <si>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</si>
  <si>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</si>
  <si>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>2512S</t>
  </si>
  <si>
    <t>2512N</t>
  </si>
  <si>
    <t>2513S</t>
  </si>
  <si>
    <t>2513N</t>
  </si>
  <si>
    <t>2514S</t>
  </si>
  <si>
    <t>2514N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</si>
  <si>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</si>
  <si>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</si>
  <si>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</si>
  <si>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</si>
  <si>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</si>
  <si>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</si>
  <si>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</si>
  <si>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</si>
  <si>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</si>
  <si>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</si>
  <si>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</si>
  <si>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</si>
  <si>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</si>
  <si>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</si>
  <si>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</si>
  <si>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</si>
  <si>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</si>
  <si>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</si>
  <si>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</si>
  <si>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</si>
  <si>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</si>
  <si>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</si>
  <si>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</si>
  <si>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</si>
  <si>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</si>
  <si>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</si>
  <si>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</si>
  <si>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</si>
  <si>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</si>
  <si>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</si>
  <si>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</si>
  <si>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</si>
  <si>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</si>
  <si>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</si>
  <si>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</si>
  <si>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</si>
  <si>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</si>
  <si>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</si>
  <si>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</si>
  <si>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</si>
  <si>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</si>
  <si>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</si>
  <si>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</si>
  <si>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</si>
  <si>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</si>
  <si>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</si>
  <si>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</si>
  <si>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</si>
  <si>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</si>
  <si>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</si>
  <si>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</si>
  <si>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</si>
  <si>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</si>
  <si>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</si>
  <si>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</si>
  <si>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</si>
  <si>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</si>
  <si>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</si>
  <si>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 xml:space="preserve">BLANK SAILING 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</si>
  <si>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</si>
  <si>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</si>
  <si>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</si>
  <si>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</si>
  <si>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</si>
  <si>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</si>
  <si>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</si>
  <si>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</si>
  <si>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</si>
  <si>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</si>
  <si>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</si>
  <si>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</si>
  <si>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</si>
  <si>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</si>
  <si>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</si>
  <si>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</si>
  <si>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</si>
  <si>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</si>
  <si>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</si>
  <si>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</si>
  <si>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</si>
  <si>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</si>
  <si>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</si>
  <si>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</si>
  <si>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</si>
  <si>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</si>
  <si>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</si>
  <si>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</si>
  <si>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</si>
  <si>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</si>
  <si>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</si>
  <si>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</si>
  <si>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</si>
  <si>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</si>
  <si>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</si>
  <si>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</si>
  <si>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</si>
  <si>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</si>
  <si>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TBA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</si>
  <si>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</si>
  <si>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</si>
  <si>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</si>
  <si>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</si>
  <si>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</si>
  <si>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</si>
  <si>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</si>
  <si>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</si>
  <si>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</si>
  <si>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</si>
  <si>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</si>
  <si>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</si>
  <si>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</si>
  <si>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</si>
  <si>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</si>
  <si>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</si>
  <si>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</si>
  <si>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</si>
  <si>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</si>
  <si>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</si>
  <si>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</si>
  <si>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</si>
  <si>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</si>
  <si>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</si>
  <si>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</si>
  <si>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</si>
  <si>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</si>
  <si>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</si>
  <si>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</si>
  <si>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</si>
  <si>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</si>
  <si>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</si>
  <si>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</si>
  <si>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</si>
  <si>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</si>
  <si>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</si>
  <si>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</si>
  <si>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</si>
  <si>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</si>
  <si>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</si>
  <si>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</si>
  <si>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</si>
  <si>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</si>
  <si>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</si>
  <si>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</si>
  <si>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</si>
  <si>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</si>
  <si>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</si>
  <si>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</si>
  <si>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</si>
  <si>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</si>
  <si>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</si>
  <si>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</si>
  <si>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</si>
  <si>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</si>
  <si>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</si>
  <si>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</si>
  <si>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</si>
  <si>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</si>
  <si>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</si>
  <si>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</si>
  <si>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</si>
  <si>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</si>
  <si>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</si>
  <si>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</si>
  <si>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</si>
  <si>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</si>
  <si>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</si>
  <si>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</si>
  <si>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</si>
  <si>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</si>
  <si>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</si>
  <si>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</si>
  <si>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</si>
  <si>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</si>
  <si>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</si>
  <si>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</si>
  <si>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</si>
  <si>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</si>
  <si>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</si>
  <si>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</si>
  <si>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</si>
  <si>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</si>
  <si>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</si>
  <si>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</si>
  <si>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</si>
  <si>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</si>
  <si>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</si>
  <si>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</si>
  <si>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</si>
  <si>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</si>
  <si>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</si>
  <si>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</si>
  <si>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</si>
  <si>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</si>
  <si>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</si>
  <si>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</si>
  <si>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</si>
  <si>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</si>
  <si>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</si>
  <si>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</si>
  <si>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</si>
  <si>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</si>
  <si>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</si>
  <si>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</si>
  <si>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</si>
  <si>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</si>
  <si>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</si>
  <si>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</si>
  <si>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</si>
  <si>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</si>
  <si>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</si>
  <si>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</si>
  <si>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</si>
  <si>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</si>
  <si>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</si>
  <si>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</si>
  <si>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</si>
  <si>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</si>
  <si>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</si>
  <si>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</si>
  <si>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</si>
  <si>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</si>
  <si>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</si>
  <si>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</si>
  <si>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</si>
  <si>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</si>
  <si>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</si>
  <si>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</si>
  <si>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</si>
  <si>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</si>
  <si>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</si>
  <si>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</si>
  <si>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</si>
  <si>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</si>
  <si>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</si>
  <si>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</si>
  <si>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</si>
  <si>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</si>
  <si>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</si>
  <si>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</si>
  <si>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</si>
  <si>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</si>
  <si>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</si>
  <si>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</si>
  <si>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</si>
  <si>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</si>
  <si>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</si>
  <si>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</si>
  <si>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</si>
  <si>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</si>
  <si>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</si>
  <si>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</si>
  <si>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</si>
  <si>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</si>
  <si>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</si>
  <si>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</si>
  <si>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</si>
  <si>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</si>
  <si>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</si>
  <si>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</si>
  <si>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</si>
  <si>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</si>
  <si>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</si>
  <si>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</si>
  <si>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</si>
  <si>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</si>
  <si>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</si>
  <si>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</si>
  <si>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</si>
  <si>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</si>
  <si>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</si>
  <si>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</si>
  <si>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</si>
  <si>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</si>
  <si>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</si>
  <si>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</si>
  <si>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</si>
  <si>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</si>
  <si>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</si>
  <si>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</si>
  <si>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</si>
  <si>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</si>
  <si>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</si>
  <si>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</si>
  <si>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</si>
  <si>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</si>
  <si>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</si>
  <si>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</si>
  <si>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</si>
  <si>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</si>
  <si>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</si>
  <si>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</si>
  <si>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</si>
  <si>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</si>
  <si>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</si>
  <si>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</si>
  <si>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</si>
  <si>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</si>
  <si>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</si>
  <si>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</si>
  <si>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</si>
  <si>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</si>
  <si>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</si>
  <si>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</si>
  <si>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</si>
  <si>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</si>
  <si>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</si>
  <si>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</si>
  <si>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</si>
  <si>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</si>
  <si>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</si>
  <si>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</si>
  <si>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</si>
  <si>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</si>
  <si>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</si>
  <si>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</si>
  <si>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</si>
  <si>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</si>
  <si>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</si>
  <si>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</si>
  <si>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</si>
  <si>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</si>
  <si>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</si>
  <si>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</si>
  <si>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</si>
  <si>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</si>
  <si>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</si>
  <si>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</si>
  <si>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</si>
  <si>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</si>
  <si>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</si>
  <si>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</si>
  <si>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</si>
  <si>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</si>
  <si>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</si>
  <si>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</si>
  <si>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</si>
  <si>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</si>
  <si>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</si>
  <si>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</si>
  <si>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</si>
  <si>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</si>
  <si>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</si>
  <si>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</si>
  <si>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</si>
  <si>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</si>
  <si>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</si>
  <si>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</si>
  <si>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</si>
  <si>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</si>
  <si>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</si>
  <si>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</si>
  <si>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</si>
  <si>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</si>
  <si>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</si>
  <si>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</si>
  <si>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</si>
  <si>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</si>
  <si>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</si>
  <si>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</si>
  <si>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</si>
  <si>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</si>
  <si>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</si>
  <si>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</si>
  <si>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</si>
  <si>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</si>
  <si>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</si>
  <si>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</si>
  <si>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</si>
  <si>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</si>
  <si>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</si>
  <si>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</si>
  <si>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</si>
  <si>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</si>
  <si>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</si>
  <si>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</si>
  <si>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</si>
  <si>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</si>
  <si>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</si>
  <si>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</si>
  <si>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</si>
  <si>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</si>
  <si>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</si>
  <si>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</si>
  <si>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</si>
  <si>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</si>
  <si>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</si>
  <si>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</si>
  <si>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</si>
  <si>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</si>
  <si>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</si>
  <si>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</si>
  <si>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</si>
  <si>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</si>
  <si>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</si>
  <si>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</si>
  <si>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</si>
  <si>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</si>
  <si>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</si>
  <si>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</si>
  <si>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</si>
  <si>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</si>
  <si>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</si>
  <si>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</si>
  <si>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</si>
  <si>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</si>
  <si>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</si>
  <si>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</si>
  <si>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</si>
  <si>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</si>
  <si>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</si>
  <si>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</si>
  <si>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</si>
  <si>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</si>
  <si>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</si>
  <si>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</si>
  <si>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</si>
  <si>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</si>
  <si>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</si>
  <si>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</si>
  <si>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</si>
  <si>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</si>
  <si>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</si>
  <si>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</si>
  <si>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</si>
  <si>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</si>
  <si>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</si>
  <si>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</si>
  <si>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</si>
  <si>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</si>
  <si>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</si>
  <si>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</si>
  <si>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</si>
  <si>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</si>
  <si>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</si>
  <si>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</si>
  <si>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</si>
  <si>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</si>
  <si>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</si>
  <si>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</si>
  <si>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</si>
  <si>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</si>
  <si>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</si>
  <si>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</si>
  <si>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</si>
  <si>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</si>
  <si>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</si>
  <si>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</si>
  <si>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</si>
  <si>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</si>
  <si>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</si>
  <si>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</si>
  <si>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</si>
  <si>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</si>
  <si>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</si>
  <si>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</si>
  <si>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</si>
  <si>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</si>
  <si>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</si>
  <si>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</si>
  <si>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</si>
  <si>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</si>
  <si>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</si>
  <si>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</si>
  <si>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</si>
  <si>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</si>
  <si>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</si>
  <si>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</si>
  <si>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</si>
  <si>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</si>
  <si>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</si>
  <si>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</si>
  <si>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</si>
  <si>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</si>
  <si>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</si>
  <si>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</si>
  <si>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</si>
  <si>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</si>
  <si>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</si>
  <si>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</si>
  <si>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</si>
  <si>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</si>
  <si>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</si>
  <si>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</si>
  <si>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</si>
  <si>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</si>
  <si>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</si>
  <si>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</si>
  <si>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0XL9PS</t>
  </si>
  <si>
    <t>0XL9QN</t>
  </si>
  <si>
    <t>0XL9RS</t>
  </si>
  <si>
    <t>0XL9SN</t>
  </si>
  <si>
    <t>CNC JADE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</si>
  <si>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</si>
  <si>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</si>
  <si>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</si>
  <si>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</si>
  <si>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</si>
  <si>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</si>
  <si>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</si>
  <si>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</si>
  <si>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</si>
  <si>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</si>
  <si>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</si>
  <si>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</si>
  <si>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</si>
  <si>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</si>
  <si>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</si>
  <si>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</si>
  <si>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</si>
  <si>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</si>
  <si>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</si>
  <si>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</si>
  <si>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</si>
  <si>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</si>
  <si>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</si>
  <si>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</si>
  <si>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</si>
  <si>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</si>
  <si>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</si>
  <si>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</si>
  <si>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</si>
  <si>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</si>
  <si>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</si>
  <si>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</si>
  <si>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</si>
  <si>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</si>
  <si>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</si>
  <si>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</si>
  <si>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</si>
  <si>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</si>
  <si>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</si>
  <si>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</si>
  <si>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</si>
  <si>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</si>
  <si>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</si>
  <si>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</si>
  <si>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</si>
  <si>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</si>
  <si>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</si>
  <si>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</si>
  <si>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</si>
  <si>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</si>
  <si>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</si>
  <si>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</si>
  <si>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</si>
  <si>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</si>
  <si>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</si>
  <si>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</si>
  <si>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</si>
  <si>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</si>
  <si>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</si>
  <si>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</si>
  <si>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</si>
  <si>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</si>
  <si>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</si>
  <si>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</si>
  <si>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</si>
  <si>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</si>
  <si>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</si>
  <si>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</si>
  <si>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</si>
  <si>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</si>
  <si>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</si>
  <si>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</si>
  <si>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</si>
  <si>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</si>
  <si>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</si>
  <si>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</si>
  <si>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</si>
  <si>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</si>
  <si>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</si>
  <si>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</si>
  <si>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</si>
  <si>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</si>
  <si>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</si>
  <si>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</si>
  <si>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</si>
  <si>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</si>
  <si>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</si>
  <si>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</si>
  <si>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</si>
  <si>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</si>
  <si>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</si>
  <si>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</si>
  <si>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</si>
  <si>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</si>
  <si>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</si>
  <si>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</si>
  <si>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</si>
  <si>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</si>
  <si>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</si>
  <si>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</si>
  <si>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</si>
  <si>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</si>
  <si>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</si>
  <si>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</si>
  <si>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</si>
  <si>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</si>
  <si>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</si>
  <si>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</si>
  <si>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</si>
  <si>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</si>
  <si>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</si>
  <si>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</si>
  <si>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</si>
  <si>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</si>
  <si>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</si>
  <si>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</si>
  <si>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</si>
  <si>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</si>
  <si>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</si>
  <si>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</si>
  <si>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</si>
  <si>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</si>
  <si>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</si>
  <si>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</si>
  <si>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</si>
  <si>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</si>
  <si>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</si>
  <si>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</si>
  <si>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</si>
  <si>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</si>
  <si>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2542S</t>
  </si>
  <si>
    <t>2542N</t>
  </si>
  <si>
    <t>TBN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</si>
  <si>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</si>
  <si>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</si>
  <si>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</si>
  <si>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</si>
  <si>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</si>
  <si>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</si>
  <si>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</si>
  <si>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</si>
  <si>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</si>
  <si>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</si>
  <si>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</si>
  <si>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</si>
  <si>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</si>
  <si>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</si>
  <si>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</si>
  <si>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</si>
  <si>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</si>
  <si>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</si>
  <si>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</si>
  <si>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</si>
  <si>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</si>
  <si>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</si>
  <si>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</si>
  <si>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</si>
  <si>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</si>
  <si>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</si>
  <si>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</si>
  <si>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</si>
  <si>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</si>
  <si>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</si>
  <si>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</si>
  <si>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</si>
  <si>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</si>
  <si>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</si>
  <si>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</si>
  <si>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</si>
  <si>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</si>
  <si>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</si>
  <si>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</si>
  <si>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</si>
  <si>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</si>
  <si>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</si>
  <si>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</si>
  <si>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</si>
  <si>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</si>
  <si>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</si>
  <si>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</si>
  <si>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</si>
  <si>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</si>
  <si>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</si>
  <si>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</si>
  <si>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</si>
  <si>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</si>
  <si>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</si>
  <si>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</si>
  <si>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</si>
  <si>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</si>
  <si>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</si>
  <si>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</si>
  <si>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</si>
  <si>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</si>
  <si>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</si>
  <si>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</si>
  <si>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</si>
  <si>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</si>
  <si>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</si>
  <si>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</si>
  <si>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</si>
  <si>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</si>
  <si>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</si>
  <si>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</si>
  <si>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</si>
  <si>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</si>
  <si>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</si>
  <si>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</si>
  <si>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</si>
  <si>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</si>
  <si>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</si>
  <si>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</si>
  <si>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</si>
  <si>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</si>
  <si>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</si>
  <si>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</si>
  <si>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</si>
  <si>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</si>
  <si>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</si>
  <si>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</si>
  <si>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</si>
  <si>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</si>
  <si>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</si>
  <si>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</si>
  <si>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</si>
  <si>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</si>
  <si>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</si>
  <si>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</si>
  <si>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</si>
  <si>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</si>
  <si>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</si>
  <si>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</si>
  <si>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</si>
  <si>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</si>
  <si>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</si>
  <si>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</si>
  <si>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</si>
  <si>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</si>
  <si>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</si>
  <si>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</si>
  <si>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</si>
  <si>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</si>
  <si>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</si>
  <si>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</si>
  <si>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</si>
  <si>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</si>
  <si>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</si>
  <si>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</si>
  <si>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</si>
  <si>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</si>
  <si>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</si>
  <si>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</si>
  <si>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</si>
  <si>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</si>
  <si>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</si>
  <si>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</si>
  <si>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</si>
  <si>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</si>
  <si>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</si>
  <si>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</si>
  <si>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</si>
  <si>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</si>
  <si>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</si>
  <si>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</si>
  <si>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</si>
  <si>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</si>
  <si>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</si>
  <si>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</si>
  <si>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</si>
  <si>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</si>
  <si>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</si>
  <si>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</si>
  <si>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</si>
  <si>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</si>
  <si>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</si>
  <si>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</si>
  <si>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</si>
  <si>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</si>
  <si>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</si>
  <si>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</si>
  <si>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</si>
  <si>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</si>
  <si>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</si>
  <si>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</si>
  <si>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</si>
  <si>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</si>
  <si>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</si>
  <si>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</si>
  <si>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</si>
  <si>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</si>
  <si>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</si>
  <si>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</si>
  <si>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</si>
  <si>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</si>
  <si>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</si>
  <si>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</si>
  <si>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</si>
  <si>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</si>
  <si>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</si>
  <si>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</si>
  <si>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</si>
  <si>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</si>
  <si>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</si>
  <si>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</si>
  <si>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</si>
  <si>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</si>
  <si>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</si>
  <si>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</si>
  <si>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</si>
  <si>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</si>
  <si>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</si>
  <si>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</si>
  <si>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</si>
  <si>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</si>
  <si>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</si>
  <si>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</si>
  <si>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</si>
  <si>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</si>
  <si>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</si>
  <si>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</si>
  <si>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</si>
  <si>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</si>
  <si>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</si>
  <si>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</si>
  <si>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</si>
  <si>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</si>
  <si>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</si>
  <si>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</si>
  <si>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</si>
  <si>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</si>
  <si>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</si>
  <si>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</si>
  <si>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</si>
  <si>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</si>
  <si>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</si>
  <si>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</si>
  <si>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</si>
  <si>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</si>
  <si>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</si>
  <si>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</si>
  <si>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</si>
  <si>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</si>
  <si>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</si>
  <si>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</si>
  <si>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</si>
  <si>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</si>
  <si>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</si>
  <si>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</si>
  <si>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</si>
  <si>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</si>
  <si>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</si>
  <si>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</si>
  <si>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</si>
  <si>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</si>
  <si>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</si>
  <si>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</si>
  <si>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</si>
  <si>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</si>
  <si>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</si>
  <si>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</si>
  <si>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</si>
  <si>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</si>
  <si>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</si>
  <si>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</si>
  <si>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</si>
  <si>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</si>
  <si>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</si>
  <si>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</si>
  <si>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</si>
  <si>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</si>
  <si>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</si>
  <si>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</si>
  <si>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</si>
  <si>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</si>
  <si>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</si>
  <si>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</si>
  <si>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</si>
  <si>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</si>
  <si>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</si>
  <si>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</si>
  <si>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</si>
  <si>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</si>
  <si>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</si>
  <si>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</si>
  <si>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</si>
  <si>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</si>
  <si>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</si>
  <si>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</si>
  <si>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</si>
  <si>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</si>
  <si>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</si>
  <si>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</si>
  <si>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</si>
  <si>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</si>
  <si>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</si>
  <si>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</si>
  <si>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</si>
  <si>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</si>
  <si>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</si>
  <si>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</si>
  <si>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</si>
  <si>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</si>
  <si>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</si>
  <si>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</si>
  <si>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</si>
  <si>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</si>
  <si>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</si>
  <si>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</si>
  <si>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</si>
  <si>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</si>
  <si>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</si>
  <si>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</si>
  <si>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</si>
  <si>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</si>
  <si>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</si>
  <si>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</si>
  <si>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18-19/Sep NSA</t>
  </si>
  <si>
    <t>19/Sep SHK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</si>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</sst>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1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94506668294322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91454817346722"/>
      <name val="Times New Roman"/>
      <family val="1"/>
    </font>
    <font>
      <sz val="12"/>
      <color rgb="FFFF0000"/>
      <name val="Times New Roman"/>
      <family val="1"/>
    </font>
    <font>
      <sz val="12"/>
      <name val="宋体"/>
      <family val="3"/>
      <charset val="134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817499313333538"/>
      <name val="Times New Roman"/>
      <family val="1"/>
    </font>
    <font>
      <sz val="9"/>
      <color theme="3" tint="0.39817499313333538"/>
      <name val="Times New Roman"/>
      <family val="1"/>
    </font>
    <font>
      <b/>
      <sz val="9"/>
      <color theme="3" tint="0.39774773400067143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72432630390331"/>
      <name val="Times New Roman"/>
      <family val="1"/>
    </font>
    <font>
      <b/>
      <sz val="9"/>
      <color rgb="FF0070C0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88402966399123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81749931333353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color rgb="FF92D050"/>
      <name val="Times New Roman"/>
      <family val="1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6327707754753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36521500289923"/>
        <bgColor indexed="64"/>
      </patternFill>
    </fill>
    <fill>
      <patternFill patternType="solid">
        <fgColor theme="3" tint="0.3984801782280953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27" fillId="0" borderId="0">
      <alignment vertical="center"/>
    </xf>
    <xf numFmtId="176" fontId="27" fillId="0" borderId="0"/>
    <xf numFmtId="176" fontId="66" fillId="0" borderId="0"/>
    <xf numFmtId="176" fontId="67" fillId="0" borderId="0"/>
  </cellStyleXfs>
  <cellXfs count="628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8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28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4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30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36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7" fillId="0" borderId="0" xfId="0" applyNumberFormat="1" applyFont="1">
      <alignment vertical="center"/>
    </xf>
    <xf numFmtId="0" fontId="37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9" fillId="5" borderId="3" xfId="2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6" fontId="35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30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76" fontId="38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39" fillId="0" borderId="15" xfId="0" applyNumberFormat="1" applyFont="1" applyBorder="1" applyAlignment="1">
      <alignment horizontal="center" vertical="center" wrapText="1"/>
    </xf>
    <xf numFmtId="178" fontId="39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39" fillId="0" borderId="16" xfId="0" applyNumberFormat="1" applyFont="1" applyBorder="1" applyAlignment="1">
      <alignment horizontal="center" vertical="center" wrapText="1"/>
    </xf>
    <xf numFmtId="178" fontId="39" fillId="0" borderId="17" xfId="0" applyNumberFormat="1" applyFont="1" applyBorder="1" applyAlignment="1">
      <alignment horizontal="center" vertical="center" wrapText="1"/>
    </xf>
    <xf numFmtId="178" fontId="39" fillId="0" borderId="3" xfId="0" applyNumberFormat="1" applyFont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/>
    </xf>
    <xf numFmtId="178" fontId="39" fillId="5" borderId="16" xfId="0" applyNumberFormat="1" applyFont="1" applyFill="1" applyBorder="1" applyAlignment="1">
      <alignment horizontal="center" vertical="center" wrapText="1"/>
    </xf>
    <xf numFmtId="178" fontId="39" fillId="5" borderId="17" xfId="0" applyNumberFormat="1" applyFont="1" applyFill="1" applyBorder="1" applyAlignment="1">
      <alignment horizontal="center" vertical="center" wrapText="1"/>
    </xf>
    <xf numFmtId="178" fontId="39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0" fillId="0" borderId="15" xfId="0" applyNumberFormat="1" applyFont="1" applyBorder="1" applyAlignment="1">
      <alignment horizontal="center" vertical="center" wrapText="1"/>
    </xf>
    <xf numFmtId="176" fontId="10" fillId="5" borderId="3" xfId="0" applyFont="1" applyFill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1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3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30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6" fontId="9" fillId="0" borderId="0" xfId="0" applyFont="1" applyAlignment="1">
      <alignment horizontal="center" vertical="center"/>
    </xf>
    <xf numFmtId="176" fontId="44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8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49" fillId="5" borderId="3" xfId="3" applyFont="1" applyFill="1" applyBorder="1" applyAlignment="1">
      <alignment horizontal="left"/>
    </xf>
    <xf numFmtId="176" fontId="49" fillId="5" borderId="3" xfId="0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6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1" fillId="5" borderId="3" xfId="0" applyFont="1" applyFill="1" applyBorder="1" applyAlignment="1">
      <alignment horizontal="left" vertical="center"/>
    </xf>
    <xf numFmtId="176" fontId="52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2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4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4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6" fontId="15" fillId="5" borderId="11" xfId="2" applyNumberFormat="1" applyFont="1" applyFill="1" applyBorder="1" applyAlignment="1">
      <alignment horizontal="center" vertical="center"/>
    </xf>
    <xf numFmtId="176" fontId="12" fillId="5" borderId="6" xfId="2" applyFont="1" applyFill="1" applyBorder="1" applyAlignment="1">
      <alignment horizontal="center"/>
    </xf>
    <xf numFmtId="176" fontId="56" fillId="5" borderId="3" xfId="0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176" fontId="30" fillId="5" borderId="3" xfId="0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7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7" fillId="5" borderId="0" xfId="0" applyFont="1" applyFill="1">
      <alignment vertical="center"/>
    </xf>
    <xf numFmtId="176" fontId="58" fillId="5" borderId="0" xfId="0" applyFont="1" applyFill="1">
      <alignment vertical="center"/>
    </xf>
    <xf numFmtId="176" fontId="57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30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30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9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29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59" fillId="0" borderId="0" xfId="0" applyFont="1" applyAlignment="1">
      <alignment vertical="center" wrapText="1"/>
    </xf>
    <xf numFmtId="176" fontId="60" fillId="0" borderId="0" xfId="0" applyFont="1">
      <alignment vertical="center"/>
    </xf>
    <xf numFmtId="16" fontId="64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5" fillId="0" borderId="0" xfId="0" applyFont="1">
      <alignment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59" fillId="0" borderId="0" xfId="0" applyFont="1" applyAlignment="1">
      <alignment horizontal="center" vertical="center" wrapText="1"/>
    </xf>
    <xf numFmtId="176" fontId="60" fillId="0" borderId="0" xfId="0" applyFont="1" applyAlignment="1">
      <alignment horizontal="center" vertical="center"/>
    </xf>
    <xf numFmtId="176" fontId="46" fillId="21" borderId="1" xfId="0" applyFont="1" applyFill="1" applyBorder="1" applyAlignment="1">
      <alignment horizontal="left" vertical="center"/>
    </xf>
    <xf numFmtId="176" fontId="46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1" fillId="7" borderId="3" xfId="0" applyFont="1" applyFill="1" applyBorder="1" applyAlignment="1">
      <alignment horizontal="center" vertical="center"/>
    </xf>
    <xf numFmtId="176" fontId="61" fillId="7" borderId="4" xfId="0" applyFont="1" applyFill="1" applyBorder="1" applyAlignment="1">
      <alignment horizontal="left" vertical="center" wrapText="1"/>
    </xf>
    <xf numFmtId="176" fontId="61" fillId="7" borderId="7" xfId="0" applyFont="1" applyFill="1" applyBorder="1" applyAlignment="1">
      <alignment horizontal="left" vertical="center"/>
    </xf>
    <xf numFmtId="176" fontId="61" fillId="7" borderId="5" xfId="0" applyFont="1" applyFill="1" applyBorder="1" applyAlignment="1">
      <alignment horizontal="left" vertical="center"/>
    </xf>
    <xf numFmtId="176" fontId="61" fillId="7" borderId="3" xfId="0" applyFont="1" applyFill="1" applyBorder="1" applyAlignment="1">
      <alignment horizontal="left" vertical="center"/>
    </xf>
    <xf numFmtId="176" fontId="61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0" fillId="6" borderId="4" xfId="0" applyNumberFormat="1" applyFont="1" applyFill="1" applyBorder="1" applyAlignment="1">
      <alignment horizontal="center" vertical="center"/>
    </xf>
    <xf numFmtId="16" fontId="30" fillId="6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5" fillId="3" borderId="3" xfId="0" applyFont="1" applyFill="1" applyBorder="1" applyAlignment="1">
      <alignment horizontal="left" vertical="center"/>
    </xf>
    <xf numFmtId="176" fontId="20" fillId="0" borderId="3" xfId="0" applyFont="1" applyBorder="1" applyAlignment="1">
      <alignment horizontal="left" vertical="top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32" fillId="0" borderId="1" xfId="0" applyFont="1" applyBorder="1" applyAlignment="1">
      <alignment horizontal="center" vertical="center"/>
    </xf>
    <xf numFmtId="176" fontId="32" fillId="0" borderId="2" xfId="0" applyFont="1" applyBorder="1" applyAlignment="1">
      <alignment horizontal="center" vertical="center"/>
    </xf>
    <xf numFmtId="176" fontId="32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0" fillId="20" borderId="3" xfId="0" applyFont="1" applyFill="1" applyBorder="1" applyAlignment="1">
      <alignment horizontal="left" vertical="center"/>
    </xf>
    <xf numFmtId="176" fontId="23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6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6" fillId="3" borderId="5" xfId="0" applyFont="1" applyFill="1" applyBorder="1" applyAlignment="1">
      <alignment horizontal="center" vertical="center"/>
    </xf>
    <xf numFmtId="176" fontId="46" fillId="2" borderId="4" xfId="0" applyFont="1" applyFill="1" applyBorder="1" applyAlignment="1">
      <alignment horizontal="left" vertical="center"/>
    </xf>
    <xf numFmtId="176" fontId="46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6" borderId="3" xfId="0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76" fontId="11" fillId="5" borderId="3" xfId="3" applyFont="1" applyFill="1" applyBorder="1" applyAlignment="1">
      <alignment horizont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7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6" fillId="3" borderId="3" xfId="0" applyFont="1" applyFill="1" applyBorder="1" applyAlignment="1">
      <alignment horizontal="left" vertical="top" wrapText="1"/>
    </xf>
    <xf numFmtId="176" fontId="6" fillId="6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5" fillId="0" borderId="4" xfId="0" applyFont="1" applyBorder="1" applyAlignment="1">
      <alignment horizontal="left" vertical="center" wrapText="1"/>
    </xf>
    <xf numFmtId="176" fontId="45" fillId="0" borderId="7" xfId="0" applyFont="1" applyBorder="1" applyAlignment="1">
      <alignment horizontal="left" vertical="center" wrapText="1"/>
    </xf>
    <xf numFmtId="176" fontId="45" fillId="0" borderId="5" xfId="0" applyFont="1" applyBorder="1" applyAlignment="1">
      <alignment horizontal="left" vertical="center" wrapText="1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32" fillId="0" borderId="6" xfId="0" applyFont="1" applyBorder="1" applyAlignment="1">
      <alignment horizontal="center" vertical="center"/>
    </xf>
    <xf numFmtId="176" fontId="32" fillId="0" borderId="8" xfId="0" applyFont="1" applyBorder="1" applyAlignment="1">
      <alignment horizontal="center" vertical="center"/>
    </xf>
    <xf numFmtId="176" fontId="32" fillId="0" borderId="13" xfId="0" applyFont="1" applyBorder="1" applyAlignment="1">
      <alignment horizontal="center" vertical="center"/>
    </xf>
    <xf numFmtId="176" fontId="32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center" vertical="center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6" fillId="3" borderId="8" xfId="0" applyFont="1" applyFill="1" applyBorder="1" applyAlignment="1">
      <alignment horizontal="center" vertical="center"/>
    </xf>
    <xf numFmtId="178" fontId="39" fillId="0" borderId="14" xfId="0" applyNumberFormat="1" applyFont="1" applyBorder="1" applyAlignment="1">
      <alignment horizontal="center" vertical="center" wrapText="1"/>
    </xf>
    <xf numFmtId="178" fontId="39" fillId="0" borderId="15" xfId="0" applyNumberFormat="1" applyFont="1" applyBorder="1" applyAlignment="1">
      <alignment horizontal="center" vertical="center" wrapText="1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27" fillId="3" borderId="4" xfId="2" applyFill="1" applyBorder="1" applyAlignment="1">
      <alignment horizontal="center" vertical="center"/>
    </xf>
    <xf numFmtId="176" fontId="27" fillId="3" borderId="5" xfId="2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30" fillId="6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32" fillId="3" borderId="4" xfId="2" applyFont="1" applyFill="1" applyBorder="1" applyAlignment="1">
      <alignment horizontal="center" vertical="center"/>
    </xf>
    <xf numFmtId="176" fontId="32" fillId="3" borderId="5" xfId="2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3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4"/>
  <sheetViews>
    <sheetView topLeftCell="A2" workbookViewId="0">
      <selection activeCell="Q72" sqref="Q72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57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80" t="s">
        <v>1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58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81" t="s">
        <v>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56" x14ac:dyDescent="0.25">
      <c r="A5" s="54" t="s">
        <v>4</v>
      </c>
      <c r="B5" s="54" t="s">
        <v>5</v>
      </c>
      <c r="C5" s="383" t="s">
        <v>6</v>
      </c>
      <c r="D5" s="384"/>
      <c r="E5" s="385" t="s">
        <v>7</v>
      </c>
      <c r="F5" s="385"/>
      <c r="G5" s="385" t="s">
        <v>8</v>
      </c>
      <c r="H5" s="385"/>
      <c r="I5" s="385" t="s">
        <v>9</v>
      </c>
      <c r="J5" s="385"/>
      <c r="K5" s="383" t="s">
        <v>10</v>
      </c>
      <c r="L5" s="386"/>
      <c r="M5" s="383" t="s">
        <v>11</v>
      </c>
      <c r="N5" s="386"/>
      <c r="O5" s="383" t="s">
        <v>12</v>
      </c>
      <c r="P5" s="386"/>
      <c r="Q5" s="54" t="s">
        <v>5</v>
      </c>
      <c r="R5" s="383" t="s">
        <v>6</v>
      </c>
      <c r="S5" s="384"/>
      <c r="T5" s="385" t="s">
        <v>7</v>
      </c>
      <c r="U5" s="385"/>
    </row>
    <row r="6" spans="1:256" x14ac:dyDescent="0.25">
      <c r="A6" s="368" t="s">
        <v>13</v>
      </c>
      <c r="B6" s="368" t="s">
        <v>14</v>
      </c>
      <c r="C6" s="378" t="s">
        <v>15</v>
      </c>
      <c r="D6" s="378"/>
      <c r="E6" s="378" t="s">
        <v>16</v>
      </c>
      <c r="F6" s="378"/>
      <c r="G6" s="378" t="s">
        <v>17</v>
      </c>
      <c r="H6" s="378"/>
      <c r="I6" s="378" t="s">
        <v>18</v>
      </c>
      <c r="J6" s="378"/>
      <c r="K6" s="373" t="s">
        <v>19</v>
      </c>
      <c r="L6" s="374"/>
      <c r="M6" s="373" t="s">
        <v>20</v>
      </c>
      <c r="N6" s="374"/>
      <c r="O6" s="373" t="s">
        <v>21</v>
      </c>
      <c r="P6" s="374"/>
      <c r="Q6" s="168" t="s">
        <v>14</v>
      </c>
      <c r="R6" s="378" t="s">
        <v>15</v>
      </c>
      <c r="S6" s="378"/>
      <c r="T6" s="378" t="s">
        <v>16</v>
      </c>
      <c r="U6" s="378"/>
    </row>
    <row r="7" spans="1:256" x14ac:dyDescent="0.25">
      <c r="A7" s="369"/>
      <c r="B7" s="369"/>
      <c r="C7" s="368" t="s">
        <v>22</v>
      </c>
      <c r="D7" s="368"/>
      <c r="E7" s="368" t="s">
        <v>22</v>
      </c>
      <c r="F7" s="368"/>
      <c r="G7" s="368" t="s">
        <v>22</v>
      </c>
      <c r="H7" s="368"/>
      <c r="I7" s="368" t="s">
        <v>22</v>
      </c>
      <c r="J7" s="368"/>
      <c r="K7" s="368" t="s">
        <v>22</v>
      </c>
      <c r="L7" s="368"/>
      <c r="M7" s="368" t="s">
        <v>22</v>
      </c>
      <c r="N7" s="368"/>
      <c r="O7" s="368" t="s">
        <v>22</v>
      </c>
      <c r="P7" s="368"/>
      <c r="Q7" s="339"/>
      <c r="R7" s="368" t="s">
        <v>22</v>
      </c>
      <c r="S7" s="368"/>
      <c r="T7" s="368" t="s">
        <v>22</v>
      </c>
      <c r="U7" s="368"/>
    </row>
    <row r="8" spans="1:256" ht="26" x14ac:dyDescent="0.25">
      <c r="A8" s="292"/>
      <c r="B8" s="168"/>
      <c r="C8" s="305" t="s">
        <v>23</v>
      </c>
      <c r="D8" s="305" t="s">
        <v>24</v>
      </c>
      <c r="E8" s="305" t="s">
        <v>25</v>
      </c>
      <c r="F8" s="305" t="s">
        <v>26</v>
      </c>
      <c r="G8" s="305" t="s">
        <v>27</v>
      </c>
      <c r="H8" s="305" t="s">
        <v>28</v>
      </c>
      <c r="I8" s="305" t="s">
        <v>29</v>
      </c>
      <c r="J8" s="305" t="s">
        <v>30</v>
      </c>
      <c r="K8" s="305" t="s">
        <v>31</v>
      </c>
      <c r="L8" s="305" t="s">
        <v>32</v>
      </c>
      <c r="M8" s="305" t="s">
        <v>33</v>
      </c>
      <c r="N8" s="305" t="s">
        <v>34</v>
      </c>
      <c r="O8" s="305" t="s">
        <v>35</v>
      </c>
      <c r="P8" s="305" t="s">
        <v>36</v>
      </c>
      <c r="Q8" s="340"/>
      <c r="R8" s="305" t="s">
        <v>23</v>
      </c>
      <c r="S8" s="305" t="s">
        <v>24</v>
      </c>
      <c r="T8" s="305" t="s">
        <v>25</v>
      </c>
      <c r="U8" s="305" t="s">
        <v>26</v>
      </c>
    </row>
    <row r="9" spans="1:256" hidden="1" x14ac:dyDescent="0.25">
      <c r="A9" s="341" t="s">
        <v>37</v>
      </c>
      <c r="B9" s="337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0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1" t="s">
        <v>40</v>
      </c>
      <c r="N9" s="131" t="s">
        <v>40</v>
      </c>
      <c r="O9" s="131" t="s">
        <v>40</v>
      </c>
      <c r="P9" s="131" t="s">
        <v>40</v>
      </c>
      <c r="Q9" s="341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37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0" t="s">
        <v>45</v>
      </c>
      <c r="M10" s="131" t="s">
        <v>40</v>
      </c>
      <c r="N10" s="131" t="s">
        <v>40</v>
      </c>
      <c r="O10" s="131" t="s">
        <v>40</v>
      </c>
      <c r="P10" s="131" t="s">
        <v>40</v>
      </c>
      <c r="Q10" s="341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1" t="s">
        <v>37</v>
      </c>
      <c r="B11" s="337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0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1" t="s">
        <v>40</v>
      </c>
      <c r="N11" s="131" t="s">
        <v>40</v>
      </c>
      <c r="O11" s="131" t="s">
        <v>40</v>
      </c>
      <c r="P11" s="131" t="s">
        <v>40</v>
      </c>
      <c r="Q11" s="341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37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0" t="s">
        <v>51</v>
      </c>
      <c r="M12" s="131" t="s">
        <v>40</v>
      </c>
      <c r="N12" s="131" t="s">
        <v>40</v>
      </c>
      <c r="O12" s="131" t="s">
        <v>40</v>
      </c>
      <c r="P12" s="131" t="s">
        <v>40</v>
      </c>
      <c r="Q12" s="341" t="s">
        <v>52</v>
      </c>
      <c r="R12" s="359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1" t="s">
        <v>37</v>
      </c>
      <c r="B13" s="337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0" t="s">
        <v>55</v>
      </c>
      <c r="H13" s="230" t="s">
        <v>56</v>
      </c>
      <c r="I13" s="375" t="s">
        <v>57</v>
      </c>
      <c r="J13" s="376"/>
      <c r="K13" s="375" t="s">
        <v>58</v>
      </c>
      <c r="L13" s="376"/>
      <c r="M13" s="131" t="s">
        <v>40</v>
      </c>
      <c r="N13" s="131" t="s">
        <v>40</v>
      </c>
      <c r="O13" s="131" t="s">
        <v>40</v>
      </c>
      <c r="P13" s="131" t="s">
        <v>40</v>
      </c>
      <c r="Q13" s="341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37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0" t="s">
        <v>61</v>
      </c>
      <c r="M14" s="131" t="s">
        <v>40</v>
      </c>
      <c r="N14" s="131" t="s">
        <v>40</v>
      </c>
      <c r="O14" s="131" t="s">
        <v>40</v>
      </c>
      <c r="P14" s="131" t="s">
        <v>40</v>
      </c>
      <c r="Q14" s="341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1" t="s">
        <v>37</v>
      </c>
      <c r="B15" s="344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0" t="s">
        <v>64</v>
      </c>
      <c r="M15" s="131" t="s">
        <v>40</v>
      </c>
      <c r="N15" s="131" t="s">
        <v>40</v>
      </c>
      <c r="O15" s="131" t="s">
        <v>40</v>
      </c>
      <c r="P15" s="131" t="s">
        <v>40</v>
      </c>
      <c r="Q15" s="360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37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1" t="s">
        <v>40</v>
      </c>
      <c r="N16" s="131" t="s">
        <v>40</v>
      </c>
      <c r="O16" s="131" t="s">
        <v>40</v>
      </c>
      <c r="P16" s="131" t="s">
        <v>40</v>
      </c>
      <c r="Q16" s="297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1" t="s">
        <v>37</v>
      </c>
      <c r="B17" s="337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0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1" t="s">
        <v>40</v>
      </c>
      <c r="N17" s="131" t="s">
        <v>40</v>
      </c>
      <c r="O17" s="131" t="s">
        <v>40</v>
      </c>
      <c r="P17" s="131" t="s">
        <v>40</v>
      </c>
      <c r="Q17" s="297" t="s">
        <v>70</v>
      </c>
      <c r="R17" s="371" t="s">
        <v>71</v>
      </c>
      <c r="S17" s="372"/>
      <c r="T17" s="371" t="s">
        <v>72</v>
      </c>
      <c r="U17" s="372"/>
    </row>
    <row r="18" spans="1:21" hidden="1" x14ac:dyDescent="0.25">
      <c r="A18" s="21" t="s">
        <v>43</v>
      </c>
      <c r="B18" s="337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0" t="s">
        <v>74</v>
      </c>
      <c r="H18" s="230" t="s">
        <v>75</v>
      </c>
      <c r="I18" s="375" t="s">
        <v>76</v>
      </c>
      <c r="J18" s="376"/>
      <c r="K18" s="375" t="s">
        <v>77</v>
      </c>
      <c r="L18" s="376"/>
      <c r="M18" s="131" t="s">
        <v>40</v>
      </c>
      <c r="N18" s="131" t="s">
        <v>40</v>
      </c>
      <c r="O18" s="131" t="s">
        <v>40</v>
      </c>
      <c r="P18" s="131" t="s">
        <v>40</v>
      </c>
      <c r="Q18" s="297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1" t="s">
        <v>37</v>
      </c>
      <c r="B19" s="337" t="s">
        <v>79</v>
      </c>
      <c r="C19" s="371" t="s">
        <v>71</v>
      </c>
      <c r="D19" s="372"/>
      <c r="E19" s="371" t="s">
        <v>72</v>
      </c>
      <c r="F19" s="372"/>
      <c r="G19" s="230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1" t="s">
        <v>40</v>
      </c>
      <c r="N19" s="131" t="s">
        <v>40</v>
      </c>
      <c r="O19" s="131" t="s">
        <v>40</v>
      </c>
      <c r="P19" s="131" t="s">
        <v>40</v>
      </c>
      <c r="Q19" s="297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37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0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1"/>
      <c r="N20" s="131"/>
      <c r="O20" s="131"/>
      <c r="P20" s="131"/>
      <c r="Q20" s="297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1" t="s">
        <v>37</v>
      </c>
      <c r="B21" s="337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0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1"/>
      <c r="N21" s="131"/>
      <c r="O21" s="131"/>
      <c r="P21" s="131"/>
      <c r="Q21" s="297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45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0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1"/>
      <c r="N22" s="131"/>
      <c r="O22" s="131"/>
      <c r="P22" s="131"/>
      <c r="Q22" s="297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1" t="s">
        <v>37</v>
      </c>
      <c r="B23" s="345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0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1"/>
      <c r="N23" s="131"/>
      <c r="O23" s="131"/>
      <c r="P23" s="131"/>
      <c r="Q23" s="297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45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0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1"/>
      <c r="N24" s="131"/>
      <c r="O24" s="131"/>
      <c r="P24" s="131"/>
      <c r="Q24" s="297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1" t="s">
        <v>37</v>
      </c>
      <c r="B25" s="345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0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1"/>
      <c r="N25" s="131"/>
      <c r="O25" s="131"/>
      <c r="P25" s="131"/>
      <c r="Q25" s="297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45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0" t="s">
        <v>101</v>
      </c>
      <c r="K26" s="230" t="s">
        <v>102</v>
      </c>
      <c r="L26" s="230" t="s">
        <v>103</v>
      </c>
      <c r="M26" s="131"/>
      <c r="N26" s="131"/>
      <c r="O26" s="131"/>
      <c r="P26" s="131"/>
      <c r="Q26" s="297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45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46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201"/>
      <c r="N27" s="201"/>
      <c r="O27" s="201"/>
      <c r="P27" s="201"/>
      <c r="Q27" s="21" t="s">
        <v>107</v>
      </c>
      <c r="R27" s="375" t="s">
        <v>108</v>
      </c>
      <c r="S27" s="376"/>
      <c r="T27" s="375" t="s">
        <v>109</v>
      </c>
      <c r="U27" s="376"/>
    </row>
    <row r="28" spans="1:21" hidden="1" x14ac:dyDescent="0.25">
      <c r="A28" s="21" t="s">
        <v>43</v>
      </c>
      <c r="B28" s="345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0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201"/>
      <c r="N28" s="201"/>
      <c r="O28" s="201"/>
      <c r="P28" s="201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45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0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201"/>
      <c r="N29" s="201"/>
      <c r="O29" s="201"/>
      <c r="P29" s="201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45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0" t="s">
        <v>118</v>
      </c>
      <c r="M30" s="201"/>
      <c r="N30" s="201"/>
      <c r="O30" s="201"/>
      <c r="P30" s="201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45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0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201"/>
      <c r="N31" s="201"/>
      <c r="O31" s="201"/>
      <c r="P31" s="201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297" t="s">
        <v>43</v>
      </c>
      <c r="B32" s="337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0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201"/>
      <c r="N32" s="201"/>
      <c r="O32" s="201"/>
      <c r="P32" s="201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297" t="s">
        <v>120</v>
      </c>
      <c r="B33" s="337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0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201"/>
      <c r="N33" s="201"/>
      <c r="O33" s="201"/>
      <c r="P33" s="201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297" t="s">
        <v>43</v>
      </c>
      <c r="B34" s="337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0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56"/>
      <c r="N34" s="356"/>
      <c r="O34" s="356"/>
      <c r="P34" s="356"/>
      <c r="Q34" s="337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297" t="s">
        <v>120</v>
      </c>
      <c r="B35" s="347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0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56"/>
      <c r="N35" s="356"/>
      <c r="O35" s="356"/>
      <c r="P35" s="356"/>
      <c r="Q35" s="337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45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0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56"/>
      <c r="N36" s="356"/>
      <c r="O36" s="356"/>
      <c r="P36" s="356"/>
      <c r="Q36" s="345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1" t="s">
        <v>139</v>
      </c>
      <c r="B37" s="345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48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0"/>
      <c r="N37" s="250"/>
      <c r="O37" s="250"/>
      <c r="P37" s="250"/>
      <c r="Q37" s="345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1" t="s">
        <v>143</v>
      </c>
      <c r="B38" s="345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48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0"/>
      <c r="N38" s="250"/>
      <c r="O38" s="250"/>
      <c r="P38" s="250"/>
      <c r="Q38" s="345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1" t="s">
        <v>139</v>
      </c>
      <c r="B39" s="345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48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0"/>
      <c r="N39" s="250"/>
      <c r="O39" s="250"/>
      <c r="P39" s="250"/>
      <c r="Q39" s="345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1" t="s">
        <v>143</v>
      </c>
      <c r="B40" s="345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48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0"/>
      <c r="N40" s="250"/>
      <c r="O40" s="250"/>
      <c r="P40" s="250"/>
      <c r="Q40" s="345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45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48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0"/>
      <c r="N41" s="250"/>
      <c r="O41" s="250"/>
      <c r="P41" s="250"/>
      <c r="Q41" s="345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45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48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0"/>
      <c r="N42" s="250"/>
      <c r="O42" s="250"/>
      <c r="P42" s="250"/>
      <c r="Q42" s="345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47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0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0"/>
      <c r="N43" s="250"/>
      <c r="O43" s="250"/>
      <c r="P43" s="250"/>
      <c r="Q43" s="345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49" t="s">
        <v>143</v>
      </c>
      <c r="B44" s="350" t="s">
        <v>162</v>
      </c>
      <c r="C44" s="236">
        <v>45862</v>
      </c>
      <c r="D44" s="236">
        <f t="shared" si="28"/>
        <v>45862</v>
      </c>
      <c r="E44" s="236">
        <f t="shared" si="19"/>
        <v>45863</v>
      </c>
      <c r="F44" s="236">
        <f t="shared" si="20"/>
        <v>45864</v>
      </c>
      <c r="G44" s="351" t="s">
        <v>163</v>
      </c>
      <c r="H44" s="236">
        <v>45868</v>
      </c>
      <c r="I44" s="236">
        <f t="shared" si="21"/>
        <v>45869</v>
      </c>
      <c r="J44" s="236">
        <f t="shared" si="22"/>
        <v>45869</v>
      </c>
      <c r="K44" s="236">
        <f t="shared" si="23"/>
        <v>45870</v>
      </c>
      <c r="L44" s="236">
        <f t="shared" si="24"/>
        <v>45870</v>
      </c>
      <c r="M44" s="250"/>
      <c r="N44" s="250"/>
      <c r="O44" s="250"/>
      <c r="P44" s="250"/>
      <c r="Q44" s="350" t="s">
        <v>164</v>
      </c>
      <c r="R44" s="236">
        <f t="shared" si="29"/>
        <v>45876</v>
      </c>
      <c r="S44" s="236">
        <f t="shared" si="25"/>
        <v>45876</v>
      </c>
      <c r="T44" s="236">
        <f t="shared" si="26"/>
        <v>45877</v>
      </c>
      <c r="U44" s="236">
        <f t="shared" si="27"/>
        <v>45878</v>
      </c>
    </row>
    <row r="45" spans="1:21" hidden="1" x14ac:dyDescent="0.25">
      <c r="A45" s="14" t="s">
        <v>139</v>
      </c>
      <c r="B45" s="345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0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0"/>
      <c r="N45" s="250"/>
      <c r="O45" s="250"/>
      <c r="P45" s="250"/>
      <c r="Q45" s="345" t="s">
        <v>166</v>
      </c>
      <c r="R45" s="42">
        <f t="shared" si="29"/>
        <v>45883</v>
      </c>
      <c r="S45" s="201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45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48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0"/>
      <c r="N46" s="250"/>
      <c r="O46" s="250"/>
      <c r="P46" s="250"/>
      <c r="Q46" s="345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65" t="s">
        <v>171</v>
      </c>
      <c r="B47" s="347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48" t="s">
        <v>173</v>
      </c>
      <c r="M47" s="250"/>
      <c r="N47" s="250"/>
      <c r="O47" s="250"/>
      <c r="P47" s="250"/>
      <c r="Q47" s="345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45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48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0"/>
      <c r="N48" s="250"/>
      <c r="O48" s="250"/>
      <c r="P48" s="250"/>
      <c r="Q48" s="345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x14ac:dyDescent="0.25">
      <c r="A49" s="297" t="s">
        <v>178</v>
      </c>
      <c r="B49" s="345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48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0"/>
      <c r="N49" s="250"/>
      <c r="O49" s="250"/>
      <c r="P49" s="250"/>
      <c r="Q49" s="345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45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48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0"/>
      <c r="N50" s="250"/>
      <c r="O50" s="250"/>
      <c r="P50" s="250"/>
      <c r="Q50" s="345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45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48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0"/>
      <c r="N51" s="250"/>
      <c r="O51" s="250"/>
      <c r="P51" s="250"/>
      <c r="Q51" s="345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45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48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0"/>
      <c r="N52" s="250"/>
      <c r="O52" s="250"/>
      <c r="P52" s="250"/>
      <c r="Q52" s="345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45" t="s">
        <v>191</v>
      </c>
      <c r="C53" s="236">
        <v>45925</v>
      </c>
      <c r="D53" s="236">
        <f t="shared" si="28"/>
        <v>45925</v>
      </c>
      <c r="E53" s="236">
        <f t="shared" si="19"/>
        <v>45926</v>
      </c>
      <c r="F53" s="236">
        <f t="shared" si="20"/>
        <v>45927</v>
      </c>
      <c r="G53" s="351" t="s">
        <v>192</v>
      </c>
      <c r="H53" s="236">
        <v>45931</v>
      </c>
      <c r="I53" s="236">
        <f t="shared" si="21"/>
        <v>45932</v>
      </c>
      <c r="J53" s="236">
        <f t="shared" si="22"/>
        <v>45932</v>
      </c>
      <c r="K53" s="236">
        <f t="shared" si="23"/>
        <v>45933</v>
      </c>
      <c r="L53" s="236">
        <f t="shared" si="24"/>
        <v>45933</v>
      </c>
      <c r="M53" s="250"/>
      <c r="N53" s="250"/>
      <c r="O53" s="250"/>
      <c r="P53" s="250"/>
      <c r="Q53" s="350" t="s">
        <v>193</v>
      </c>
      <c r="R53" s="236">
        <f t="shared" si="29"/>
        <v>45939</v>
      </c>
      <c r="S53" s="236">
        <f t="shared" si="25"/>
        <v>45939</v>
      </c>
      <c r="T53" s="236">
        <f t="shared" si="26"/>
        <v>45940</v>
      </c>
      <c r="U53" s="236">
        <f t="shared" si="27"/>
        <v>45941</v>
      </c>
    </row>
    <row r="54" spans="1:21" x14ac:dyDescent="0.25">
      <c r="A54" s="14" t="s">
        <v>143</v>
      </c>
      <c r="B54" s="345" t="s">
        <v>194</v>
      </c>
      <c r="C54" s="236">
        <v>45932</v>
      </c>
      <c r="D54" s="236">
        <f t="shared" si="28"/>
        <v>45932</v>
      </c>
      <c r="E54" s="236">
        <f t="shared" si="19"/>
        <v>45933</v>
      </c>
      <c r="F54" s="236">
        <f t="shared" si="20"/>
        <v>45934</v>
      </c>
      <c r="G54" s="351" t="s">
        <v>195</v>
      </c>
      <c r="H54" s="236">
        <v>45938</v>
      </c>
      <c r="I54" s="236">
        <f t="shared" si="21"/>
        <v>45939</v>
      </c>
      <c r="J54" s="236">
        <f t="shared" si="22"/>
        <v>45939</v>
      </c>
      <c r="K54" s="236">
        <f t="shared" si="23"/>
        <v>45940</v>
      </c>
      <c r="L54" s="236">
        <f t="shared" si="24"/>
        <v>45940</v>
      </c>
      <c r="M54" s="42"/>
      <c r="N54" s="42"/>
      <c r="O54" s="42"/>
      <c r="P54" s="42"/>
      <c r="Q54" s="345" t="s">
        <v>196</v>
      </c>
      <c r="R54" s="236">
        <f t="shared" si="29"/>
        <v>45946</v>
      </c>
      <c r="S54" s="236">
        <f t="shared" si="25"/>
        <v>45946</v>
      </c>
      <c r="T54" s="236">
        <f t="shared" si="26"/>
        <v>45947</v>
      </c>
      <c r="U54" s="236">
        <f t="shared" si="27"/>
        <v>45948</v>
      </c>
    </row>
    <row r="55" spans="1:21" x14ac:dyDescent="0.25">
      <c r="A55" s="21" t="s">
        <v>178</v>
      </c>
      <c r="B55" s="345" t="s">
        <v>197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48" t="s">
        <v>198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45" t="s">
        <v>199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45" t="s">
        <v>200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48" t="s">
        <v>201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0"/>
      <c r="N56" s="250"/>
      <c r="O56" s="250"/>
      <c r="P56" s="250"/>
      <c r="Q56" s="345" t="s">
        <v>202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45" t="s">
        <v>203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48" t="s">
        <v>204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0"/>
      <c r="N57" s="250"/>
      <c r="O57" s="250"/>
      <c r="P57" s="250"/>
      <c r="Q57" s="345" t="s">
        <v>205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45" t="s">
        <v>206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48" t="s">
        <v>207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0"/>
      <c r="N58" s="250"/>
      <c r="O58" s="250"/>
      <c r="P58" s="250"/>
      <c r="Q58" s="345" t="s">
        <v>208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352"/>
      <c r="B59" s="353"/>
      <c r="C59" s="250"/>
      <c r="D59" s="250"/>
      <c r="E59" s="250"/>
      <c r="F59" s="250"/>
      <c r="G59" s="354"/>
      <c r="H59" s="250"/>
      <c r="I59" s="250"/>
      <c r="J59" s="250"/>
      <c r="K59" s="250"/>
      <c r="L59" s="250"/>
      <c r="M59" s="250"/>
      <c r="N59" s="250"/>
      <c r="O59" s="250"/>
      <c r="P59" s="250"/>
      <c r="Q59" s="353"/>
      <c r="R59" s="250"/>
      <c r="S59" s="250"/>
      <c r="T59" s="250"/>
      <c r="U59" s="250"/>
    </row>
    <row r="60" spans="1:21" ht="16.5" x14ac:dyDescent="0.25">
      <c r="A60" s="355" t="s">
        <v>209</v>
      </c>
      <c r="B60" s="377" t="s">
        <v>210</v>
      </c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</row>
    <row r="61" spans="1:21" ht="16.5" x14ac:dyDescent="0.25">
      <c r="A61" s="27" t="s">
        <v>211</v>
      </c>
      <c r="B61" s="362" t="s">
        <v>212</v>
      </c>
      <c r="C61" s="363"/>
      <c r="D61" s="363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4"/>
      <c r="R61" s="2"/>
      <c r="S61" s="2"/>
    </row>
    <row r="62" spans="1:21" ht="16.5" x14ac:dyDescent="0.25">
      <c r="A62" s="27" t="s">
        <v>213</v>
      </c>
      <c r="B62" s="362" t="s">
        <v>214</v>
      </c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64"/>
      <c r="T62" s="361"/>
    </row>
    <row r="63" spans="1:21" ht="16.5" x14ac:dyDescent="0.25">
      <c r="A63" s="65" t="s">
        <v>215</v>
      </c>
      <c r="B63" s="370" t="s">
        <v>216</v>
      </c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</row>
    <row r="64" spans="1:21" ht="16.5" x14ac:dyDescent="0.25">
      <c r="A64" s="65" t="s">
        <v>217</v>
      </c>
      <c r="B64" s="370" t="s">
        <v>218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</row>
    <row r="65" spans="1:17" ht="16.5" x14ac:dyDescent="0.25">
      <c r="A65" s="65" t="s">
        <v>219</v>
      </c>
      <c r="B65" s="362" t="s">
        <v>220</v>
      </c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4"/>
    </row>
    <row r="66" spans="1:17" ht="16.5" x14ac:dyDescent="0.25">
      <c r="A66" s="65" t="s">
        <v>221</v>
      </c>
      <c r="B66" s="362" t="s">
        <v>222</v>
      </c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4"/>
    </row>
    <row r="67" spans="1:17" ht="16.5" x14ac:dyDescent="0.25">
      <c r="A67" s="343" t="s">
        <v>223</v>
      </c>
      <c r="B67" s="365" t="s">
        <v>224</v>
      </c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7"/>
    </row>
    <row r="68" spans="1:17" ht="16.5" x14ac:dyDescent="0.25">
      <c r="A68" s="343" t="s">
        <v>225</v>
      </c>
      <c r="B68" s="365" t="s">
        <v>226</v>
      </c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7"/>
    </row>
    <row r="74" spans="1:17" x14ac:dyDescent="0.25">
      <c r="I74" t="s">
        <v>227</v>
      </c>
    </row>
  </sheetData>
  <mergeCells count="5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B60:Q60"/>
    <mergeCell ref="I13:J13"/>
    <mergeCell ref="K13:L13"/>
    <mergeCell ref="R17:S17"/>
    <mergeCell ref="T17:U17"/>
    <mergeCell ref="I18:J18"/>
    <mergeCell ref="K18:L18"/>
    <mergeCell ref="B66:Q66"/>
    <mergeCell ref="B67:Q67"/>
    <mergeCell ref="B68:Q68"/>
    <mergeCell ref="A6:A7"/>
    <mergeCell ref="B6:B7"/>
    <mergeCell ref="B61:Q61"/>
    <mergeCell ref="B62:Q62"/>
    <mergeCell ref="B63:Q63"/>
    <mergeCell ref="B64:Q64"/>
    <mergeCell ref="B65:Q65"/>
    <mergeCell ref="C19:D19"/>
    <mergeCell ref="E19:F19"/>
    <mergeCell ref="M6:N6"/>
    <mergeCell ref="O6:P6"/>
  </mergeCells>
  <phoneticPr fontId="80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0"/>
  <sheetViews>
    <sheetView workbookViewId="0">
      <selection activeCell="N55" sqref="N55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28"/>
      <c r="N1" s="28"/>
      <c r="O1" s="28"/>
      <c r="P1" s="28"/>
      <c r="Q1" s="28"/>
      <c r="R1" s="33"/>
    </row>
    <row r="2" spans="1:254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496" t="s">
        <v>832</v>
      </c>
      <c r="B4" s="497"/>
      <c r="C4" s="497"/>
      <c r="D4" s="497"/>
      <c r="E4" s="497"/>
      <c r="F4" s="497"/>
      <c r="G4" s="497"/>
      <c r="H4" s="497"/>
      <c r="I4" s="497"/>
      <c r="J4" s="497"/>
      <c r="K4" s="30"/>
      <c r="L4" s="30"/>
    </row>
    <row r="5" spans="1:254" ht="15.5" hidden="1" x14ac:dyDescent="0.25">
      <c r="A5" s="3" t="s">
        <v>735</v>
      </c>
      <c r="B5" s="3" t="s">
        <v>736</v>
      </c>
      <c r="C5" s="505" t="s">
        <v>833</v>
      </c>
      <c r="D5" s="506"/>
      <c r="E5" s="503" t="s">
        <v>834</v>
      </c>
      <c r="F5" s="504"/>
      <c r="G5" s="505" t="s">
        <v>835</v>
      </c>
      <c r="H5" s="505"/>
      <c r="I5" s="505" t="s">
        <v>836</v>
      </c>
      <c r="J5" s="506"/>
      <c r="K5" s="2"/>
      <c r="L5" s="2"/>
    </row>
    <row r="6" spans="1:254" hidden="1" x14ac:dyDescent="0.25">
      <c r="A6" s="5" t="s">
        <v>13</v>
      </c>
      <c r="B6" s="5" t="s">
        <v>14</v>
      </c>
      <c r="C6" s="387" t="s">
        <v>292</v>
      </c>
      <c r="D6" s="387"/>
      <c r="E6" s="404" t="s">
        <v>293</v>
      </c>
      <c r="F6" s="482"/>
      <c r="G6" s="387" t="s">
        <v>665</v>
      </c>
      <c r="H6" s="387"/>
      <c r="I6" s="387" t="s">
        <v>837</v>
      </c>
      <c r="J6" s="387"/>
      <c r="K6" s="31"/>
      <c r="L6" s="31"/>
    </row>
    <row r="7" spans="1:254" hidden="1" x14ac:dyDescent="0.25">
      <c r="A7" s="5"/>
      <c r="B7" s="5"/>
      <c r="C7" s="508" t="s">
        <v>838</v>
      </c>
      <c r="D7" s="508"/>
      <c r="E7" s="387" t="s">
        <v>839</v>
      </c>
      <c r="F7" s="387"/>
      <c r="G7" s="387" t="s">
        <v>840</v>
      </c>
      <c r="H7" s="387"/>
      <c r="I7" s="387" t="s">
        <v>841</v>
      </c>
      <c r="J7" s="387"/>
      <c r="K7" s="31"/>
      <c r="L7" s="31"/>
    </row>
    <row r="8" spans="1:254" ht="16.399999999999999" hidden="1" customHeight="1" x14ac:dyDescent="0.25">
      <c r="A8" s="20" t="s">
        <v>842</v>
      </c>
      <c r="B8" s="21" t="s">
        <v>843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844</v>
      </c>
      <c r="B9" s="21" t="s">
        <v>845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846</v>
      </c>
      <c r="B10" s="21" t="s">
        <v>847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848</v>
      </c>
      <c r="B11" s="21" t="s">
        <v>849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201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850</v>
      </c>
      <c r="B12" s="21" t="s">
        <v>851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842</v>
      </c>
      <c r="B13" s="21" t="s">
        <v>852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844</v>
      </c>
      <c r="B14" s="21" t="s">
        <v>853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201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854</v>
      </c>
      <c r="B15" s="21" t="s">
        <v>855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846</v>
      </c>
      <c r="B16" s="21" t="s">
        <v>856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850</v>
      </c>
      <c r="B17" s="21" t="s">
        <v>857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26" t="s">
        <v>842</v>
      </c>
      <c r="B18" s="21" t="s">
        <v>858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76" t="s">
        <v>859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844</v>
      </c>
      <c r="B19" s="21" t="s">
        <v>860</v>
      </c>
      <c r="C19" s="512" t="s">
        <v>257</v>
      </c>
      <c r="D19" s="513"/>
      <c r="E19" s="513"/>
      <c r="F19" s="513"/>
      <c r="G19" s="513"/>
      <c r="H19" s="513"/>
      <c r="I19" s="513"/>
      <c r="J19" s="514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854</v>
      </c>
      <c r="B20" s="21" t="s">
        <v>861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67" t="s">
        <v>846</v>
      </c>
      <c r="B21" s="110" t="s">
        <v>862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850</v>
      </c>
      <c r="B22" s="21" t="s">
        <v>863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26" t="s">
        <v>842</v>
      </c>
      <c r="B23" s="21" t="s">
        <v>864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56" t="s">
        <v>865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68" t="s">
        <v>866</v>
      </c>
      <c r="B24" s="113" t="s">
        <v>867</v>
      </c>
      <c r="C24" s="36">
        <v>45730</v>
      </c>
      <c r="D24" s="42">
        <f t="shared" si="0"/>
        <v>45730</v>
      </c>
      <c r="E24" s="269" t="s">
        <v>40</v>
      </c>
      <c r="F24" s="269" t="s">
        <v>40</v>
      </c>
      <c r="G24" s="36">
        <v>45747</v>
      </c>
      <c r="H24" s="42">
        <f>G24</f>
        <v>45747</v>
      </c>
      <c r="I24" s="36">
        <v>45747</v>
      </c>
      <c r="J24" s="277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854</v>
      </c>
      <c r="B25" s="21" t="s">
        <v>868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56" t="s">
        <v>869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70" t="s">
        <v>846</v>
      </c>
      <c r="B26" s="21" t="s">
        <v>870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850</v>
      </c>
      <c r="B27" s="21" t="s">
        <v>871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15" t="s">
        <v>872</v>
      </c>
      <c r="B28" s="516"/>
      <c r="C28" s="516"/>
      <c r="D28" s="516"/>
      <c r="E28" s="516"/>
      <c r="F28" s="516"/>
      <c r="G28" s="516"/>
      <c r="H28" s="516"/>
      <c r="I28" s="516"/>
      <c r="J28" s="517"/>
      <c r="K28" s="23"/>
      <c r="L28" s="23"/>
      <c r="M28" s="23"/>
      <c r="N28" s="23"/>
      <c r="O28" s="23"/>
    </row>
    <row r="29" spans="1:15" ht="16.399999999999999" hidden="1" customHeight="1" x14ac:dyDescent="0.25">
      <c r="A29" s="227" t="s">
        <v>842</v>
      </c>
      <c r="B29" s="271" t="s">
        <v>873</v>
      </c>
      <c r="C29" s="439" t="s">
        <v>874</v>
      </c>
      <c r="D29" s="440"/>
      <c r="E29" s="439" t="s">
        <v>875</v>
      </c>
      <c r="F29" s="440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866</v>
      </c>
      <c r="B30" s="21" t="s">
        <v>876</v>
      </c>
      <c r="C30" s="439" t="s">
        <v>877</v>
      </c>
      <c r="D30" s="440"/>
      <c r="E30" s="439" t="s">
        <v>878</v>
      </c>
      <c r="F30" s="440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846</v>
      </c>
      <c r="B31" s="21" t="s">
        <v>879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880</v>
      </c>
      <c r="B32" s="19" t="s">
        <v>881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490" t="s">
        <v>882</v>
      </c>
      <c r="J32" s="492"/>
      <c r="K32" s="23"/>
      <c r="L32" s="23"/>
      <c r="M32" s="23"/>
      <c r="N32" s="23"/>
      <c r="O32" s="23"/>
    </row>
    <row r="33" spans="1:15" ht="16.399999999999999" hidden="1" customHeight="1" x14ac:dyDescent="0.25">
      <c r="A33" s="226" t="s">
        <v>850</v>
      </c>
      <c r="B33" s="21" t="s">
        <v>883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490" t="s">
        <v>882</v>
      </c>
      <c r="J33" s="492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842</v>
      </c>
      <c r="B34" s="21" t="s">
        <v>884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866</v>
      </c>
      <c r="B35" s="21" t="s">
        <v>885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846</v>
      </c>
      <c r="B36" s="21" t="s">
        <v>886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68" t="s">
        <v>887</v>
      </c>
      <c r="B37" s="21" t="s">
        <v>888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201" t="s">
        <v>167</v>
      </c>
      <c r="I37" s="17" t="s">
        <v>40</v>
      </c>
      <c r="J37" s="17" t="s">
        <v>40</v>
      </c>
      <c r="K37" s="246"/>
      <c r="L37" s="23"/>
      <c r="M37" s="23"/>
      <c r="N37" s="23"/>
      <c r="O37" s="23"/>
    </row>
    <row r="38" spans="1:15" ht="16.399999999999999" hidden="1" customHeight="1" x14ac:dyDescent="0.25">
      <c r="A38" s="20" t="s">
        <v>889</v>
      </c>
      <c r="B38" s="21" t="s">
        <v>890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842</v>
      </c>
      <c r="B39" s="21" t="s">
        <v>891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866</v>
      </c>
      <c r="B40" s="21" t="s">
        <v>892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846</v>
      </c>
      <c r="B41" s="21" t="s">
        <v>893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26" t="s">
        <v>894</v>
      </c>
      <c r="B42" s="21" t="s">
        <v>895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889</v>
      </c>
      <c r="B43" s="21" t="s">
        <v>896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842</v>
      </c>
      <c r="B44" s="19" t="s">
        <v>897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866</v>
      </c>
      <c r="B45" s="19" t="s">
        <v>898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78" t="s">
        <v>40</v>
      </c>
      <c r="J45" s="201" t="s">
        <v>167</v>
      </c>
      <c r="K45" s="23"/>
      <c r="L45" s="23"/>
      <c r="M45" s="23"/>
      <c r="N45" s="23"/>
      <c r="O45" s="23"/>
    </row>
    <row r="46" spans="1:15" x14ac:dyDescent="0.25">
      <c r="A46" s="496" t="s">
        <v>899</v>
      </c>
      <c r="B46" s="497"/>
      <c r="C46" s="497"/>
      <c r="D46" s="497"/>
      <c r="E46" s="497"/>
      <c r="F46" s="497"/>
      <c r="G46" s="497"/>
      <c r="H46" s="497"/>
      <c r="I46" s="497"/>
      <c r="J46" s="497"/>
      <c r="K46" s="30"/>
      <c r="L46" s="30"/>
    </row>
    <row r="47" spans="1:15" ht="15.5" x14ac:dyDescent="0.25">
      <c r="A47" s="3" t="s">
        <v>735</v>
      </c>
      <c r="B47" s="3" t="s">
        <v>736</v>
      </c>
      <c r="C47" s="505" t="s">
        <v>833</v>
      </c>
      <c r="D47" s="506"/>
      <c r="E47" s="503" t="s">
        <v>834</v>
      </c>
      <c r="F47" s="504"/>
      <c r="G47" s="510" t="s">
        <v>836</v>
      </c>
      <c r="H47" s="511"/>
      <c r="I47" s="510" t="s">
        <v>900</v>
      </c>
      <c r="J47" s="510"/>
      <c r="K47" s="2"/>
      <c r="L47" s="2"/>
    </row>
    <row r="48" spans="1:15" x14ac:dyDescent="0.25">
      <c r="A48" s="5" t="s">
        <v>13</v>
      </c>
      <c r="B48" s="5" t="s">
        <v>14</v>
      </c>
      <c r="C48" s="387" t="s">
        <v>292</v>
      </c>
      <c r="D48" s="387"/>
      <c r="E48" s="404" t="s">
        <v>293</v>
      </c>
      <c r="F48" s="482"/>
      <c r="G48" s="508" t="s">
        <v>837</v>
      </c>
      <c r="H48" s="508"/>
      <c r="I48" s="508" t="s">
        <v>665</v>
      </c>
      <c r="J48" s="508"/>
      <c r="K48" s="31"/>
      <c r="L48" s="31"/>
    </row>
    <row r="49" spans="1:19" x14ac:dyDescent="0.25">
      <c r="A49" s="5"/>
      <c r="B49" s="5"/>
      <c r="C49" s="508" t="s">
        <v>838</v>
      </c>
      <c r="D49" s="508"/>
      <c r="E49" s="387" t="s">
        <v>840</v>
      </c>
      <c r="F49" s="387"/>
      <c r="G49" s="508" t="s">
        <v>747</v>
      </c>
      <c r="H49" s="508"/>
      <c r="I49" s="508" t="s">
        <v>901</v>
      </c>
      <c r="J49" s="508"/>
      <c r="K49" s="31"/>
      <c r="L49" s="31"/>
    </row>
    <row r="50" spans="1:19" ht="16.399999999999999" customHeight="1" x14ac:dyDescent="0.25">
      <c r="A50" s="272" t="s">
        <v>846</v>
      </c>
      <c r="B50" s="273" t="s">
        <v>902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9" ht="16.399999999999999" customHeight="1" x14ac:dyDescent="0.25">
      <c r="A51" s="20" t="s">
        <v>894</v>
      </c>
      <c r="B51" s="21" t="s">
        <v>903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9" ht="16.399999999999999" customHeight="1" x14ac:dyDescent="0.25">
      <c r="A52" s="18" t="s">
        <v>904</v>
      </c>
      <c r="B52" s="21" t="s">
        <v>905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9" ht="16.399999999999999" customHeight="1" x14ac:dyDescent="0.25">
      <c r="A53" s="18" t="s">
        <v>889</v>
      </c>
      <c r="B53" s="21" t="s">
        <v>906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3"/>
      <c r="L53" s="23"/>
      <c r="M53" s="23"/>
      <c r="N53" s="23"/>
      <c r="O53" s="23"/>
    </row>
    <row r="54" spans="1:19" ht="16.399999999999999" customHeight="1" x14ac:dyDescent="0.25">
      <c r="A54" s="20" t="s">
        <v>842</v>
      </c>
      <c r="B54" s="21" t="s">
        <v>907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9" ht="16.399999999999999" customHeight="1" x14ac:dyDescent="0.25">
      <c r="A55" s="20" t="s">
        <v>846</v>
      </c>
      <c r="B55" s="21" t="s">
        <v>908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9" ht="16.399999999999999" customHeight="1" x14ac:dyDescent="0.25">
      <c r="A56" s="20" t="s">
        <v>894</v>
      </c>
      <c r="B56" s="21" t="s">
        <v>909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9" ht="16.399999999999999" customHeight="1" x14ac:dyDescent="0.25">
      <c r="A57" s="20" t="s">
        <v>904</v>
      </c>
      <c r="B57" s="21" t="s">
        <v>910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9" ht="16.399999999999999" customHeight="1" x14ac:dyDescent="0.25">
      <c r="A58" s="18" t="s">
        <v>911</v>
      </c>
      <c r="B58" s="21" t="s">
        <v>912</v>
      </c>
      <c r="C58" s="41">
        <v>45940</v>
      </c>
      <c r="D58" s="42">
        <f t="shared" ref="D58:D60" si="26">C58</f>
        <v>45940</v>
      </c>
      <c r="E58" s="42">
        <f t="shared" ref="E58:E60" si="27">D58+3</f>
        <v>45943</v>
      </c>
      <c r="F58" s="42">
        <f t="shared" ref="F58:F60" si="28">E58</f>
        <v>45943</v>
      </c>
      <c r="G58" s="42">
        <f t="shared" ref="G58:G60" si="29">F58+6</f>
        <v>45949</v>
      </c>
      <c r="H58" s="42">
        <f t="shared" ref="H58:H60" si="30">G58+1</f>
        <v>45950</v>
      </c>
      <c r="I58" s="42">
        <f t="shared" ref="I58:I60" si="31">H58</f>
        <v>45950</v>
      </c>
      <c r="J58" s="42">
        <f t="shared" ref="J58:J60" si="32">I58+2</f>
        <v>45952</v>
      </c>
      <c r="K58" s="23"/>
      <c r="L58" s="23"/>
      <c r="M58" s="23"/>
      <c r="N58" s="23"/>
      <c r="O58" s="23"/>
    </row>
    <row r="59" spans="1:19" ht="16.399999999999999" customHeight="1" x14ac:dyDescent="0.25">
      <c r="A59" s="20" t="s">
        <v>842</v>
      </c>
      <c r="B59" s="21" t="s">
        <v>913</v>
      </c>
      <c r="C59" s="41">
        <v>45947</v>
      </c>
      <c r="D59" s="42">
        <f t="shared" si="26"/>
        <v>45947</v>
      </c>
      <c r="E59" s="42">
        <f t="shared" si="27"/>
        <v>45950</v>
      </c>
      <c r="F59" s="42">
        <f t="shared" si="28"/>
        <v>45950</v>
      </c>
      <c r="G59" s="42">
        <f t="shared" si="29"/>
        <v>45956</v>
      </c>
      <c r="H59" s="42">
        <f t="shared" si="30"/>
        <v>45957</v>
      </c>
      <c r="I59" s="42">
        <f t="shared" si="31"/>
        <v>45957</v>
      </c>
      <c r="J59" s="42">
        <f t="shared" si="32"/>
        <v>45959</v>
      </c>
      <c r="K59" s="23"/>
      <c r="L59" s="23"/>
      <c r="M59" s="23"/>
      <c r="N59" s="23"/>
      <c r="O59" s="23"/>
    </row>
    <row r="60" spans="1:19" ht="16.399999999999999" customHeight="1" x14ac:dyDescent="0.25">
      <c r="A60" s="20" t="s">
        <v>846</v>
      </c>
      <c r="B60" s="21" t="s">
        <v>914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9" ht="16.399999999999999" customHeight="1" x14ac:dyDescent="0.25">
      <c r="A61" s="274"/>
      <c r="B61" s="188"/>
      <c r="C61" s="275"/>
      <c r="D61" s="250"/>
      <c r="E61" s="250"/>
      <c r="F61" s="250"/>
      <c r="G61" s="250"/>
      <c r="H61" s="250"/>
      <c r="I61" s="250"/>
      <c r="J61" s="250"/>
      <c r="K61" s="23"/>
      <c r="L61" s="23"/>
      <c r="M61" s="23"/>
      <c r="N61" s="23"/>
      <c r="O61" s="23"/>
    </row>
    <row r="62" spans="1:19" ht="16" x14ac:dyDescent="0.4">
      <c r="A62" s="195" t="s">
        <v>209</v>
      </c>
      <c r="B62" s="432" t="s">
        <v>915</v>
      </c>
      <c r="C62" s="432"/>
      <c r="D62" s="432"/>
      <c r="E62" s="432"/>
      <c r="F62" s="432"/>
      <c r="G62" s="432"/>
      <c r="H62" s="432"/>
      <c r="I62" s="432"/>
      <c r="J62" s="432"/>
      <c r="K62" s="432"/>
      <c r="L62" s="23"/>
      <c r="M62" s="23"/>
      <c r="N62" s="23"/>
      <c r="O62" s="23"/>
      <c r="P62" s="23"/>
      <c r="Q62" s="23"/>
    </row>
    <row r="63" spans="1:19" ht="16" hidden="1" x14ac:dyDescent="0.4">
      <c r="A63" s="196" t="s">
        <v>499</v>
      </c>
      <c r="B63" s="509" t="s">
        <v>916</v>
      </c>
      <c r="C63" s="509"/>
      <c r="D63" s="509"/>
      <c r="E63" s="509"/>
      <c r="F63" s="509"/>
      <c r="G63" s="509"/>
      <c r="H63" s="509"/>
      <c r="I63" s="509"/>
      <c r="J63" s="509"/>
      <c r="K63" s="509"/>
      <c r="L63" s="23"/>
      <c r="M63" s="23"/>
      <c r="N63" s="23"/>
      <c r="O63" s="23"/>
      <c r="P63" s="23"/>
      <c r="Q63" s="23"/>
      <c r="R63" s="23"/>
      <c r="S63" s="23"/>
    </row>
    <row r="64" spans="1:19" ht="16" x14ac:dyDescent="0.4">
      <c r="A64" s="196" t="s">
        <v>499</v>
      </c>
      <c r="B64" s="509" t="s">
        <v>917</v>
      </c>
      <c r="C64" s="509"/>
      <c r="D64" s="509"/>
      <c r="E64" s="509"/>
      <c r="F64" s="509"/>
      <c r="G64" s="509"/>
      <c r="H64" s="509"/>
      <c r="I64" s="509"/>
      <c r="J64" s="509"/>
      <c r="K64" s="509"/>
      <c r="L64" s="23"/>
      <c r="M64" s="23"/>
      <c r="N64" s="23"/>
      <c r="O64" s="23"/>
      <c r="P64" s="23"/>
      <c r="Q64" s="23"/>
      <c r="R64" s="23"/>
      <c r="S64" s="23"/>
    </row>
    <row r="65" spans="1:19" ht="16" x14ac:dyDescent="0.25">
      <c r="A65" s="25" t="s">
        <v>497</v>
      </c>
      <c r="B65" s="426" t="s">
        <v>918</v>
      </c>
      <c r="C65" s="426"/>
      <c r="D65" s="426"/>
      <c r="E65" s="426"/>
      <c r="F65" s="426"/>
      <c r="G65" s="426"/>
      <c r="H65" s="426"/>
      <c r="I65" s="426"/>
      <c r="J65" s="426"/>
      <c r="K65" s="426"/>
      <c r="L65" s="23"/>
      <c r="M65" s="23"/>
      <c r="N65" s="23"/>
      <c r="O65" s="23"/>
      <c r="P65" s="23"/>
      <c r="Q65" s="23"/>
      <c r="R65" s="23"/>
      <c r="S65" s="23"/>
    </row>
    <row r="66" spans="1:19" ht="16" x14ac:dyDescent="0.25">
      <c r="A66" s="25" t="s">
        <v>727</v>
      </c>
      <c r="B66" s="425" t="s">
        <v>919</v>
      </c>
      <c r="C66" s="425"/>
      <c r="D66" s="425"/>
      <c r="E66" s="425"/>
      <c r="F66" s="425"/>
      <c r="G66" s="425"/>
      <c r="H66" s="425"/>
      <c r="I66" s="425"/>
      <c r="J66" s="425"/>
      <c r="K66" s="425"/>
      <c r="L66" s="23"/>
      <c r="M66" s="23"/>
      <c r="N66" s="23"/>
      <c r="O66" s="23"/>
      <c r="P66" s="23"/>
      <c r="Q66" s="23"/>
    </row>
    <row r="67" spans="1:19" ht="16" hidden="1" x14ac:dyDescent="0.25">
      <c r="A67" s="25" t="s">
        <v>727</v>
      </c>
      <c r="B67" s="425" t="s">
        <v>920</v>
      </c>
      <c r="C67" s="425"/>
      <c r="D67" s="425"/>
      <c r="E67" s="425"/>
      <c r="F67" s="425"/>
      <c r="G67" s="425"/>
      <c r="H67" s="425"/>
      <c r="I67" s="425"/>
      <c r="J67" s="425"/>
      <c r="K67" s="425"/>
      <c r="L67" s="23"/>
      <c r="M67" s="23"/>
      <c r="N67" s="23"/>
      <c r="O67" s="23"/>
      <c r="P67" s="23"/>
      <c r="Q67" s="23"/>
    </row>
    <row r="68" spans="1:19" ht="16" hidden="1" x14ac:dyDescent="0.4">
      <c r="A68" s="26" t="s">
        <v>729</v>
      </c>
      <c r="B68" s="425" t="s">
        <v>921</v>
      </c>
      <c r="C68" s="425"/>
      <c r="D68" s="425"/>
      <c r="E68" s="425"/>
      <c r="F68" s="425"/>
      <c r="G68" s="425"/>
      <c r="H68" s="425"/>
      <c r="I68" s="425"/>
      <c r="J68" s="425"/>
      <c r="K68" s="425"/>
      <c r="L68" s="23"/>
      <c r="M68" s="23"/>
      <c r="N68" s="23"/>
      <c r="O68" s="23"/>
      <c r="P68" s="23"/>
      <c r="Q68" s="23"/>
    </row>
    <row r="69" spans="1:19" ht="16" x14ac:dyDescent="0.4">
      <c r="A69" s="26" t="s">
        <v>729</v>
      </c>
      <c r="B69" s="425" t="s">
        <v>922</v>
      </c>
      <c r="C69" s="425"/>
      <c r="D69" s="425"/>
      <c r="E69" s="425"/>
      <c r="F69" s="425"/>
      <c r="G69" s="425"/>
      <c r="H69" s="425"/>
      <c r="I69" s="425"/>
      <c r="J69" s="425"/>
      <c r="K69" s="425"/>
      <c r="L69" s="23"/>
      <c r="M69" s="23"/>
      <c r="N69" s="23"/>
      <c r="O69" s="23"/>
      <c r="P69" s="23"/>
      <c r="Q69" s="23"/>
    </row>
    <row r="70" spans="1:19" ht="16" x14ac:dyDescent="0.4">
      <c r="A70" s="26" t="s">
        <v>923</v>
      </c>
      <c r="B70" s="425" t="s">
        <v>924</v>
      </c>
      <c r="C70" s="425"/>
      <c r="D70" s="425"/>
      <c r="E70" s="425"/>
      <c r="F70" s="425"/>
      <c r="G70" s="425"/>
      <c r="H70" s="425"/>
      <c r="I70" s="425"/>
      <c r="J70" s="425"/>
      <c r="K70" s="425"/>
      <c r="L70" s="23"/>
      <c r="M70" s="23"/>
      <c r="N70" s="23"/>
      <c r="O70" s="23"/>
      <c r="P70" s="23"/>
      <c r="Q70" s="23"/>
    </row>
  </sheetData>
  <mergeCells count="4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B67:K67"/>
    <mergeCell ref="B68:K68"/>
    <mergeCell ref="B69:K69"/>
    <mergeCell ref="B70:K70"/>
    <mergeCell ref="B62:K62"/>
    <mergeCell ref="B63:K63"/>
    <mergeCell ref="B64:K64"/>
    <mergeCell ref="B65:K65"/>
    <mergeCell ref="B66:K66"/>
  </mergeCells>
  <phoneticPr fontId="80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27" t="s">
        <v>925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528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47" t="s">
        <v>735</v>
      </c>
      <c r="B5" s="505" t="s">
        <v>836</v>
      </c>
      <c r="C5" s="506"/>
      <c r="D5" s="505" t="s">
        <v>836</v>
      </c>
      <c r="E5" s="506"/>
      <c r="F5" s="505" t="s">
        <v>926</v>
      </c>
      <c r="G5" s="506"/>
      <c r="H5" s="3" t="s">
        <v>736</v>
      </c>
      <c r="I5" s="505" t="s">
        <v>927</v>
      </c>
      <c r="J5" s="505"/>
      <c r="K5" s="503" t="s">
        <v>928</v>
      </c>
      <c r="L5" s="529"/>
      <c r="M5" s="525"/>
      <c r="N5" s="526"/>
      <c r="O5" s="525"/>
      <c r="P5" s="525"/>
      <c r="Q5" s="525"/>
      <c r="R5" s="526"/>
      <c r="S5" s="2"/>
      <c r="T5" s="2"/>
    </row>
    <row r="6" spans="1:256" x14ac:dyDescent="0.25">
      <c r="A6" s="7" t="s">
        <v>13</v>
      </c>
      <c r="B6" s="387" t="s">
        <v>837</v>
      </c>
      <c r="C6" s="387"/>
      <c r="D6" s="502" t="s">
        <v>929</v>
      </c>
      <c r="E6" s="502"/>
      <c r="F6" s="387" t="s">
        <v>665</v>
      </c>
      <c r="G6" s="387"/>
      <c r="H6" s="5" t="s">
        <v>14</v>
      </c>
      <c r="I6" s="387" t="s">
        <v>293</v>
      </c>
      <c r="J6" s="387"/>
      <c r="K6" s="404" t="s">
        <v>292</v>
      </c>
      <c r="L6" s="482"/>
      <c r="M6" s="518"/>
      <c r="N6" s="518"/>
      <c r="O6" s="518"/>
      <c r="P6" s="518"/>
      <c r="Q6" s="518"/>
      <c r="R6" s="518"/>
      <c r="S6" s="31"/>
      <c r="T6" s="31"/>
    </row>
    <row r="7" spans="1:256" x14ac:dyDescent="0.25">
      <c r="A7" s="7"/>
      <c r="B7" s="387" t="s">
        <v>840</v>
      </c>
      <c r="C7" s="387"/>
      <c r="D7" s="387" t="s">
        <v>839</v>
      </c>
      <c r="E7" s="387"/>
      <c r="F7" s="387" t="s">
        <v>746</v>
      </c>
      <c r="G7" s="387"/>
      <c r="H7" s="5"/>
      <c r="I7" s="387" t="s">
        <v>744</v>
      </c>
      <c r="J7" s="387"/>
      <c r="K7" s="387" t="s">
        <v>930</v>
      </c>
      <c r="L7" s="387"/>
      <c r="M7" s="518"/>
      <c r="N7" s="518"/>
      <c r="O7" s="518"/>
      <c r="P7" s="518"/>
      <c r="Q7" s="518"/>
      <c r="R7" s="518"/>
      <c r="S7" s="31"/>
      <c r="T7" s="31"/>
    </row>
    <row r="8" spans="1:256" hidden="1" x14ac:dyDescent="0.25">
      <c r="A8" s="20" t="s">
        <v>931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932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933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934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935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19" t="s">
        <v>936</v>
      </c>
      <c r="G10" s="520"/>
      <c r="H10" s="520"/>
      <c r="I10" s="520"/>
      <c r="J10" s="520"/>
      <c r="K10" s="520"/>
      <c r="L10" s="521"/>
    </row>
    <row r="11" spans="1:256" hidden="1" x14ac:dyDescent="0.25">
      <c r="A11" s="20" t="s">
        <v>754</v>
      </c>
      <c r="B11" s="217" t="s">
        <v>937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65" t="s">
        <v>938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931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939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933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940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754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941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931</v>
      </c>
      <c r="B15" s="15">
        <v>45305</v>
      </c>
      <c r="C15" s="15">
        <f>B15+1</f>
        <v>45306</v>
      </c>
      <c r="D15" s="15">
        <f t="shared" si="1"/>
        <v>45306</v>
      </c>
      <c r="E15" s="217" t="s">
        <v>167</v>
      </c>
      <c r="F15" s="522"/>
      <c r="G15" s="523"/>
      <c r="H15" s="523"/>
      <c r="I15" s="523"/>
      <c r="J15" s="523"/>
      <c r="K15" s="523"/>
      <c r="L15" s="524"/>
    </row>
    <row r="16" spans="1:256" hidden="1" x14ac:dyDescent="0.25">
      <c r="A16" s="226" t="s">
        <v>942</v>
      </c>
      <c r="B16" s="17" t="s">
        <v>40</v>
      </c>
      <c r="C16" s="17" t="s">
        <v>40</v>
      </c>
      <c r="D16" s="15" t="s">
        <v>937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943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933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944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754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945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942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946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933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947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64"/>
    </row>
    <row r="21" spans="1:15" hidden="1" x14ac:dyDescent="0.25">
      <c r="A21" s="18" t="s">
        <v>935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948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942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949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933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950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26" t="s">
        <v>754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951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942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952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933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953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26" t="s">
        <v>754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954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942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955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52" t="s">
        <v>933</v>
      </c>
      <c r="B29" s="266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956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754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957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17" t="s">
        <v>167</v>
      </c>
    </row>
    <row r="31" spans="1:15" hidden="1" x14ac:dyDescent="0.25">
      <c r="A31" s="20" t="s">
        <v>942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958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52" t="s">
        <v>933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959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960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961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942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962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933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963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960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964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942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965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933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966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960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750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942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967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933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968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5">
      <c r="A42" s="20" t="s">
        <v>960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969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970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971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933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972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960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973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970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974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933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975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960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976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970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977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5">
      <c r="A50" s="20" t="s">
        <v>933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978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960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979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970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980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933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981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960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982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970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983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933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984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960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985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970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986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933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987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27" t="s">
        <v>988</v>
      </c>
      <c r="B60" s="177">
        <v>45613</v>
      </c>
      <c r="C60" s="177">
        <f t="shared" si="15"/>
        <v>45614</v>
      </c>
      <c r="D60" s="177">
        <f t="shared" si="16"/>
        <v>45614</v>
      </c>
      <c r="E60" s="177">
        <f t="shared" si="17"/>
        <v>45614</v>
      </c>
      <c r="F60" s="177">
        <f t="shared" si="13"/>
        <v>45614</v>
      </c>
      <c r="G60" s="177">
        <f t="shared" si="14"/>
        <v>45615</v>
      </c>
      <c r="H60" s="249" t="s">
        <v>989</v>
      </c>
      <c r="I60" s="177">
        <f t="shared" si="9"/>
        <v>45624</v>
      </c>
      <c r="J60" s="177">
        <f t="shared" si="11"/>
        <v>45625</v>
      </c>
      <c r="K60" s="17" t="s">
        <v>40</v>
      </c>
      <c r="L60" s="17" t="s">
        <v>40</v>
      </c>
    </row>
    <row r="61" spans="1:21" x14ac:dyDescent="0.25">
      <c r="A61" s="264"/>
      <c r="B61" s="264"/>
      <c r="C61" s="264"/>
      <c r="D61" s="264"/>
      <c r="E61" s="264"/>
      <c r="F61" s="264"/>
      <c r="G61" s="264"/>
      <c r="H61" s="264"/>
    </row>
    <row r="62" spans="1:21" ht="16.399999999999999" customHeight="1" x14ac:dyDescent="0.4">
      <c r="A62" s="24" t="s">
        <v>209</v>
      </c>
      <c r="B62" s="432" t="s">
        <v>990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196" t="s">
        <v>499</v>
      </c>
      <c r="B63" s="509" t="s">
        <v>991</v>
      </c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497</v>
      </c>
      <c r="B64" s="425" t="s">
        <v>992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727</v>
      </c>
      <c r="B65" s="489" t="s">
        <v>919</v>
      </c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727</v>
      </c>
      <c r="B66" s="489" t="s">
        <v>993</v>
      </c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727</v>
      </c>
      <c r="B67" s="479" t="s">
        <v>994</v>
      </c>
      <c r="C67" s="480"/>
      <c r="D67" s="480"/>
      <c r="E67" s="480"/>
      <c r="F67" s="480"/>
      <c r="G67" s="480"/>
      <c r="H67" s="480"/>
      <c r="I67" s="480"/>
      <c r="J67" s="480"/>
      <c r="K67" s="480"/>
      <c r="L67" s="481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729</v>
      </c>
      <c r="B68" s="434" t="s">
        <v>922</v>
      </c>
      <c r="C68" s="435"/>
      <c r="D68" s="435"/>
      <c r="E68" s="435"/>
      <c r="F68" s="435"/>
      <c r="G68" s="435"/>
      <c r="H68" s="435"/>
      <c r="I68" s="435"/>
      <c r="J68" s="435"/>
      <c r="K68" s="435"/>
      <c r="L68" s="436"/>
      <c r="M68" s="23"/>
      <c r="N68" s="23"/>
      <c r="O68" s="23"/>
      <c r="P68" s="23"/>
      <c r="Q68" s="23"/>
      <c r="R68" s="23"/>
      <c r="S68" s="23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0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5"/>
  <sheetViews>
    <sheetView workbookViewId="0">
      <selection activeCell="O59" sqref="O59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50"/>
      <c r="C1" s="450"/>
      <c r="D1" s="450"/>
      <c r="E1" s="450"/>
      <c r="F1" s="450"/>
      <c r="G1" s="450"/>
      <c r="H1" s="450"/>
      <c r="I1" s="450"/>
      <c r="J1" s="450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51"/>
      <c r="C2" s="451"/>
      <c r="D2" s="451"/>
      <c r="E2" s="451"/>
      <c r="F2" s="451"/>
      <c r="G2" s="451"/>
      <c r="H2" s="451"/>
      <c r="I2" s="451"/>
      <c r="J2" s="451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27" t="s">
        <v>995</v>
      </c>
      <c r="B4" s="465"/>
      <c r="C4" s="465"/>
      <c r="D4" s="465"/>
      <c r="E4" s="465"/>
      <c r="F4" s="465"/>
      <c r="G4" s="465"/>
      <c r="H4" s="465"/>
      <c r="I4" s="465"/>
      <c r="J4" s="528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47" t="s">
        <v>735</v>
      </c>
      <c r="B5" s="505" t="s">
        <v>836</v>
      </c>
      <c r="C5" s="506"/>
      <c r="D5" s="540" t="s">
        <v>996</v>
      </c>
      <c r="E5" s="541"/>
      <c r="F5" s="3" t="s">
        <v>736</v>
      </c>
      <c r="G5" s="503" t="s">
        <v>833</v>
      </c>
      <c r="H5" s="529"/>
      <c r="I5" s="503" t="s">
        <v>834</v>
      </c>
      <c r="J5" s="504"/>
      <c r="K5" s="525"/>
      <c r="L5" s="526"/>
      <c r="M5" s="525"/>
      <c r="N5" s="525"/>
      <c r="O5" s="525"/>
      <c r="P5" s="526"/>
      <c r="Q5" s="2"/>
      <c r="R5" s="2"/>
    </row>
    <row r="6" spans="1:254" hidden="1" x14ac:dyDescent="0.25">
      <c r="A6" s="7" t="s">
        <v>13</v>
      </c>
      <c r="B6" s="502" t="s">
        <v>929</v>
      </c>
      <c r="C6" s="502"/>
      <c r="D6" s="387" t="s">
        <v>665</v>
      </c>
      <c r="E6" s="387"/>
      <c r="F6" s="5" t="s">
        <v>14</v>
      </c>
      <c r="G6" s="404" t="s">
        <v>292</v>
      </c>
      <c r="H6" s="482"/>
      <c r="I6" s="404" t="s">
        <v>293</v>
      </c>
      <c r="J6" s="482"/>
      <c r="K6" s="518"/>
      <c r="L6" s="518"/>
      <c r="M6" s="518"/>
      <c r="N6" s="518"/>
      <c r="O6" s="518"/>
      <c r="P6" s="518"/>
      <c r="Q6" s="31"/>
      <c r="R6" s="31"/>
    </row>
    <row r="7" spans="1:254" hidden="1" x14ac:dyDescent="0.25">
      <c r="A7" s="7"/>
      <c r="B7" s="387" t="s">
        <v>839</v>
      </c>
      <c r="C7" s="387"/>
      <c r="D7" s="387" t="s">
        <v>747</v>
      </c>
      <c r="E7" s="387"/>
      <c r="F7" s="5"/>
      <c r="G7" s="387" t="s">
        <v>997</v>
      </c>
      <c r="H7" s="387"/>
      <c r="I7" s="387" t="s">
        <v>747</v>
      </c>
      <c r="J7" s="387"/>
      <c r="K7" s="518"/>
      <c r="L7" s="518"/>
      <c r="M7" s="518"/>
      <c r="N7" s="518"/>
      <c r="O7" s="518"/>
      <c r="P7" s="518"/>
      <c r="Q7" s="31"/>
      <c r="R7" s="31"/>
    </row>
    <row r="8" spans="1:254" hidden="1" x14ac:dyDescent="0.25">
      <c r="A8" s="20" t="s">
        <v>998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999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1000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1001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1002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48" t="s">
        <v>1003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998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1004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1000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1005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1002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48" t="s">
        <v>1006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998</v>
      </c>
      <c r="B14" s="15"/>
      <c r="C14" s="15"/>
      <c r="D14" s="42">
        <v>45664</v>
      </c>
      <c r="E14" s="15">
        <f t="shared" si="4"/>
        <v>45665</v>
      </c>
      <c r="F14" s="93" t="s">
        <v>1007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1000</v>
      </c>
      <c r="B15" s="15"/>
      <c r="C15" s="15"/>
      <c r="D15" s="42">
        <v>45671</v>
      </c>
      <c r="E15" s="15">
        <f t="shared" si="4"/>
        <v>45672</v>
      </c>
      <c r="F15" s="93" t="s">
        <v>1008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1002</v>
      </c>
      <c r="B16" s="15"/>
      <c r="C16" s="15"/>
      <c r="D16" s="42">
        <v>45678</v>
      </c>
      <c r="E16" s="15">
        <f t="shared" si="4"/>
        <v>45679</v>
      </c>
      <c r="F16" s="248" t="s">
        <v>1009</v>
      </c>
      <c r="G16" s="42">
        <f t="shared" si="1"/>
        <v>45689</v>
      </c>
      <c r="H16" s="201" t="s">
        <v>167</v>
      </c>
      <c r="I16" s="17" t="s">
        <v>40</v>
      </c>
      <c r="J16" s="17" t="s">
        <v>40</v>
      </c>
    </row>
    <row r="17" spans="1:18" hidden="1" x14ac:dyDescent="0.25">
      <c r="A17" s="515" t="s">
        <v>257</v>
      </c>
      <c r="B17" s="516"/>
      <c r="C17" s="516"/>
      <c r="D17" s="516"/>
      <c r="E17" s="516"/>
      <c r="F17" s="516"/>
      <c r="G17" s="516"/>
      <c r="H17" s="516"/>
      <c r="I17" s="516"/>
      <c r="J17" s="517"/>
    </row>
    <row r="18" spans="1:18" hidden="1" x14ac:dyDescent="0.25">
      <c r="A18" s="20" t="s">
        <v>998</v>
      </c>
      <c r="B18" s="15"/>
      <c r="C18" s="15"/>
      <c r="D18" s="42">
        <v>45692</v>
      </c>
      <c r="E18" s="42">
        <f t="shared" si="4"/>
        <v>45693</v>
      </c>
      <c r="F18" s="114" t="s">
        <v>1010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15" t="s">
        <v>257</v>
      </c>
      <c r="B19" s="516"/>
      <c r="C19" s="516"/>
      <c r="D19" s="516"/>
      <c r="E19" s="516"/>
      <c r="F19" s="516"/>
      <c r="G19" s="516"/>
      <c r="H19" s="516"/>
      <c r="I19" s="516"/>
      <c r="J19" s="517"/>
    </row>
    <row r="20" spans="1:18" hidden="1" x14ac:dyDescent="0.25">
      <c r="A20" s="20" t="s">
        <v>1000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1011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998</v>
      </c>
      <c r="B21" s="15"/>
      <c r="C21" s="15"/>
      <c r="D21" s="42">
        <v>45713</v>
      </c>
      <c r="E21" s="15">
        <f>D21+1</f>
        <v>45714</v>
      </c>
      <c r="F21" s="249" t="s">
        <v>1012</v>
      </c>
      <c r="G21" s="42">
        <f t="shared" si="8"/>
        <v>45724</v>
      </c>
      <c r="H21" s="42">
        <f t="shared" si="9"/>
        <v>45726</v>
      </c>
      <c r="I21" s="217" t="s">
        <v>167</v>
      </c>
      <c r="J21" s="15"/>
    </row>
    <row r="22" spans="1:18" hidden="1" x14ac:dyDescent="0.25">
      <c r="A22" s="20" t="s">
        <v>1002</v>
      </c>
      <c r="B22" s="15"/>
      <c r="C22" s="15"/>
      <c r="D22" s="42">
        <v>45720</v>
      </c>
      <c r="E22" s="15">
        <f t="shared" ref="E22:J22" si="11">D22+1</f>
        <v>45721</v>
      </c>
      <c r="F22" s="248" t="s">
        <v>1013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1000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1014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1015</v>
      </c>
      <c r="B24" s="15"/>
      <c r="C24" s="15"/>
      <c r="D24" s="42">
        <v>45734</v>
      </c>
      <c r="E24" s="15">
        <f t="shared" si="12"/>
        <v>45735</v>
      </c>
      <c r="F24" s="93" t="s">
        <v>1016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1002</v>
      </c>
      <c r="B25" s="15"/>
      <c r="C25" s="15"/>
      <c r="D25" s="42">
        <v>45741</v>
      </c>
      <c r="E25" s="15">
        <f t="shared" si="12"/>
        <v>45742</v>
      </c>
      <c r="F25" s="248" t="s">
        <v>1017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1000</v>
      </c>
      <c r="B26" s="250"/>
      <c r="C26" s="250"/>
      <c r="D26" s="42">
        <v>45748</v>
      </c>
      <c r="E26" s="131" t="s">
        <v>1018</v>
      </c>
      <c r="F26" s="114" t="s">
        <v>1019</v>
      </c>
      <c r="G26" s="42">
        <v>45759</v>
      </c>
      <c r="H26" s="201" t="s">
        <v>1020</v>
      </c>
      <c r="I26" s="42">
        <v>45762</v>
      </c>
      <c r="J26" s="42">
        <v>45763</v>
      </c>
    </row>
    <row r="27" spans="1:18" hidden="1" x14ac:dyDescent="0.25">
      <c r="A27" s="18" t="s">
        <v>1015</v>
      </c>
      <c r="B27" s="250"/>
      <c r="C27" s="250"/>
      <c r="D27" s="42">
        <v>45755</v>
      </c>
      <c r="E27" s="131" t="s">
        <v>1021</v>
      </c>
      <c r="F27" s="251" t="s">
        <v>1022</v>
      </c>
      <c r="G27" s="42">
        <v>45766</v>
      </c>
      <c r="H27" s="201" t="s">
        <v>1020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1002</v>
      </c>
      <c r="B28" s="250"/>
      <c r="C28" s="250"/>
      <c r="D28" s="42">
        <v>45762</v>
      </c>
      <c r="E28" s="131" t="s">
        <v>1023</v>
      </c>
      <c r="F28" s="248" t="s">
        <v>1024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27" t="s">
        <v>995</v>
      </c>
      <c r="B29" s="465"/>
      <c r="C29" s="465"/>
      <c r="D29" s="465"/>
      <c r="E29" s="465"/>
      <c r="F29" s="465"/>
      <c r="G29" s="465"/>
      <c r="H29" s="465"/>
      <c r="I29" s="465"/>
      <c r="J29" s="528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47" t="s">
        <v>735</v>
      </c>
      <c r="B30" s="505" t="s">
        <v>836</v>
      </c>
      <c r="C30" s="506"/>
      <c r="D30" s="538" t="s">
        <v>1025</v>
      </c>
      <c r="E30" s="539"/>
      <c r="F30" s="3" t="s">
        <v>736</v>
      </c>
      <c r="G30" s="503" t="s">
        <v>833</v>
      </c>
      <c r="H30" s="529"/>
      <c r="I30" s="503" t="s">
        <v>834</v>
      </c>
      <c r="J30" s="504"/>
      <c r="K30" s="525"/>
      <c r="L30" s="526"/>
      <c r="M30" s="525"/>
      <c r="N30" s="525"/>
      <c r="O30" s="525"/>
      <c r="P30" s="526"/>
      <c r="Q30" s="2"/>
      <c r="R30" s="2"/>
    </row>
    <row r="31" spans="1:18" x14ac:dyDescent="0.25">
      <c r="A31" s="7" t="s">
        <v>13</v>
      </c>
      <c r="B31" s="502" t="s">
        <v>929</v>
      </c>
      <c r="C31" s="502"/>
      <c r="D31" s="387" t="s">
        <v>665</v>
      </c>
      <c r="E31" s="387"/>
      <c r="F31" s="5" t="s">
        <v>14</v>
      </c>
      <c r="G31" s="404" t="s">
        <v>292</v>
      </c>
      <c r="H31" s="482"/>
      <c r="I31" s="404" t="s">
        <v>293</v>
      </c>
      <c r="J31" s="482"/>
      <c r="K31" s="518"/>
      <c r="L31" s="518"/>
      <c r="M31" s="518"/>
      <c r="N31" s="518"/>
      <c r="O31" s="518"/>
      <c r="P31" s="518"/>
      <c r="Q31" s="31"/>
      <c r="R31" s="31"/>
    </row>
    <row r="32" spans="1:18" x14ac:dyDescent="0.25">
      <c r="A32" s="7"/>
      <c r="B32" s="387" t="s">
        <v>839</v>
      </c>
      <c r="C32" s="387"/>
      <c r="D32" s="387" t="s">
        <v>747</v>
      </c>
      <c r="E32" s="387"/>
      <c r="F32" s="5"/>
      <c r="G32" s="387" t="s">
        <v>997</v>
      </c>
      <c r="H32" s="387"/>
      <c r="I32" s="387" t="s">
        <v>747</v>
      </c>
      <c r="J32" s="387"/>
      <c r="K32" s="518"/>
      <c r="L32" s="518"/>
      <c r="M32" s="518"/>
      <c r="N32" s="518"/>
      <c r="O32" s="518"/>
      <c r="P32" s="518"/>
      <c r="Q32" s="31"/>
      <c r="R32" s="31"/>
    </row>
    <row r="33" spans="1:10" hidden="1" x14ac:dyDescent="0.25">
      <c r="A33" s="20" t="s">
        <v>1000</v>
      </c>
      <c r="B33" s="250"/>
      <c r="C33" s="250"/>
      <c r="D33" s="42">
        <v>45769</v>
      </c>
      <c r="E33" s="42">
        <f>D33+1</f>
        <v>45770</v>
      </c>
      <c r="F33" s="114" t="s">
        <v>1026</v>
      </c>
      <c r="G33" s="42">
        <f>E33+10</f>
        <v>45780</v>
      </c>
      <c r="H33" s="201" t="s">
        <v>1020</v>
      </c>
      <c r="I33" s="15">
        <v>45783</v>
      </c>
      <c r="J33" s="42">
        <f>I33+1</f>
        <v>45784</v>
      </c>
    </row>
    <row r="34" spans="1:10" hidden="1" x14ac:dyDescent="0.25">
      <c r="A34" s="18" t="s">
        <v>1015</v>
      </c>
      <c r="B34" s="250"/>
      <c r="C34" s="250"/>
      <c r="D34" s="42">
        <v>45776</v>
      </c>
      <c r="E34" s="42">
        <f>D34+1</f>
        <v>45777</v>
      </c>
      <c r="F34" s="114" t="s">
        <v>1027</v>
      </c>
      <c r="G34" s="42">
        <f>E34+10</f>
        <v>45787</v>
      </c>
      <c r="H34" s="201" t="s">
        <v>1020</v>
      </c>
      <c r="I34" s="15">
        <v>45790</v>
      </c>
      <c r="J34" s="42">
        <f>I34+1</f>
        <v>45791</v>
      </c>
    </row>
    <row r="35" spans="1:10" hidden="1" x14ac:dyDescent="0.25">
      <c r="A35" s="20" t="s">
        <v>1002</v>
      </c>
      <c r="B35" s="250"/>
      <c r="C35" s="250"/>
      <c r="D35" s="42">
        <v>45783</v>
      </c>
      <c r="E35" s="42">
        <v>45784</v>
      </c>
      <c r="F35" s="145" t="s">
        <v>934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52" t="s">
        <v>1000</v>
      </c>
      <c r="B36" s="250"/>
      <c r="C36" s="250"/>
      <c r="D36" s="236">
        <v>45790</v>
      </c>
      <c r="E36" s="236">
        <v>45791</v>
      </c>
      <c r="F36" s="253" t="s">
        <v>1028</v>
      </c>
      <c r="G36" s="236">
        <f>E36+10</f>
        <v>45801</v>
      </c>
      <c r="H36" s="236">
        <f>G36+2</f>
        <v>45803</v>
      </c>
      <c r="I36" s="236">
        <f>H36+1</f>
        <v>45804</v>
      </c>
      <c r="J36" s="236">
        <f>I36+1</f>
        <v>45805</v>
      </c>
    </row>
    <row r="37" spans="1:10" hidden="1" x14ac:dyDescent="0.25">
      <c r="A37" s="536" t="s">
        <v>799</v>
      </c>
      <c r="B37" s="536"/>
      <c r="C37" s="536"/>
      <c r="D37" s="536"/>
      <c r="E37" s="536"/>
      <c r="F37" s="536"/>
      <c r="G37" s="536"/>
      <c r="H37" s="536"/>
      <c r="I37" s="536"/>
      <c r="J37" s="536"/>
    </row>
    <row r="38" spans="1:10" hidden="1" x14ac:dyDescent="0.25">
      <c r="A38" s="254" t="s">
        <v>1015</v>
      </c>
      <c r="B38" s="250"/>
      <c r="C38" s="250"/>
      <c r="D38" s="255">
        <v>45804</v>
      </c>
      <c r="E38" s="255">
        <f>D38+1</f>
        <v>45805</v>
      </c>
      <c r="F38" s="256" t="s">
        <v>1029</v>
      </c>
      <c r="G38" s="255">
        <f t="shared" ref="G38:G46" si="15">E38+10</f>
        <v>45815</v>
      </c>
      <c r="H38" s="255">
        <f>G38+2</f>
        <v>45817</v>
      </c>
      <c r="I38" s="255">
        <f t="shared" ref="I38:J41" si="16">H38+1</f>
        <v>45818</v>
      </c>
      <c r="J38" s="255">
        <f t="shared" si="16"/>
        <v>45819</v>
      </c>
    </row>
    <row r="39" spans="1:10" hidden="1" x14ac:dyDescent="0.25">
      <c r="A39" s="20" t="s">
        <v>1002</v>
      </c>
      <c r="B39" s="250"/>
      <c r="C39" s="250"/>
      <c r="D39" s="42">
        <v>45811</v>
      </c>
      <c r="E39" s="201" t="s">
        <v>1030</v>
      </c>
      <c r="F39" s="145" t="s">
        <v>940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1000</v>
      </c>
      <c r="B40" s="250"/>
      <c r="C40" s="250"/>
      <c r="D40" s="42">
        <v>45818</v>
      </c>
      <c r="E40" s="255">
        <f>D40+1</f>
        <v>45819</v>
      </c>
      <c r="F40" s="114" t="s">
        <v>1031</v>
      </c>
      <c r="G40" s="42">
        <f t="shared" si="15"/>
        <v>45829</v>
      </c>
      <c r="H40" s="257" t="s">
        <v>1020</v>
      </c>
      <c r="I40" s="42">
        <v>45832</v>
      </c>
      <c r="J40" s="42">
        <f t="shared" si="16"/>
        <v>45833</v>
      </c>
    </row>
    <row r="41" spans="1:10" hidden="1" x14ac:dyDescent="0.25">
      <c r="A41" s="258" t="s">
        <v>1015</v>
      </c>
      <c r="B41" s="250"/>
      <c r="C41" s="250"/>
      <c r="D41" s="236">
        <v>45825</v>
      </c>
      <c r="E41" s="259">
        <f>D41+1</f>
        <v>45826</v>
      </c>
      <c r="F41" s="253" t="s">
        <v>1032</v>
      </c>
      <c r="G41" s="236">
        <f t="shared" si="15"/>
        <v>45836</v>
      </c>
      <c r="H41" s="257" t="s">
        <v>1020</v>
      </c>
      <c r="I41" s="255">
        <v>45839</v>
      </c>
      <c r="J41" s="236">
        <f t="shared" si="16"/>
        <v>45840</v>
      </c>
    </row>
    <row r="42" spans="1:10" hidden="1" x14ac:dyDescent="0.25">
      <c r="A42" s="537" t="s">
        <v>799</v>
      </c>
      <c r="B42" s="537"/>
      <c r="C42" s="537"/>
      <c r="D42" s="537"/>
      <c r="E42" s="537"/>
      <c r="F42" s="537"/>
      <c r="G42" s="537"/>
      <c r="H42" s="537"/>
      <c r="I42" s="537"/>
      <c r="J42" s="537"/>
    </row>
    <row r="43" spans="1:10" hidden="1" x14ac:dyDescent="0.25">
      <c r="A43" s="229" t="s">
        <v>1002</v>
      </c>
      <c r="B43" s="250"/>
      <c r="C43" s="250"/>
      <c r="D43" s="255">
        <v>45839</v>
      </c>
      <c r="E43" s="255">
        <v>45840</v>
      </c>
      <c r="F43" s="260" t="s">
        <v>944</v>
      </c>
      <c r="G43" s="255">
        <f t="shared" si="15"/>
        <v>45850</v>
      </c>
      <c r="H43" s="255">
        <f>G43+2</f>
        <v>45852</v>
      </c>
      <c r="I43" s="255">
        <f>H43+1</f>
        <v>45853</v>
      </c>
      <c r="J43" s="255">
        <f t="shared" ref="J43:J50" si="17">I43+1</f>
        <v>45854</v>
      </c>
    </row>
    <row r="44" spans="1:10" hidden="1" x14ac:dyDescent="0.25">
      <c r="A44" s="261" t="s">
        <v>1000</v>
      </c>
      <c r="B44" s="250"/>
      <c r="C44" s="250"/>
      <c r="D44" s="42">
        <v>45846</v>
      </c>
      <c r="E44" s="255">
        <v>45847</v>
      </c>
      <c r="F44" s="114" t="s">
        <v>1033</v>
      </c>
      <c r="G44" s="42">
        <f t="shared" si="15"/>
        <v>45857</v>
      </c>
      <c r="H44" s="257" t="s">
        <v>1020</v>
      </c>
      <c r="I44" s="42">
        <v>45860</v>
      </c>
      <c r="J44" s="42">
        <f t="shared" si="17"/>
        <v>45861</v>
      </c>
    </row>
    <row r="45" spans="1:10" hidden="1" x14ac:dyDescent="0.25">
      <c r="A45" s="261" t="s">
        <v>1015</v>
      </c>
      <c r="B45" s="250"/>
      <c r="C45" s="250"/>
      <c r="D45" s="42">
        <v>45853</v>
      </c>
      <c r="E45" s="255">
        <v>45854</v>
      </c>
      <c r="F45" s="114" t="s">
        <v>1034</v>
      </c>
      <c r="G45" s="42">
        <f t="shared" si="15"/>
        <v>45864</v>
      </c>
      <c r="H45" s="257" t="s">
        <v>1020</v>
      </c>
      <c r="I45" s="42">
        <v>45867</v>
      </c>
      <c r="J45" s="42">
        <f t="shared" si="17"/>
        <v>45868</v>
      </c>
    </row>
    <row r="46" spans="1:10" hidden="1" x14ac:dyDescent="0.25">
      <c r="A46" s="252" t="s">
        <v>1002</v>
      </c>
      <c r="B46" s="250"/>
      <c r="C46" s="250"/>
      <c r="D46" s="236">
        <v>45860</v>
      </c>
      <c r="E46" s="259">
        <v>45861</v>
      </c>
      <c r="F46" s="262" t="s">
        <v>947</v>
      </c>
      <c r="G46" s="236">
        <f t="shared" si="15"/>
        <v>45871</v>
      </c>
      <c r="H46" s="236">
        <f>G46+2</f>
        <v>45873</v>
      </c>
      <c r="I46" s="236">
        <f>H46+1</f>
        <v>45874</v>
      </c>
      <c r="J46" s="236">
        <f t="shared" si="17"/>
        <v>45875</v>
      </c>
    </row>
    <row r="47" spans="1:10" hidden="1" x14ac:dyDescent="0.25">
      <c r="A47" s="537" t="s">
        <v>799</v>
      </c>
      <c r="B47" s="537"/>
      <c r="C47" s="537"/>
      <c r="D47" s="537"/>
      <c r="E47" s="537"/>
      <c r="F47" s="537"/>
      <c r="G47" s="537"/>
      <c r="H47" s="537"/>
      <c r="I47" s="537"/>
      <c r="J47" s="537"/>
    </row>
    <row r="48" spans="1:10" hidden="1" x14ac:dyDescent="0.25">
      <c r="A48" s="229" t="s">
        <v>1000</v>
      </c>
      <c r="B48" s="250"/>
      <c r="C48" s="250"/>
      <c r="D48" s="255">
        <v>45874</v>
      </c>
      <c r="E48" s="255">
        <v>45875</v>
      </c>
      <c r="F48" s="256" t="s">
        <v>1035</v>
      </c>
      <c r="G48" s="255">
        <f>E48+10</f>
        <v>45885</v>
      </c>
      <c r="H48" s="201" t="s">
        <v>1020</v>
      </c>
      <c r="I48" s="255">
        <v>45888</v>
      </c>
      <c r="J48" s="255">
        <f t="shared" si="17"/>
        <v>45889</v>
      </c>
    </row>
    <row r="49" spans="1:21" x14ac:dyDescent="0.25">
      <c r="A49" s="229" t="s">
        <v>1002</v>
      </c>
      <c r="B49" s="250"/>
      <c r="C49" s="250"/>
      <c r="D49" s="42">
        <v>45881</v>
      </c>
      <c r="E49" s="255">
        <v>45882</v>
      </c>
      <c r="F49" s="260" t="s">
        <v>950</v>
      </c>
      <c r="G49" s="255">
        <f>E49+10</f>
        <v>45892</v>
      </c>
      <c r="H49" s="255">
        <f>G49+2</f>
        <v>45894</v>
      </c>
      <c r="I49" s="255">
        <f>H49+1</f>
        <v>45895</v>
      </c>
      <c r="J49" s="255">
        <f t="shared" si="17"/>
        <v>45896</v>
      </c>
    </row>
    <row r="50" spans="1:21" x14ac:dyDescent="0.25">
      <c r="A50" s="20" t="s">
        <v>1015</v>
      </c>
      <c r="B50" s="237"/>
      <c r="C50" s="237"/>
      <c r="D50" s="42">
        <v>45888</v>
      </c>
      <c r="E50" s="42">
        <f t="shared" ref="E50:E59" si="18">D50+1</f>
        <v>45889</v>
      </c>
      <c r="F50" s="114" t="s">
        <v>1036</v>
      </c>
      <c r="G50" s="42">
        <f>E50+10</f>
        <v>45899</v>
      </c>
      <c r="H50" s="201" t="s">
        <v>1020</v>
      </c>
      <c r="I50" s="42">
        <v>45902</v>
      </c>
      <c r="J50" s="42">
        <f t="shared" si="17"/>
        <v>45903</v>
      </c>
    </row>
    <row r="51" spans="1:21" x14ac:dyDescent="0.25">
      <c r="A51" s="231" t="s">
        <v>1000</v>
      </c>
      <c r="B51" s="250"/>
      <c r="C51" s="250"/>
      <c r="D51" s="255">
        <v>45895</v>
      </c>
      <c r="E51" s="255">
        <f t="shared" si="18"/>
        <v>45896</v>
      </c>
      <c r="F51" s="263" t="s">
        <v>1037</v>
      </c>
      <c r="G51" s="255">
        <f t="shared" ref="G51:G56" si="19">E51+10</f>
        <v>45906</v>
      </c>
      <c r="H51" s="201" t="s">
        <v>1020</v>
      </c>
      <c r="I51" s="255">
        <v>45909</v>
      </c>
      <c r="J51" s="255">
        <f t="shared" ref="J51:J56" si="20">I51+1</f>
        <v>45910</v>
      </c>
    </row>
    <row r="52" spans="1:21" x14ac:dyDescent="0.25">
      <c r="A52" s="229" t="s">
        <v>1002</v>
      </c>
      <c r="B52" s="250"/>
      <c r="C52" s="250"/>
      <c r="D52" s="42">
        <v>45902</v>
      </c>
      <c r="E52" s="255">
        <f t="shared" si="18"/>
        <v>45903</v>
      </c>
      <c r="F52" s="145" t="s">
        <v>953</v>
      </c>
      <c r="G52" s="255">
        <f t="shared" si="19"/>
        <v>45913</v>
      </c>
      <c r="H52" s="255">
        <f t="shared" ref="H52:H56" si="21">G52+2</f>
        <v>45915</v>
      </c>
      <c r="I52" s="255">
        <f t="shared" ref="I52:I56" si="22">H52+1</f>
        <v>45916</v>
      </c>
      <c r="J52" s="255">
        <f t="shared" si="20"/>
        <v>45917</v>
      </c>
    </row>
    <row r="53" spans="1:21" x14ac:dyDescent="0.25">
      <c r="A53" s="20" t="s">
        <v>1015</v>
      </c>
      <c r="B53" s="250"/>
      <c r="C53" s="250"/>
      <c r="D53" s="42">
        <v>45909</v>
      </c>
      <c r="E53" s="255">
        <f t="shared" si="18"/>
        <v>45910</v>
      </c>
      <c r="F53" s="114" t="s">
        <v>1038</v>
      </c>
      <c r="G53" s="255">
        <f t="shared" si="19"/>
        <v>45920</v>
      </c>
      <c r="H53" s="255">
        <f t="shared" si="21"/>
        <v>45922</v>
      </c>
      <c r="I53" s="255">
        <f t="shared" si="22"/>
        <v>45923</v>
      </c>
      <c r="J53" s="255">
        <f t="shared" si="20"/>
        <v>45924</v>
      </c>
    </row>
    <row r="54" spans="1:21" x14ac:dyDescent="0.25">
      <c r="A54" s="20" t="s">
        <v>1000</v>
      </c>
      <c r="B54" s="250"/>
      <c r="C54" s="250"/>
      <c r="D54" s="42">
        <v>45916</v>
      </c>
      <c r="E54" s="255">
        <f t="shared" si="18"/>
        <v>45917</v>
      </c>
      <c r="F54" s="114" t="s">
        <v>1039</v>
      </c>
      <c r="G54" s="255">
        <f t="shared" si="19"/>
        <v>45927</v>
      </c>
      <c r="H54" s="255">
        <f t="shared" si="21"/>
        <v>45929</v>
      </c>
      <c r="I54" s="255">
        <f t="shared" si="22"/>
        <v>45930</v>
      </c>
      <c r="J54" s="255">
        <f t="shared" si="20"/>
        <v>45931</v>
      </c>
    </row>
    <row r="55" spans="1:21" x14ac:dyDescent="0.25">
      <c r="A55" s="229" t="s">
        <v>1002</v>
      </c>
      <c r="B55" s="250"/>
      <c r="C55" s="250"/>
      <c r="D55" s="42">
        <v>45923</v>
      </c>
      <c r="E55" s="255">
        <f t="shared" si="18"/>
        <v>45924</v>
      </c>
      <c r="F55" s="145" t="s">
        <v>956</v>
      </c>
      <c r="G55" s="255">
        <f t="shared" si="19"/>
        <v>45934</v>
      </c>
      <c r="H55" s="255">
        <f t="shared" si="21"/>
        <v>45936</v>
      </c>
      <c r="I55" s="255">
        <f t="shared" si="22"/>
        <v>45937</v>
      </c>
      <c r="J55" s="255">
        <f t="shared" si="20"/>
        <v>45938</v>
      </c>
    </row>
    <row r="56" spans="1:21" x14ac:dyDescent="0.25">
      <c r="A56" s="20" t="s">
        <v>1015</v>
      </c>
      <c r="B56" s="250"/>
      <c r="C56" s="250"/>
      <c r="D56" s="42">
        <v>45930</v>
      </c>
      <c r="E56" s="255">
        <f t="shared" si="18"/>
        <v>45931</v>
      </c>
      <c r="F56" s="114" t="s">
        <v>1040</v>
      </c>
      <c r="G56" s="255">
        <f t="shared" si="19"/>
        <v>45941</v>
      </c>
      <c r="H56" s="255">
        <f t="shared" si="21"/>
        <v>45943</v>
      </c>
      <c r="I56" s="255">
        <f t="shared" si="22"/>
        <v>45944</v>
      </c>
      <c r="J56" s="255">
        <f t="shared" si="20"/>
        <v>45945</v>
      </c>
    </row>
    <row r="57" spans="1:21" x14ac:dyDescent="0.25">
      <c r="A57" s="20" t="s">
        <v>1000</v>
      </c>
      <c r="B57" s="250"/>
      <c r="C57" s="250"/>
      <c r="D57" s="42">
        <v>45937</v>
      </c>
      <c r="E57" s="255">
        <f t="shared" si="18"/>
        <v>45938</v>
      </c>
      <c r="F57" s="114" t="s">
        <v>1041</v>
      </c>
      <c r="G57" s="255">
        <f t="shared" ref="G57:G59" si="23">E57+10</f>
        <v>45948</v>
      </c>
      <c r="H57" s="255">
        <f t="shared" ref="H57:H59" si="24">G57+2</f>
        <v>45950</v>
      </c>
      <c r="I57" s="255">
        <f t="shared" ref="I57:I59" si="25">H57+1</f>
        <v>45951</v>
      </c>
      <c r="J57" s="255">
        <f t="shared" ref="J57:J59" si="26">I57+1</f>
        <v>45952</v>
      </c>
    </row>
    <row r="58" spans="1:21" x14ac:dyDescent="0.25">
      <c r="A58" s="229" t="s">
        <v>1002</v>
      </c>
      <c r="B58" s="250"/>
      <c r="C58" s="250"/>
      <c r="D58" s="42">
        <v>45944</v>
      </c>
      <c r="E58" s="255">
        <f t="shared" si="18"/>
        <v>45945</v>
      </c>
      <c r="F58" s="145" t="s">
        <v>959</v>
      </c>
      <c r="G58" s="255">
        <f t="shared" si="23"/>
        <v>45955</v>
      </c>
      <c r="H58" s="255">
        <f t="shared" si="24"/>
        <v>45957</v>
      </c>
      <c r="I58" s="255">
        <f t="shared" si="25"/>
        <v>45958</v>
      </c>
      <c r="J58" s="255">
        <f t="shared" si="26"/>
        <v>45959</v>
      </c>
    </row>
    <row r="59" spans="1:21" x14ac:dyDescent="0.25">
      <c r="A59" s="20" t="s">
        <v>1015</v>
      </c>
      <c r="B59" s="250"/>
      <c r="C59" s="250"/>
      <c r="D59" s="42">
        <v>45951</v>
      </c>
      <c r="E59" s="255">
        <f t="shared" si="18"/>
        <v>45952</v>
      </c>
      <c r="F59" s="114" t="s">
        <v>1042</v>
      </c>
      <c r="G59" s="255">
        <f t="shared" si="23"/>
        <v>45962</v>
      </c>
      <c r="H59" s="255">
        <f t="shared" si="24"/>
        <v>45964</v>
      </c>
      <c r="I59" s="255">
        <f t="shared" si="25"/>
        <v>45965</v>
      </c>
      <c r="J59" s="255">
        <f t="shared" si="26"/>
        <v>45966</v>
      </c>
    </row>
    <row r="60" spans="1:21" x14ac:dyDescent="0.25">
      <c r="A60" s="264"/>
      <c r="B60" s="264"/>
      <c r="C60" s="264"/>
      <c r="D60" s="264"/>
      <c r="E60" s="264"/>
      <c r="F60" s="264"/>
    </row>
    <row r="61" spans="1:21" ht="16.399999999999999" customHeight="1" x14ac:dyDescent="0.4">
      <c r="A61" s="24" t="s">
        <v>209</v>
      </c>
      <c r="B61" s="432" t="s">
        <v>1043</v>
      </c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23"/>
      <c r="N61" s="23"/>
      <c r="O61" s="23"/>
      <c r="P61" s="23"/>
      <c r="Q61" s="23"/>
      <c r="R61" s="23"/>
      <c r="S61" s="23"/>
    </row>
    <row r="62" spans="1:21" ht="16.399999999999999" customHeight="1" x14ac:dyDescent="0.4">
      <c r="A62" s="196" t="s">
        <v>499</v>
      </c>
      <c r="B62" s="509" t="s">
        <v>1044</v>
      </c>
      <c r="C62" s="509"/>
      <c r="D62" s="509"/>
      <c r="E62" s="509"/>
      <c r="F62" s="509"/>
      <c r="G62" s="509"/>
      <c r="H62" s="509"/>
      <c r="I62" s="509"/>
      <c r="J62" s="509"/>
      <c r="K62" s="509"/>
      <c r="L62" s="509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6.399999999999999" customHeight="1" x14ac:dyDescent="0.25">
      <c r="A63" s="25" t="s">
        <v>497</v>
      </c>
      <c r="B63" s="425" t="s">
        <v>918</v>
      </c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" x14ac:dyDescent="0.4">
      <c r="A64" s="26" t="s">
        <v>729</v>
      </c>
      <c r="B64" s="530" t="s">
        <v>1045</v>
      </c>
      <c r="C64" s="531"/>
      <c r="D64" s="531"/>
      <c r="E64" s="531"/>
      <c r="F64" s="531"/>
      <c r="G64" s="531"/>
      <c r="H64" s="531"/>
      <c r="I64" s="531"/>
      <c r="J64" s="531"/>
      <c r="K64" s="531"/>
      <c r="L64" s="532"/>
      <c r="M64" s="23"/>
      <c r="N64" s="23"/>
      <c r="O64" s="23"/>
      <c r="P64" s="23"/>
      <c r="Q64" s="23"/>
      <c r="R64" s="23"/>
      <c r="S64" s="23"/>
    </row>
    <row r="65" spans="1:12" ht="16" x14ac:dyDescent="0.4">
      <c r="A65" s="26" t="s">
        <v>729</v>
      </c>
      <c r="B65" s="533" t="s">
        <v>1046</v>
      </c>
      <c r="C65" s="534"/>
      <c r="D65" s="534"/>
      <c r="E65" s="534"/>
      <c r="F65" s="534"/>
      <c r="G65" s="534"/>
      <c r="H65" s="534"/>
      <c r="I65" s="534"/>
      <c r="J65" s="534"/>
      <c r="K65" s="534"/>
      <c r="L65" s="535"/>
    </row>
  </sheetData>
  <mergeCells count="5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61:L61"/>
    <mergeCell ref="B62:L62"/>
    <mergeCell ref="B63:L63"/>
    <mergeCell ref="B64:L64"/>
    <mergeCell ref="B65:L65"/>
  </mergeCells>
  <phoneticPr fontId="80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1"/>
  <sheetViews>
    <sheetView workbookViewId="0">
      <selection activeCell="P51" sqref="P51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28"/>
      <c r="Q1" s="28"/>
      <c r="R1" s="28"/>
      <c r="S1" s="28"/>
      <c r="T1" s="28"/>
      <c r="U1" s="28"/>
    </row>
    <row r="2" spans="1:21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29"/>
      <c r="Q2" s="29"/>
      <c r="R2" s="29"/>
      <c r="S2" s="29"/>
      <c r="T2" s="29"/>
      <c r="U2" s="29"/>
    </row>
    <row r="3" spans="1:21" ht="15.5" x14ac:dyDescent="0.25">
      <c r="A3" s="465" t="s">
        <v>1047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23"/>
      <c r="O3" s="23"/>
      <c r="P3" s="30"/>
      <c r="Q3" s="30"/>
    </row>
    <row r="4" spans="1:21" ht="15.5" x14ac:dyDescent="0.25">
      <c r="A4" s="3" t="s">
        <v>735</v>
      </c>
      <c r="B4" s="3" t="s">
        <v>736</v>
      </c>
      <c r="C4" s="503" t="s">
        <v>1048</v>
      </c>
      <c r="D4" s="548"/>
      <c r="E4" s="505" t="s">
        <v>1049</v>
      </c>
      <c r="F4" s="506"/>
      <c r="G4" s="3" t="s">
        <v>736</v>
      </c>
      <c r="H4" s="503" t="s">
        <v>1050</v>
      </c>
      <c r="I4" s="504"/>
      <c r="J4" s="503" t="s">
        <v>1051</v>
      </c>
      <c r="K4" s="504"/>
      <c r="L4" s="506" t="s">
        <v>1052</v>
      </c>
      <c r="M4" s="506"/>
      <c r="N4" s="23"/>
      <c r="O4" s="23"/>
    </row>
    <row r="5" spans="1:21" ht="15.5" x14ac:dyDescent="0.25">
      <c r="A5" s="5" t="s">
        <v>13</v>
      </c>
      <c r="B5" s="5" t="s">
        <v>14</v>
      </c>
      <c r="C5" s="404" t="s">
        <v>292</v>
      </c>
      <c r="D5" s="400"/>
      <c r="E5" s="387" t="s">
        <v>293</v>
      </c>
      <c r="F5" s="387"/>
      <c r="G5" s="5" t="s">
        <v>14</v>
      </c>
      <c r="H5" s="404" t="s">
        <v>1053</v>
      </c>
      <c r="I5" s="482"/>
      <c r="J5" s="404" t="s">
        <v>1054</v>
      </c>
      <c r="K5" s="482"/>
      <c r="L5" s="387" t="s">
        <v>292</v>
      </c>
      <c r="M5" s="387"/>
      <c r="N5" s="23"/>
      <c r="O5" s="23"/>
    </row>
    <row r="6" spans="1:21" ht="15.5" x14ac:dyDescent="0.25">
      <c r="A6" s="5" t="s">
        <v>1055</v>
      </c>
      <c r="B6" s="55"/>
      <c r="C6" s="500" t="s">
        <v>1056</v>
      </c>
      <c r="D6" s="547"/>
      <c r="E6" s="500" t="s">
        <v>1057</v>
      </c>
      <c r="F6" s="547"/>
      <c r="G6" s="55"/>
      <c r="H6" s="500" t="s">
        <v>1058</v>
      </c>
      <c r="I6" s="501"/>
      <c r="J6" s="500" t="s">
        <v>1059</v>
      </c>
      <c r="K6" s="501"/>
      <c r="L6" s="502" t="s">
        <v>1056</v>
      </c>
      <c r="M6" s="502"/>
      <c r="N6" s="23"/>
      <c r="O6" s="23"/>
    </row>
    <row r="7" spans="1:21" ht="15.5" hidden="1" x14ac:dyDescent="0.25">
      <c r="A7" s="20" t="s">
        <v>1060</v>
      </c>
      <c r="B7" s="35" t="s">
        <v>1061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1062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1063</v>
      </c>
      <c r="B8" s="77" t="s">
        <v>1064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1065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1066</v>
      </c>
      <c r="B9" s="35" t="s">
        <v>1067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1068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1069</v>
      </c>
      <c r="B10" s="77" t="s">
        <v>1070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1071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1060</v>
      </c>
      <c r="B11" s="40" t="s">
        <v>1072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1073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1063</v>
      </c>
      <c r="B12" s="77" t="s">
        <v>1074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1075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1066</v>
      </c>
      <c r="B13" s="35" t="s">
        <v>1076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1077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1069</v>
      </c>
      <c r="B14" s="77" t="s">
        <v>1078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1079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1060</v>
      </c>
      <c r="B15" s="40" t="s">
        <v>1080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1081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1063</v>
      </c>
      <c r="B16" s="77" t="s">
        <v>1082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1083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1066</v>
      </c>
      <c r="B17" s="35" t="s">
        <v>1084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1085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1069</v>
      </c>
      <c r="B18" s="77" t="s">
        <v>1086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1087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1060</v>
      </c>
      <c r="B19" s="40" t="s">
        <v>1088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1089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15" t="s">
        <v>369</v>
      </c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7"/>
      <c r="N20" s="23"/>
      <c r="O20" s="23"/>
    </row>
    <row r="21" spans="1:15" ht="15.5" hidden="1" x14ac:dyDescent="0.25">
      <c r="A21" s="20" t="s">
        <v>1063</v>
      </c>
      <c r="B21" s="77" t="s">
        <v>1090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1091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1066</v>
      </c>
      <c r="B22" s="35" t="s">
        <v>1092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1093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1069</v>
      </c>
      <c r="B23" s="77" t="s">
        <v>1094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1095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1060</v>
      </c>
      <c r="B24" s="40" t="s">
        <v>1096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1097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1063</v>
      </c>
      <c r="B25" s="77" t="s">
        <v>1098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1099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1066</v>
      </c>
      <c r="B26" s="35" t="s">
        <v>1100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1101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1069</v>
      </c>
      <c r="B27" s="77" t="s">
        <v>1102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1103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1060</v>
      </c>
      <c r="B28" s="40" t="s">
        <v>1104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1105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1063</v>
      </c>
      <c r="B29" s="40" t="s">
        <v>1106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1107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1066</v>
      </c>
      <c r="B30" s="40" t="s">
        <v>1108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1109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26" t="s">
        <v>1069</v>
      </c>
      <c r="B31" s="40" t="s">
        <v>1110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1111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364</v>
      </c>
      <c r="M31" s="42">
        <v>45804</v>
      </c>
      <c r="N31" s="143" t="s">
        <v>1112</v>
      </c>
      <c r="O31" s="245"/>
    </row>
    <row r="32" spans="1:15" ht="15.5" hidden="1" x14ac:dyDescent="0.25">
      <c r="A32" s="20" t="s">
        <v>1060</v>
      </c>
      <c r="B32" s="40" t="s">
        <v>1113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1114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1063</v>
      </c>
      <c r="B33" s="40" t="s">
        <v>1115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1116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46"/>
      <c r="O33" s="23"/>
    </row>
    <row r="34" spans="1:15" ht="15.5" hidden="1" x14ac:dyDescent="0.25">
      <c r="A34" s="20" t="s">
        <v>1066</v>
      </c>
      <c r="B34" s="40" t="s">
        <v>1117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1118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1119</v>
      </c>
      <c r="B35" s="40" t="s">
        <v>1120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1121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1060</v>
      </c>
      <c r="B36" s="40" t="s">
        <v>1122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1123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26" t="s">
        <v>1063</v>
      </c>
      <c r="B37" s="40" t="s">
        <v>1124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1125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208" t="s">
        <v>167</v>
      </c>
      <c r="L37" s="41"/>
      <c r="M37" s="41"/>
      <c r="N37" s="23"/>
      <c r="O37" s="23"/>
    </row>
    <row r="38" spans="1:15" ht="15.5" hidden="1" x14ac:dyDescent="0.25">
      <c r="A38" s="20" t="s">
        <v>1066</v>
      </c>
      <c r="B38" s="40" t="s">
        <v>1126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1127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1119</v>
      </c>
      <c r="B39" s="40" t="s">
        <v>1128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1129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1060</v>
      </c>
      <c r="B40" s="40" t="s">
        <v>1130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1131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1132</v>
      </c>
      <c r="B41" s="40" t="s">
        <v>1133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1134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1066</v>
      </c>
      <c r="B42" s="40" t="s">
        <v>1135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1136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1119</v>
      </c>
      <c r="B43" s="40" t="s">
        <v>1137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13" t="s">
        <v>1138</v>
      </c>
      <c r="H43" s="41">
        <f t="shared" si="25"/>
        <v>45870</v>
      </c>
      <c r="I43" s="208" t="s">
        <v>167</v>
      </c>
      <c r="J43" s="41"/>
      <c r="K43" s="41"/>
      <c r="L43" s="41"/>
      <c r="M43" s="41"/>
    </row>
    <row r="44" spans="1:15" hidden="1" x14ac:dyDescent="0.25">
      <c r="A44" s="20" t="s">
        <v>1060</v>
      </c>
      <c r="B44" s="40" t="s">
        <v>1139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1140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x14ac:dyDescent="0.25">
      <c r="A45" s="18" t="s">
        <v>1132</v>
      </c>
      <c r="B45" s="40" t="s">
        <v>1141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1142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x14ac:dyDescent="0.25">
      <c r="A46" s="20" t="s">
        <v>1066</v>
      </c>
      <c r="B46" s="40" t="s">
        <v>1143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1144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x14ac:dyDescent="0.25">
      <c r="A47" s="226" t="s">
        <v>1145</v>
      </c>
      <c r="B47" s="40" t="s">
        <v>1146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1147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1060</v>
      </c>
      <c r="B48" s="40" t="s">
        <v>1148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1149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1132</v>
      </c>
      <c r="B49" s="40" t="s">
        <v>1150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1151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1066</v>
      </c>
      <c r="B50" s="40" t="s">
        <v>1152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1153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1145</v>
      </c>
      <c r="B51" s="40" t="s">
        <v>1154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1155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1060</v>
      </c>
      <c r="B52" s="40" t="s">
        <v>1156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1157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1132</v>
      </c>
      <c r="B53" s="40" t="s">
        <v>1158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1159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1066</v>
      </c>
      <c r="B54" s="40" t="s">
        <v>1160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1161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1145</v>
      </c>
      <c r="B55" s="40" t="s">
        <v>1162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1163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1060</v>
      </c>
      <c r="B56" s="40" t="s">
        <v>1164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1165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ht="15.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6" x14ac:dyDescent="0.4">
      <c r="A58" s="24" t="s">
        <v>209</v>
      </c>
      <c r="B58" s="432" t="s">
        <v>1166</v>
      </c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23"/>
      <c r="O58" s="23"/>
      <c r="P58" s="23"/>
      <c r="Q58" s="23"/>
      <c r="R58" s="23"/>
      <c r="S58" s="23"/>
      <c r="T58" s="23"/>
      <c r="U58" s="23"/>
    </row>
    <row r="59" spans="1:21" ht="16.399999999999999" hidden="1" customHeight="1" x14ac:dyDescent="0.4">
      <c r="A59" s="26" t="s">
        <v>1167</v>
      </c>
      <c r="B59" s="544" t="s">
        <v>1168</v>
      </c>
      <c r="C59" s="545"/>
      <c r="D59" s="545"/>
      <c r="E59" s="545"/>
      <c r="F59" s="545"/>
      <c r="G59" s="545"/>
      <c r="H59" s="545"/>
      <c r="I59" s="54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6.399999999999999" customHeight="1" x14ac:dyDescent="0.4">
      <c r="A60" s="26" t="s">
        <v>1169</v>
      </c>
      <c r="B60" s="546" t="s">
        <v>1170</v>
      </c>
      <c r="C60" s="546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23"/>
      <c r="O60" s="23"/>
      <c r="P60" s="23"/>
      <c r="Q60" s="23"/>
      <c r="R60" s="23"/>
      <c r="S60" s="23"/>
      <c r="T60" s="23"/>
      <c r="U60" s="23"/>
    </row>
    <row r="61" spans="1:21" ht="16.399999999999999" customHeight="1" x14ac:dyDescent="0.4">
      <c r="A61" s="26" t="s">
        <v>499</v>
      </c>
      <c r="B61" s="425" t="s">
        <v>1171</v>
      </c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23"/>
      <c r="O61" s="23"/>
      <c r="P61" s="23"/>
      <c r="Q61" s="23"/>
      <c r="R61" s="23"/>
      <c r="S61" s="23"/>
      <c r="T61" s="23"/>
      <c r="U61" s="23"/>
    </row>
    <row r="62" spans="1:21" ht="16.399999999999999" customHeight="1" x14ac:dyDescent="0.4">
      <c r="A62" s="26" t="s">
        <v>506</v>
      </c>
      <c r="B62" s="425" t="s">
        <v>1172</v>
      </c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425"/>
      <c r="N62" s="23"/>
      <c r="O62" s="23"/>
      <c r="P62" s="23"/>
      <c r="Q62" s="23"/>
      <c r="R62" s="23"/>
      <c r="S62" s="23"/>
      <c r="T62" s="23"/>
      <c r="U62" s="23"/>
    </row>
    <row r="63" spans="1:21" ht="16.399999999999999" customHeight="1" x14ac:dyDescent="0.4">
      <c r="A63" s="26" t="s">
        <v>646</v>
      </c>
      <c r="B63" s="425" t="s">
        <v>1173</v>
      </c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425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513</v>
      </c>
      <c r="B64" s="425" t="s">
        <v>1174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23"/>
      <c r="O64" s="23"/>
      <c r="P64" s="23"/>
      <c r="Q64" s="23"/>
      <c r="R64" s="23"/>
      <c r="S64" s="23"/>
      <c r="T64" s="23"/>
      <c r="U64" s="23"/>
    </row>
    <row r="65" spans="1:21" ht="16.399999999999999" hidden="1" customHeight="1" x14ac:dyDescent="0.25">
      <c r="A65" s="25" t="s">
        <v>513</v>
      </c>
      <c r="B65" s="544" t="s">
        <v>1175</v>
      </c>
      <c r="C65" s="545"/>
      <c r="D65" s="545"/>
      <c r="E65" s="545"/>
      <c r="F65" s="545"/>
      <c r="G65" s="545"/>
      <c r="H65" s="545"/>
      <c r="I65" s="54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25">
      <c r="A66" s="25" t="s">
        <v>1176</v>
      </c>
      <c r="B66" s="425" t="s">
        <v>1177</v>
      </c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25">
      <c r="A67" s="25" t="s">
        <v>1178</v>
      </c>
      <c r="B67" s="425" t="s">
        <v>1179</v>
      </c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425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1180</v>
      </c>
      <c r="B68" s="425" t="s">
        <v>1181</v>
      </c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23"/>
      <c r="O68" s="23"/>
      <c r="P68" s="23"/>
      <c r="Q68" s="23"/>
      <c r="R68" s="23"/>
      <c r="S68" s="23"/>
      <c r="T68" s="23"/>
      <c r="U68" s="23"/>
    </row>
    <row r="69" spans="1:21" ht="16.399999999999999" hidden="1" customHeight="1" x14ac:dyDescent="0.4">
      <c r="A69" s="26" t="s">
        <v>1178</v>
      </c>
      <c r="B69" s="542" t="s">
        <v>1182</v>
      </c>
      <c r="C69" s="542"/>
      <c r="D69" s="542"/>
      <c r="E69" s="542"/>
      <c r="F69" s="542"/>
      <c r="G69" s="542"/>
      <c r="H69" s="542"/>
      <c r="I69" s="542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1" spans="1:21" ht="15.5" hidden="1" x14ac:dyDescent="0.25">
      <c r="A71" s="543" t="s">
        <v>1183</v>
      </c>
      <c r="B71" s="543"/>
      <c r="C71" s="543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58:M58"/>
    <mergeCell ref="B59:I59"/>
    <mergeCell ref="B60:M60"/>
    <mergeCell ref="B61:M61"/>
    <mergeCell ref="B67:M67"/>
    <mergeCell ref="B68:M68"/>
    <mergeCell ref="B69:I69"/>
    <mergeCell ref="A71:N71"/>
    <mergeCell ref="B62:M62"/>
    <mergeCell ref="B63:M63"/>
    <mergeCell ref="B64:M64"/>
    <mergeCell ref="B65:I65"/>
    <mergeCell ref="B66:M66"/>
  </mergeCells>
  <phoneticPr fontId="80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3"/>
  <sheetViews>
    <sheetView workbookViewId="0">
      <selection activeCell="L72" sqref="L72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28"/>
      <c r="Q1" s="28"/>
      <c r="R1" s="28"/>
      <c r="S1" s="28"/>
      <c r="T1" s="33"/>
    </row>
    <row r="2" spans="1:254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5" t="s">
        <v>1184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30"/>
      <c r="O4" s="30"/>
    </row>
    <row r="5" spans="1:254" ht="15.5" x14ac:dyDescent="0.25">
      <c r="A5" s="3" t="s">
        <v>735</v>
      </c>
      <c r="B5" s="3" t="s">
        <v>736</v>
      </c>
      <c r="C5" s="505" t="s">
        <v>516</v>
      </c>
      <c r="D5" s="506"/>
      <c r="E5" s="3" t="s">
        <v>736</v>
      </c>
      <c r="F5" s="503" t="s">
        <v>1050</v>
      </c>
      <c r="G5" s="504"/>
      <c r="H5" s="503" t="s">
        <v>1051</v>
      </c>
      <c r="I5" s="504"/>
      <c r="J5" s="503" t="s">
        <v>1185</v>
      </c>
      <c r="K5" s="504"/>
      <c r="L5" s="505" t="s">
        <v>516</v>
      </c>
      <c r="M5" s="506"/>
      <c r="N5" s="241"/>
      <c r="O5" s="241"/>
      <c r="P5" s="241"/>
      <c r="Q5" s="241"/>
      <c r="R5" s="241"/>
      <c r="S5" s="241"/>
    </row>
    <row r="6" spans="1:254" x14ac:dyDescent="0.25">
      <c r="A6" s="5" t="s">
        <v>13</v>
      </c>
      <c r="B6" s="5" t="s">
        <v>14</v>
      </c>
      <c r="C6" s="387" t="s">
        <v>16</v>
      </c>
      <c r="D6" s="387"/>
      <c r="E6" s="5" t="s">
        <v>14</v>
      </c>
      <c r="F6" s="404" t="s">
        <v>1053</v>
      </c>
      <c r="G6" s="482"/>
      <c r="H6" s="404" t="s">
        <v>1054</v>
      </c>
      <c r="I6" s="482"/>
      <c r="J6" s="404" t="s">
        <v>1186</v>
      </c>
      <c r="K6" s="482"/>
      <c r="L6" s="387" t="s">
        <v>16</v>
      </c>
      <c r="M6" s="387"/>
      <c r="N6" s="241"/>
      <c r="O6" s="241"/>
      <c r="P6" s="241"/>
      <c r="Q6" s="241"/>
      <c r="R6" s="241"/>
      <c r="S6" s="241"/>
    </row>
    <row r="7" spans="1:254" x14ac:dyDescent="0.25">
      <c r="A7" s="8"/>
      <c r="B7" s="8"/>
      <c r="C7" s="558" t="s">
        <v>1187</v>
      </c>
      <c r="D7" s="558"/>
      <c r="E7" s="225"/>
      <c r="F7" s="559" t="s">
        <v>1188</v>
      </c>
      <c r="G7" s="560"/>
      <c r="H7" s="559" t="s">
        <v>1189</v>
      </c>
      <c r="I7" s="560"/>
      <c r="J7" s="561" t="s">
        <v>1190</v>
      </c>
      <c r="K7" s="561"/>
      <c r="L7" s="558" t="s">
        <v>1187</v>
      </c>
      <c r="M7" s="558"/>
      <c r="N7" s="518"/>
      <c r="O7" s="518"/>
      <c r="P7" s="241"/>
      <c r="Q7" s="241"/>
      <c r="R7" s="241"/>
      <c r="S7" s="241"/>
    </row>
    <row r="8" spans="1:254" hidden="1" x14ac:dyDescent="0.25">
      <c r="A8" s="20" t="s">
        <v>1191</v>
      </c>
      <c r="B8" s="49" t="s">
        <v>1192</v>
      </c>
      <c r="C8" s="15">
        <v>45596</v>
      </c>
      <c r="D8" s="15">
        <f t="shared" ref="D8:I8" si="0">C8+1</f>
        <v>45597</v>
      </c>
      <c r="E8" s="49" t="s">
        <v>1193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41"/>
      <c r="O8" s="241"/>
    </row>
    <row r="9" spans="1:254" hidden="1" x14ac:dyDescent="0.25">
      <c r="A9" s="226" t="s">
        <v>1194</v>
      </c>
      <c r="B9" s="49" t="s">
        <v>1195</v>
      </c>
      <c r="C9" s="42">
        <v>45603</v>
      </c>
      <c r="D9" s="42">
        <f t="shared" ref="D9:I9" si="6">C9+1</f>
        <v>45604</v>
      </c>
      <c r="E9" s="77" t="s">
        <v>1196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1" t="s">
        <v>1197</v>
      </c>
      <c r="M9" s="15"/>
      <c r="N9" s="241"/>
      <c r="O9" s="241"/>
    </row>
    <row r="10" spans="1:254" hidden="1" x14ac:dyDescent="0.25">
      <c r="A10" s="20" t="s">
        <v>1198</v>
      </c>
      <c r="B10" s="49" t="s">
        <v>1199</v>
      </c>
      <c r="C10" s="15">
        <v>45610</v>
      </c>
      <c r="D10" s="15">
        <f t="shared" ref="D10:I10" si="7">C10+1</f>
        <v>45611</v>
      </c>
      <c r="E10" s="49" t="s">
        <v>1200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41"/>
      <c r="O10" s="241"/>
    </row>
    <row r="11" spans="1:254" hidden="1" x14ac:dyDescent="0.25">
      <c r="A11" s="20" t="s">
        <v>1201</v>
      </c>
      <c r="B11" s="49" t="s">
        <v>1202</v>
      </c>
      <c r="C11" s="15">
        <v>45617</v>
      </c>
      <c r="D11" s="15">
        <f t="shared" ref="D11:I11" si="8">C11+1</f>
        <v>45618</v>
      </c>
      <c r="E11" s="49" t="s">
        <v>1203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41"/>
      <c r="O11" s="241"/>
    </row>
    <row r="12" spans="1:254" hidden="1" x14ac:dyDescent="0.25">
      <c r="A12" s="20" t="s">
        <v>1204</v>
      </c>
      <c r="B12" s="49" t="s">
        <v>1205</v>
      </c>
      <c r="C12" s="15">
        <v>45624</v>
      </c>
      <c r="D12" s="15">
        <f t="shared" ref="D12:I12" si="9">C12+1</f>
        <v>45625</v>
      </c>
      <c r="E12" s="49" t="s">
        <v>1206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41"/>
      <c r="O12" s="241"/>
    </row>
    <row r="13" spans="1:254" hidden="1" x14ac:dyDescent="0.25">
      <c r="A13" s="20" t="s">
        <v>1191</v>
      </c>
      <c r="B13" s="49" t="s">
        <v>1207</v>
      </c>
      <c r="C13" s="15">
        <v>45631</v>
      </c>
      <c r="D13" s="15">
        <f t="shared" ref="D13:I13" si="10">C13+1</f>
        <v>45632</v>
      </c>
      <c r="E13" s="49" t="s">
        <v>1208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41"/>
      <c r="O13" s="241"/>
    </row>
    <row r="14" spans="1:254" hidden="1" x14ac:dyDescent="0.25">
      <c r="A14" s="227" t="s">
        <v>1209</v>
      </c>
      <c r="B14" s="49" t="s">
        <v>1210</v>
      </c>
      <c r="C14" s="15">
        <v>45638</v>
      </c>
      <c r="D14" s="15">
        <f t="shared" ref="D14:I14" si="11">C14+1</f>
        <v>45639</v>
      </c>
      <c r="E14" s="49" t="s">
        <v>1211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41"/>
      <c r="O14" s="241"/>
    </row>
    <row r="15" spans="1:254" hidden="1" x14ac:dyDescent="0.25">
      <c r="A15" s="20" t="s">
        <v>1198</v>
      </c>
      <c r="B15" s="49" t="s">
        <v>1212</v>
      </c>
      <c r="C15" s="15">
        <v>45645</v>
      </c>
      <c r="D15" s="15">
        <f t="shared" ref="D15:I15" si="15">C15+1</f>
        <v>45646</v>
      </c>
      <c r="E15" s="49" t="s">
        <v>1213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41"/>
      <c r="O15" s="241"/>
    </row>
    <row r="16" spans="1:254" hidden="1" x14ac:dyDescent="0.25">
      <c r="A16" s="20" t="s">
        <v>1201</v>
      </c>
      <c r="B16" s="49" t="s">
        <v>1214</v>
      </c>
      <c r="C16" s="15">
        <v>45652</v>
      </c>
      <c r="D16" s="15">
        <f t="shared" ref="D16:I16" si="16">C16+1</f>
        <v>45653</v>
      </c>
      <c r="E16" s="49" t="s">
        <v>1215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41"/>
      <c r="O16" s="241"/>
    </row>
    <row r="17" spans="1:15" hidden="1" x14ac:dyDescent="0.25">
      <c r="A17" s="20" t="s">
        <v>1204</v>
      </c>
      <c r="B17" s="77" t="s">
        <v>1216</v>
      </c>
      <c r="C17" s="36">
        <v>45659</v>
      </c>
      <c r="D17" s="15">
        <f t="shared" ref="D17:I17" si="17">C17+1</f>
        <v>45660</v>
      </c>
      <c r="E17" s="49" t="s">
        <v>1217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41"/>
      <c r="O17" s="241"/>
    </row>
    <row r="18" spans="1:15" hidden="1" x14ac:dyDescent="0.25">
      <c r="A18" s="20" t="s">
        <v>1191</v>
      </c>
      <c r="B18" s="49" t="s">
        <v>1218</v>
      </c>
      <c r="C18" s="36">
        <v>45666</v>
      </c>
      <c r="D18" s="15">
        <f t="shared" ref="D18:I18" si="18">C18+1</f>
        <v>45667</v>
      </c>
      <c r="E18" s="49" t="s">
        <v>1219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41"/>
      <c r="O18" s="241"/>
    </row>
    <row r="19" spans="1:15" hidden="1" x14ac:dyDescent="0.25">
      <c r="A19" s="20" t="s">
        <v>1209</v>
      </c>
      <c r="B19" s="49" t="s">
        <v>1220</v>
      </c>
      <c r="C19" s="36">
        <v>45673</v>
      </c>
      <c r="D19" s="15">
        <f t="shared" ref="D19:H19" si="19">C19+1</f>
        <v>45674</v>
      </c>
      <c r="E19" s="37" t="s">
        <v>1221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17" t="s">
        <v>167</v>
      </c>
      <c r="J19" s="36"/>
      <c r="K19" s="15"/>
      <c r="L19" s="15"/>
      <c r="M19" s="15"/>
      <c r="N19" s="241"/>
      <c r="O19" s="241"/>
    </row>
    <row r="20" spans="1:15" hidden="1" x14ac:dyDescent="0.25">
      <c r="A20" s="20" t="s">
        <v>1198</v>
      </c>
      <c r="B20" s="49" t="s">
        <v>1222</v>
      </c>
      <c r="C20" s="36">
        <v>45680</v>
      </c>
      <c r="D20" s="15">
        <f t="shared" ref="D20:I20" si="20">C20+1</f>
        <v>45681</v>
      </c>
      <c r="E20" s="49" t="s">
        <v>1223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41"/>
      <c r="O20" s="241"/>
    </row>
    <row r="21" spans="1:15" hidden="1" x14ac:dyDescent="0.25">
      <c r="A21" s="20" t="s">
        <v>1201</v>
      </c>
      <c r="B21" s="49" t="s">
        <v>1224</v>
      </c>
      <c r="C21" s="36">
        <v>45687</v>
      </c>
      <c r="D21" s="15">
        <f>C21+1</f>
        <v>45688</v>
      </c>
      <c r="E21" s="49" t="s">
        <v>1225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41"/>
      <c r="O21" s="241"/>
    </row>
    <row r="22" spans="1:15" hidden="1" x14ac:dyDescent="0.25">
      <c r="A22" s="515" t="s">
        <v>257</v>
      </c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17"/>
      <c r="N22" s="241"/>
      <c r="O22" s="241"/>
    </row>
    <row r="23" spans="1:15" hidden="1" x14ac:dyDescent="0.25">
      <c r="A23" s="20" t="s">
        <v>1204</v>
      </c>
      <c r="B23" s="49" t="s">
        <v>1226</v>
      </c>
      <c r="C23" s="36">
        <v>45701</v>
      </c>
      <c r="D23" s="15">
        <f t="shared" ref="D23:D30" si="21">C23+1</f>
        <v>45702</v>
      </c>
      <c r="E23" s="49" t="s">
        <v>1227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41"/>
      <c r="O23" s="241"/>
    </row>
    <row r="24" spans="1:15" hidden="1" x14ac:dyDescent="0.25">
      <c r="A24" s="20" t="s">
        <v>1191</v>
      </c>
      <c r="B24" s="49" t="s">
        <v>1228</v>
      </c>
      <c r="C24" s="36">
        <v>45708</v>
      </c>
      <c r="D24" s="15">
        <f t="shared" si="21"/>
        <v>45709</v>
      </c>
      <c r="E24" s="49" t="s">
        <v>1229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41"/>
      <c r="O24" s="241"/>
    </row>
    <row r="25" spans="1:15" hidden="1" x14ac:dyDescent="0.25">
      <c r="A25" s="20" t="s">
        <v>1198</v>
      </c>
      <c r="B25" s="49" t="s">
        <v>1230</v>
      </c>
      <c r="C25" s="36">
        <v>45715</v>
      </c>
      <c r="D25" s="15">
        <f t="shared" si="21"/>
        <v>45716</v>
      </c>
      <c r="E25" s="49" t="s">
        <v>1231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41"/>
      <c r="O25" s="241"/>
    </row>
    <row r="26" spans="1:15" hidden="1" x14ac:dyDescent="0.25">
      <c r="A26" s="20" t="s">
        <v>1201</v>
      </c>
      <c r="B26" s="49" t="s">
        <v>1232</v>
      </c>
      <c r="C26" s="36">
        <v>45722</v>
      </c>
      <c r="D26" s="15">
        <f t="shared" si="21"/>
        <v>45723</v>
      </c>
      <c r="E26" s="49" t="s">
        <v>1233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41"/>
      <c r="O26" s="241"/>
    </row>
    <row r="27" spans="1:15" hidden="1" x14ac:dyDescent="0.25">
      <c r="A27" s="226" t="s">
        <v>1234</v>
      </c>
      <c r="B27" s="49" t="s">
        <v>1235</v>
      </c>
      <c r="C27" s="36">
        <v>45729</v>
      </c>
      <c r="D27" s="15">
        <f t="shared" si="21"/>
        <v>45730</v>
      </c>
      <c r="E27" s="49" t="s">
        <v>1236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41"/>
      <c r="O27" s="241"/>
    </row>
    <row r="28" spans="1:15" hidden="1" x14ac:dyDescent="0.25">
      <c r="A28" s="20" t="s">
        <v>1204</v>
      </c>
      <c r="B28" s="49" t="s">
        <v>1237</v>
      </c>
      <c r="C28" s="36">
        <v>45736</v>
      </c>
      <c r="D28" s="15">
        <f t="shared" si="21"/>
        <v>45737</v>
      </c>
      <c r="E28" s="49" t="s">
        <v>1238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41"/>
      <c r="O28" s="241"/>
    </row>
    <row r="29" spans="1:15" hidden="1" x14ac:dyDescent="0.25">
      <c r="A29" s="20" t="s">
        <v>1191</v>
      </c>
      <c r="B29" s="49" t="s">
        <v>1239</v>
      </c>
      <c r="C29" s="36">
        <v>45743</v>
      </c>
      <c r="D29" s="15">
        <f t="shared" si="21"/>
        <v>45744</v>
      </c>
      <c r="E29" s="49" t="s">
        <v>1240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41"/>
      <c r="O29" s="241"/>
    </row>
    <row r="30" spans="1:15" hidden="1" x14ac:dyDescent="0.25">
      <c r="A30" s="20" t="s">
        <v>1198</v>
      </c>
      <c r="B30" s="77" t="s">
        <v>1241</v>
      </c>
      <c r="C30" s="41">
        <v>45750</v>
      </c>
      <c r="D30" s="42">
        <f t="shared" si="21"/>
        <v>45751</v>
      </c>
      <c r="E30" s="228" t="s">
        <v>1242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41"/>
      <c r="O30" s="241"/>
    </row>
    <row r="31" spans="1:15" hidden="1" x14ac:dyDescent="0.25">
      <c r="A31" s="20" t="s">
        <v>1201</v>
      </c>
      <c r="B31" s="77" t="s">
        <v>1243</v>
      </c>
      <c r="C31" s="41">
        <v>45757</v>
      </c>
      <c r="D31" s="72" t="s">
        <v>1244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41"/>
      <c r="O31" s="241"/>
    </row>
    <row r="32" spans="1:15" hidden="1" x14ac:dyDescent="0.25">
      <c r="A32" s="229" t="s">
        <v>1245</v>
      </c>
      <c r="B32" s="77"/>
      <c r="C32" s="208" t="s">
        <v>1246</v>
      </c>
      <c r="D32" s="72" t="s">
        <v>1244</v>
      </c>
      <c r="E32" s="77" t="s">
        <v>1247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41"/>
      <c r="O32" s="241"/>
    </row>
    <row r="33" spans="1:15" hidden="1" x14ac:dyDescent="0.25">
      <c r="A33" s="229" t="s">
        <v>1234</v>
      </c>
      <c r="B33" s="77" t="s">
        <v>1248</v>
      </c>
      <c r="C33" s="41">
        <v>45764</v>
      </c>
      <c r="D33" s="42">
        <f>C33+1</f>
        <v>45765</v>
      </c>
      <c r="E33" s="77" t="s">
        <v>1249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41"/>
      <c r="O33" s="241"/>
    </row>
    <row r="34" spans="1:15" hidden="1" x14ac:dyDescent="0.25">
      <c r="A34" s="20" t="s">
        <v>1204</v>
      </c>
      <c r="B34" s="77" t="s">
        <v>1250</v>
      </c>
      <c r="C34" s="41">
        <v>45771</v>
      </c>
      <c r="D34" s="42">
        <f>C34+1</f>
        <v>45772</v>
      </c>
      <c r="E34" s="77" t="s">
        <v>1251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41"/>
      <c r="O34" s="241"/>
    </row>
    <row r="35" spans="1:15" hidden="1" x14ac:dyDescent="0.25">
      <c r="A35" s="229" t="s">
        <v>1191</v>
      </c>
      <c r="B35" s="77" t="s">
        <v>1252</v>
      </c>
      <c r="C35" s="41">
        <v>45778</v>
      </c>
      <c r="D35" s="42">
        <v>45779</v>
      </c>
      <c r="E35" s="77" t="s">
        <v>1253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41"/>
      <c r="O35" s="241"/>
    </row>
    <row r="36" spans="1:15" hidden="1" x14ac:dyDescent="0.25">
      <c r="A36" s="229" t="s">
        <v>1198</v>
      </c>
      <c r="B36" s="77" t="s">
        <v>1254</v>
      </c>
      <c r="C36" s="41">
        <v>45785</v>
      </c>
      <c r="D36" s="42">
        <v>45786</v>
      </c>
      <c r="E36" s="77" t="s">
        <v>1255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41"/>
      <c r="O36" s="241"/>
    </row>
    <row r="37" spans="1:15" hidden="1" x14ac:dyDescent="0.25">
      <c r="A37" s="229" t="s">
        <v>1245</v>
      </c>
      <c r="B37" s="77" t="s">
        <v>1256</v>
      </c>
      <c r="C37" s="41">
        <v>45792</v>
      </c>
      <c r="D37" s="230" t="s">
        <v>1257</v>
      </c>
      <c r="E37" s="77" t="s">
        <v>1258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41"/>
      <c r="O37" s="241"/>
    </row>
    <row r="38" spans="1:15" hidden="1" x14ac:dyDescent="0.25">
      <c r="A38" s="229" t="s">
        <v>1234</v>
      </c>
      <c r="B38" s="77" t="s">
        <v>1259</v>
      </c>
      <c r="C38" s="41">
        <v>45799</v>
      </c>
      <c r="D38" s="42">
        <v>45800</v>
      </c>
      <c r="E38" s="77" t="s">
        <v>1260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41"/>
      <c r="O38" s="241"/>
    </row>
    <row r="39" spans="1:15" hidden="1" x14ac:dyDescent="0.25">
      <c r="A39" s="229" t="s">
        <v>1204</v>
      </c>
      <c r="B39" s="77" t="s">
        <v>1261</v>
      </c>
      <c r="C39" s="41">
        <v>45806</v>
      </c>
      <c r="D39" s="42">
        <v>45807</v>
      </c>
      <c r="E39" s="77" t="s">
        <v>1262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41"/>
      <c r="O39" s="241"/>
    </row>
    <row r="40" spans="1:15" hidden="1" x14ac:dyDescent="0.25">
      <c r="A40" s="229" t="s">
        <v>1191</v>
      </c>
      <c r="B40" s="77" t="s">
        <v>1263</v>
      </c>
      <c r="C40" s="41">
        <v>45813</v>
      </c>
      <c r="D40" s="94">
        <f>C40+1</f>
        <v>45814</v>
      </c>
      <c r="E40" s="77" t="s">
        <v>1264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41"/>
      <c r="O40" s="241"/>
    </row>
    <row r="41" spans="1:15" hidden="1" x14ac:dyDescent="0.25">
      <c r="A41" s="231" t="s">
        <v>1198</v>
      </c>
      <c r="B41" s="77" t="s">
        <v>1265</v>
      </c>
      <c r="C41" s="41">
        <v>45820</v>
      </c>
      <c r="D41" s="42">
        <f t="shared" ref="D41:I41" si="41">C41+1</f>
        <v>45821</v>
      </c>
      <c r="E41" s="77" t="s">
        <v>1266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41"/>
      <c r="O41" s="241"/>
    </row>
    <row r="42" spans="1:15" hidden="1" x14ac:dyDescent="0.25">
      <c r="A42" s="229" t="s">
        <v>1245</v>
      </c>
      <c r="B42" s="77" t="s">
        <v>1267</v>
      </c>
      <c r="C42" s="41">
        <v>45827</v>
      </c>
      <c r="D42" s="42">
        <f t="shared" ref="D42:I42" si="42">C42+1</f>
        <v>45828</v>
      </c>
      <c r="E42" s="77" t="s">
        <v>1268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41"/>
      <c r="O42" s="241"/>
    </row>
    <row r="43" spans="1:15" hidden="1" x14ac:dyDescent="0.25">
      <c r="A43" s="229" t="s">
        <v>1234</v>
      </c>
      <c r="B43" s="77" t="s">
        <v>1269</v>
      </c>
      <c r="C43" s="41">
        <v>45834</v>
      </c>
      <c r="D43" s="42">
        <f t="shared" ref="D43:I43" si="43">C43+1</f>
        <v>45835</v>
      </c>
      <c r="E43" s="77" t="s">
        <v>1270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41"/>
      <c r="O43" s="241"/>
    </row>
    <row r="44" spans="1:15" hidden="1" x14ac:dyDescent="0.25">
      <c r="A44" s="232" t="s">
        <v>1191</v>
      </c>
      <c r="B44" s="233" t="s">
        <v>1271</v>
      </c>
      <c r="C44" s="234">
        <v>45841</v>
      </c>
      <c r="D44" s="230" t="s">
        <v>1257</v>
      </c>
      <c r="E44" s="235" t="s">
        <v>1272</v>
      </c>
      <c r="F44" s="41">
        <v>45853</v>
      </c>
      <c r="G44" s="236">
        <f t="shared" ref="G44:I44" si="44">F44+1</f>
        <v>45854</v>
      </c>
      <c r="H44" s="234">
        <f t="shared" si="44"/>
        <v>45855</v>
      </c>
      <c r="I44" s="236">
        <f t="shared" si="44"/>
        <v>45856</v>
      </c>
      <c r="J44" s="234">
        <f t="shared" si="24"/>
        <v>45863</v>
      </c>
      <c r="K44" s="236">
        <f t="shared" si="25"/>
        <v>45865</v>
      </c>
      <c r="L44" s="236">
        <f t="shared" si="26"/>
        <v>45876</v>
      </c>
      <c r="M44" s="236">
        <f t="shared" si="27"/>
        <v>45877</v>
      </c>
      <c r="N44" s="241"/>
      <c r="O44" s="241"/>
    </row>
    <row r="45" spans="1:15" hidden="1" x14ac:dyDescent="0.25">
      <c r="A45" s="537" t="s">
        <v>257</v>
      </c>
      <c r="B45" s="537"/>
      <c r="C45" s="537"/>
      <c r="D45" s="537"/>
      <c r="E45" s="537"/>
      <c r="F45" s="537"/>
      <c r="G45" s="537"/>
      <c r="H45" s="537"/>
      <c r="I45" s="537"/>
      <c r="J45" s="537"/>
      <c r="K45" s="537"/>
      <c r="L45" s="537"/>
      <c r="M45" s="537"/>
    </row>
    <row r="46" spans="1:15" hidden="1" x14ac:dyDescent="0.25">
      <c r="A46" s="229" t="s">
        <v>1198</v>
      </c>
      <c r="B46" s="77" t="s">
        <v>1273</v>
      </c>
      <c r="C46" s="41">
        <v>45855</v>
      </c>
      <c r="D46" s="556" t="s">
        <v>1274</v>
      </c>
      <c r="E46" s="557"/>
      <c r="F46" s="208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29" t="s">
        <v>1201</v>
      </c>
      <c r="B47" s="77"/>
      <c r="C47" s="41"/>
      <c r="D47" s="208" t="s">
        <v>1275</v>
      </c>
      <c r="E47" s="77" t="s">
        <v>1276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31" t="s">
        <v>1245</v>
      </c>
      <c r="B48" s="77" t="s">
        <v>1277</v>
      </c>
      <c r="C48" s="41">
        <v>45862</v>
      </c>
      <c r="D48" s="42">
        <f>C48+1</f>
        <v>45863</v>
      </c>
      <c r="E48" s="77" t="s">
        <v>1278</v>
      </c>
      <c r="F48" s="41">
        <f>D48+11</f>
        <v>45874</v>
      </c>
      <c r="G48" s="42">
        <f>F48+1</f>
        <v>45875</v>
      </c>
      <c r="H48" s="41">
        <f>G48+4</f>
        <v>45879</v>
      </c>
      <c r="I48" s="201" t="s">
        <v>167</v>
      </c>
      <c r="J48" s="41"/>
      <c r="K48" s="42"/>
      <c r="L48" s="42"/>
      <c r="M48" s="42"/>
    </row>
    <row r="49" spans="1:13" hidden="1" x14ac:dyDescent="0.25">
      <c r="A49" s="229" t="s">
        <v>1234</v>
      </c>
      <c r="B49" s="77" t="s">
        <v>1279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x14ac:dyDescent="0.25">
      <c r="A50" s="238" t="s">
        <v>1280</v>
      </c>
      <c r="B50" s="77"/>
      <c r="C50" s="41"/>
      <c r="D50" s="42"/>
      <c r="E50" s="239" t="s">
        <v>1281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x14ac:dyDescent="0.25">
      <c r="A51" s="229" t="s">
        <v>1282</v>
      </c>
      <c r="B51" s="77" t="s">
        <v>1283</v>
      </c>
      <c r="C51" s="41">
        <v>45869</v>
      </c>
      <c r="D51" s="42">
        <f t="shared" ref="D51:I51" si="47">C51+1</f>
        <v>45870</v>
      </c>
      <c r="E51" s="77" t="s">
        <v>1284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42" t="s">
        <v>40</v>
      </c>
      <c r="K51" s="201" t="s">
        <v>167</v>
      </c>
      <c r="L51" s="41"/>
      <c r="M51" s="42"/>
    </row>
    <row r="52" spans="1:13" x14ac:dyDescent="0.25">
      <c r="A52" s="229" t="s">
        <v>1191</v>
      </c>
      <c r="B52" s="77" t="s">
        <v>1285</v>
      </c>
      <c r="C52" s="41">
        <v>45876</v>
      </c>
      <c r="D52" s="42">
        <f t="shared" ref="D52:I52" si="48">C52+1</f>
        <v>45877</v>
      </c>
      <c r="E52" s="77" t="s">
        <v>1286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42" t="s">
        <v>40</v>
      </c>
      <c r="K52" s="242" t="s">
        <v>40</v>
      </c>
      <c r="L52" s="42"/>
      <c r="M52" s="42"/>
    </row>
    <row r="53" spans="1:13" x14ac:dyDescent="0.25">
      <c r="A53" s="229" t="s">
        <v>1063</v>
      </c>
      <c r="B53" s="77" t="s">
        <v>1287</v>
      </c>
      <c r="C53" s="41">
        <v>45883</v>
      </c>
      <c r="D53" s="42">
        <f t="shared" ref="D53:I53" si="50">C53+1</f>
        <v>45884</v>
      </c>
      <c r="E53" s="77" t="s">
        <v>1288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201" t="s">
        <v>167</v>
      </c>
      <c r="L53" s="42"/>
      <c r="M53" s="42"/>
    </row>
    <row r="54" spans="1:13" x14ac:dyDescent="0.25">
      <c r="A54" s="229" t="s">
        <v>1201</v>
      </c>
      <c r="B54" s="77" t="s">
        <v>1289</v>
      </c>
      <c r="C54" s="41">
        <v>45890</v>
      </c>
      <c r="D54" s="42">
        <f t="shared" ref="D54:I54" si="52">C54+1</f>
        <v>45891</v>
      </c>
      <c r="E54" s="77" t="s">
        <v>1290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29" t="s">
        <v>1280</v>
      </c>
      <c r="B55" s="77" t="s">
        <v>1291</v>
      </c>
      <c r="C55" s="41">
        <v>45897</v>
      </c>
      <c r="D55" s="42">
        <f t="shared" ref="D55:I55" si="56">C55+1</f>
        <v>45898</v>
      </c>
      <c r="E55" s="77" t="s">
        <v>1292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37" t="s">
        <v>257</v>
      </c>
      <c r="B56" s="537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</row>
    <row r="57" spans="1:13" x14ac:dyDescent="0.25">
      <c r="A57" s="240" t="s">
        <v>1191</v>
      </c>
      <c r="B57" s="77" t="s">
        <v>1293</v>
      </c>
      <c r="C57" s="41">
        <v>45911</v>
      </c>
      <c r="D57" s="42">
        <f>C57+1</f>
        <v>45912</v>
      </c>
      <c r="E57" s="77" t="s">
        <v>1294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29" t="s">
        <v>1069</v>
      </c>
      <c r="B58" s="77" t="s">
        <v>1295</v>
      </c>
      <c r="C58" s="41">
        <v>45918</v>
      </c>
      <c r="D58" s="42">
        <f>C58+1</f>
        <v>45919</v>
      </c>
      <c r="E58" s="77" t="s">
        <v>1296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29" t="s">
        <v>1201</v>
      </c>
      <c r="B59" s="77" t="s">
        <v>1297</v>
      </c>
      <c r="C59" s="41">
        <v>45925</v>
      </c>
      <c r="D59" s="42">
        <f>C59+1</f>
        <v>45926</v>
      </c>
      <c r="E59" s="77" t="s">
        <v>1298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29" t="s">
        <v>1280</v>
      </c>
      <c r="B60" s="77" t="s">
        <v>1299</v>
      </c>
      <c r="C60" s="41">
        <v>45932</v>
      </c>
      <c r="D60" s="42">
        <f>C60+1</f>
        <v>45933</v>
      </c>
      <c r="E60" s="77" t="s">
        <v>1300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29" t="s">
        <v>1191</v>
      </c>
      <c r="B61" s="77" t="s">
        <v>1301</v>
      </c>
      <c r="C61" s="41">
        <v>45939</v>
      </c>
      <c r="D61" s="42">
        <f t="shared" ref="D61:D64" si="61">C61+1</f>
        <v>45940</v>
      </c>
      <c r="E61" s="77" t="s">
        <v>1302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5">
      <c r="A62" s="229" t="s">
        <v>1069</v>
      </c>
      <c r="B62" s="77" t="s">
        <v>1303</v>
      </c>
      <c r="C62" s="41">
        <v>45946</v>
      </c>
      <c r="D62" s="42">
        <f t="shared" si="61"/>
        <v>45947</v>
      </c>
      <c r="E62" s="77" t="s">
        <v>1304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5">
      <c r="A63" s="229" t="s">
        <v>1305</v>
      </c>
      <c r="B63" s="77" t="s">
        <v>1306</v>
      </c>
      <c r="C63" s="41">
        <v>45953</v>
      </c>
      <c r="D63" s="42">
        <f t="shared" si="61"/>
        <v>45954</v>
      </c>
      <c r="E63" s="77" t="s">
        <v>1307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5">
      <c r="A64" s="229" t="s">
        <v>1201</v>
      </c>
      <c r="B64" s="77" t="s">
        <v>1308</v>
      </c>
      <c r="C64" s="41">
        <v>45960</v>
      </c>
      <c r="D64" s="42">
        <f t="shared" si="61"/>
        <v>45961</v>
      </c>
      <c r="E64" s="77" t="s">
        <v>1309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ht="15.5" x14ac:dyDescent="0.25">
      <c r="A65" s="24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25" ht="16" x14ac:dyDescent="0.4">
      <c r="A66" s="24" t="s">
        <v>209</v>
      </c>
      <c r="B66" s="432" t="s">
        <v>1310</v>
      </c>
      <c r="C66" s="550"/>
      <c r="D66" s="550"/>
      <c r="E66" s="550"/>
      <c r="F66" s="550"/>
      <c r="G66" s="550"/>
      <c r="H66" s="550"/>
      <c r="I66" s="550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6.399999999999999" customHeight="1" x14ac:dyDescent="0.4">
      <c r="A67" s="244" t="s">
        <v>213</v>
      </c>
      <c r="B67" s="551" t="s">
        <v>1311</v>
      </c>
      <c r="C67" s="552"/>
      <c r="D67" s="552"/>
      <c r="E67" s="552"/>
      <c r="F67" s="552"/>
      <c r="G67" s="552"/>
      <c r="H67" s="552"/>
      <c r="I67" s="552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6.399999999999999" customHeight="1" x14ac:dyDescent="0.25">
      <c r="A68" s="25" t="s">
        <v>513</v>
      </c>
      <c r="B68" s="436" t="s">
        <v>1312</v>
      </c>
      <c r="C68" s="549"/>
      <c r="D68" s="549"/>
      <c r="E68" s="549"/>
      <c r="F68" s="549"/>
      <c r="G68" s="549"/>
      <c r="H68" s="549"/>
      <c r="I68" s="549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6.399999999999999" customHeight="1" x14ac:dyDescent="0.25">
      <c r="A69" s="25" t="s">
        <v>1176</v>
      </c>
      <c r="B69" s="436" t="s">
        <v>1313</v>
      </c>
      <c r="C69" s="549"/>
      <c r="D69" s="549"/>
      <c r="E69" s="549"/>
      <c r="F69" s="549"/>
      <c r="G69" s="549"/>
      <c r="H69" s="549"/>
      <c r="I69" s="549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6.399999999999999" hidden="1" customHeight="1" x14ac:dyDescent="0.25">
      <c r="A70" s="25"/>
      <c r="B70" s="553" t="s">
        <v>1314</v>
      </c>
      <c r="C70" s="554"/>
      <c r="D70" s="554"/>
      <c r="E70" s="554"/>
      <c r="F70" s="554"/>
      <c r="G70" s="554"/>
      <c r="H70" s="554"/>
      <c r="I70" s="55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6" t="s">
        <v>1167</v>
      </c>
      <c r="B71" s="436" t="s">
        <v>1168</v>
      </c>
      <c r="C71" s="549"/>
      <c r="D71" s="549"/>
      <c r="E71" s="549"/>
      <c r="F71" s="549"/>
      <c r="G71" s="549"/>
      <c r="H71" s="549"/>
      <c r="I71" s="54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1315</v>
      </c>
      <c r="B72" s="434" t="s">
        <v>1316</v>
      </c>
      <c r="C72" s="435"/>
      <c r="D72" s="435"/>
      <c r="E72" s="435"/>
      <c r="F72" s="435"/>
      <c r="G72" s="435"/>
      <c r="H72" s="435"/>
      <c r="I72" s="436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1317</v>
      </c>
      <c r="B73" s="434" t="s">
        <v>1318</v>
      </c>
      <c r="C73" s="435"/>
      <c r="D73" s="435"/>
      <c r="E73" s="435"/>
      <c r="F73" s="435"/>
      <c r="G73" s="435"/>
      <c r="H73" s="435"/>
      <c r="I73" s="436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B71:I71"/>
    <mergeCell ref="B72:I72"/>
    <mergeCell ref="B73:I73"/>
    <mergeCell ref="B66:I66"/>
    <mergeCell ref="B67:I67"/>
    <mergeCell ref="B68:I68"/>
    <mergeCell ref="B69:I69"/>
    <mergeCell ref="B70:I70"/>
  </mergeCells>
  <phoneticPr fontId="80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42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65" t="s">
        <v>1319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42" ht="15.5" x14ac:dyDescent="0.25">
      <c r="A5" s="3" t="s">
        <v>735</v>
      </c>
      <c r="B5" s="3" t="s">
        <v>736</v>
      </c>
      <c r="C5" s="503" t="s">
        <v>1320</v>
      </c>
      <c r="D5" s="504"/>
      <c r="E5" s="503" t="s">
        <v>1321</v>
      </c>
      <c r="F5" s="504"/>
      <c r="G5" s="503" t="s">
        <v>7</v>
      </c>
      <c r="H5" s="504"/>
      <c r="I5" s="503" t="s">
        <v>593</v>
      </c>
      <c r="J5" s="504"/>
      <c r="K5" s="503" t="s">
        <v>1322</v>
      </c>
      <c r="L5" s="504"/>
      <c r="M5" s="3" t="s">
        <v>736</v>
      </c>
      <c r="N5" s="505" t="s">
        <v>738</v>
      </c>
      <c r="O5" s="506"/>
      <c r="P5" s="503" t="s">
        <v>593</v>
      </c>
      <c r="Q5" s="504"/>
      <c r="R5" s="503" t="s">
        <v>1320</v>
      </c>
      <c r="S5" s="504"/>
    </row>
    <row r="6" spans="1:242" x14ac:dyDescent="0.25">
      <c r="A6" s="5" t="s">
        <v>13</v>
      </c>
      <c r="B6" s="5" t="s">
        <v>14</v>
      </c>
      <c r="C6" s="404" t="s">
        <v>15</v>
      </c>
      <c r="D6" s="482"/>
      <c r="E6" s="404" t="s">
        <v>1323</v>
      </c>
      <c r="F6" s="482"/>
      <c r="G6" s="404" t="s">
        <v>16</v>
      </c>
      <c r="H6" s="482"/>
      <c r="I6" s="404" t="s">
        <v>307</v>
      </c>
      <c r="J6" s="482"/>
      <c r="K6" s="404" t="s">
        <v>597</v>
      </c>
      <c r="L6" s="482"/>
      <c r="M6" s="5" t="s">
        <v>14</v>
      </c>
      <c r="N6" s="404" t="s">
        <v>742</v>
      </c>
      <c r="O6" s="482"/>
      <c r="P6" s="404" t="s">
        <v>307</v>
      </c>
      <c r="Q6" s="482"/>
      <c r="R6" s="404" t="s">
        <v>15</v>
      </c>
      <c r="S6" s="482"/>
    </row>
    <row r="7" spans="1:242" x14ac:dyDescent="0.25">
      <c r="A7" s="5"/>
      <c r="B7" s="5"/>
      <c r="C7" s="404" t="s">
        <v>1324</v>
      </c>
      <c r="D7" s="482"/>
      <c r="E7" s="404" t="s">
        <v>840</v>
      </c>
      <c r="F7" s="482"/>
      <c r="G7" s="404" t="s">
        <v>1325</v>
      </c>
      <c r="H7" s="482"/>
      <c r="I7" s="404" t="s">
        <v>1326</v>
      </c>
      <c r="J7" s="482"/>
      <c r="K7" s="404" t="s">
        <v>839</v>
      </c>
      <c r="L7" s="482"/>
      <c r="M7" s="5"/>
      <c r="N7" s="404" t="s">
        <v>744</v>
      </c>
      <c r="O7" s="482"/>
      <c r="P7" s="404" t="s">
        <v>840</v>
      </c>
      <c r="Q7" s="482"/>
      <c r="R7" s="404" t="s">
        <v>1324</v>
      </c>
      <c r="S7" s="482"/>
    </row>
    <row r="8" spans="1:242" hidden="1" x14ac:dyDescent="0.25">
      <c r="A8" s="223" t="s">
        <v>1327</v>
      </c>
      <c r="B8" s="77" t="s">
        <v>1328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1329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24" t="s">
        <v>1330</v>
      </c>
      <c r="B9" s="77" t="s">
        <v>1331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1332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1333</v>
      </c>
      <c r="B10" s="77" t="s">
        <v>1334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1335</v>
      </c>
      <c r="N10" s="36">
        <f t="shared" si="9"/>
        <v>45288</v>
      </c>
      <c r="O10" s="36">
        <f t="shared" si="10"/>
        <v>45289</v>
      </c>
      <c r="P10" s="562" t="s">
        <v>1336</v>
      </c>
      <c r="Q10" s="563"/>
      <c r="R10" s="563"/>
      <c r="S10" s="564"/>
    </row>
    <row r="11" spans="1:242" x14ac:dyDescent="0.25">
      <c r="A11" s="45" t="s">
        <v>1337</v>
      </c>
      <c r="B11" s="77"/>
      <c r="C11" s="36"/>
      <c r="D11" s="15"/>
      <c r="E11" s="15"/>
      <c r="F11" s="15"/>
      <c r="G11" s="36"/>
      <c r="H11" s="36"/>
      <c r="I11" s="36"/>
      <c r="J11" s="36"/>
      <c r="K11" s="460" t="s">
        <v>1338</v>
      </c>
      <c r="L11" s="462"/>
      <c r="M11" s="46" t="s">
        <v>1339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1327</v>
      </c>
      <c r="B12" s="77" t="s">
        <v>1340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1341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24" t="s">
        <v>1330</v>
      </c>
      <c r="B13" s="77" t="s">
        <v>1342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1343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1337</v>
      </c>
      <c r="B14" s="77" t="s">
        <v>1344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1345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1327</v>
      </c>
      <c r="B15" s="77" t="s">
        <v>1346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1347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24" t="s">
        <v>1330</v>
      </c>
      <c r="B16" s="77" t="s">
        <v>1348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1349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1337</v>
      </c>
      <c r="B17" s="77" t="s">
        <v>1350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1351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209</v>
      </c>
      <c r="B19" s="565" t="s">
        <v>1352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34" t="s">
        <v>1318</v>
      </c>
      <c r="C20" s="435"/>
      <c r="D20" s="435"/>
      <c r="E20" s="435"/>
      <c r="F20" s="435"/>
      <c r="G20" s="435"/>
      <c r="H20" s="435"/>
      <c r="I20" s="435"/>
      <c r="J20" s="435"/>
      <c r="K20" s="435"/>
      <c r="L20" s="436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1323</v>
      </c>
      <c r="B21" s="489" t="s">
        <v>1353</v>
      </c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34" t="s">
        <v>1354</v>
      </c>
      <c r="C22" s="435"/>
      <c r="D22" s="435"/>
      <c r="E22" s="435"/>
      <c r="F22" s="435"/>
      <c r="G22" s="435"/>
      <c r="H22" s="435"/>
      <c r="I22" s="435"/>
      <c r="J22" s="435"/>
      <c r="K22" s="435"/>
      <c r="L22" s="43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307</v>
      </c>
      <c r="B23" s="489" t="s">
        <v>1355</v>
      </c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597</v>
      </c>
      <c r="B24" s="489" t="s">
        <v>1173</v>
      </c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742</v>
      </c>
      <c r="B25" s="489" t="s">
        <v>779</v>
      </c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0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68"/>
  <sheetViews>
    <sheetView topLeftCell="A4" workbookViewId="0">
      <selection activeCell="R71" sqref="R71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28"/>
      <c r="S1" s="28"/>
    </row>
    <row r="2" spans="1:253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5" t="s">
        <v>1356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253" ht="15.5" x14ac:dyDescent="0.25">
      <c r="A5" s="3" t="s">
        <v>735</v>
      </c>
      <c r="B5" s="3" t="s">
        <v>736</v>
      </c>
      <c r="C5" s="503" t="s">
        <v>1357</v>
      </c>
      <c r="D5" s="504"/>
      <c r="E5" s="505" t="s">
        <v>1358</v>
      </c>
      <c r="F5" s="506"/>
      <c r="G5" s="505" t="s">
        <v>1359</v>
      </c>
      <c r="H5" s="506"/>
      <c r="I5" s="505" t="s">
        <v>660</v>
      </c>
      <c r="J5" s="506"/>
      <c r="K5" s="505" t="s">
        <v>1359</v>
      </c>
      <c r="L5" s="506"/>
      <c r="M5" s="3" t="s">
        <v>736</v>
      </c>
      <c r="N5" s="503" t="s">
        <v>1357</v>
      </c>
      <c r="O5" s="504"/>
      <c r="P5" s="505" t="s">
        <v>1358</v>
      </c>
      <c r="Q5" s="506"/>
    </row>
    <row r="6" spans="1:253" x14ac:dyDescent="0.25">
      <c r="A6" s="5" t="s">
        <v>13</v>
      </c>
      <c r="B6" s="5" t="s">
        <v>14</v>
      </c>
      <c r="C6" s="404" t="s">
        <v>596</v>
      </c>
      <c r="D6" s="482"/>
      <c r="E6" s="404" t="s">
        <v>597</v>
      </c>
      <c r="F6" s="482"/>
      <c r="G6" s="387" t="s">
        <v>665</v>
      </c>
      <c r="H6" s="387"/>
      <c r="I6" s="387" t="s">
        <v>664</v>
      </c>
      <c r="J6" s="387"/>
      <c r="K6" s="387" t="s">
        <v>665</v>
      </c>
      <c r="L6" s="387"/>
      <c r="M6" s="5" t="s">
        <v>14</v>
      </c>
      <c r="N6" s="404" t="s">
        <v>596</v>
      </c>
      <c r="O6" s="482"/>
      <c r="P6" s="404" t="s">
        <v>597</v>
      </c>
      <c r="Q6" s="482"/>
    </row>
    <row r="7" spans="1:253" x14ac:dyDescent="0.25">
      <c r="A7" s="5"/>
      <c r="B7" s="5"/>
      <c r="C7" s="404" t="s">
        <v>743</v>
      </c>
      <c r="D7" s="482"/>
      <c r="E7" s="404" t="s">
        <v>930</v>
      </c>
      <c r="F7" s="482"/>
      <c r="G7" s="404" t="s">
        <v>901</v>
      </c>
      <c r="H7" s="482"/>
      <c r="I7" s="404" t="s">
        <v>743</v>
      </c>
      <c r="J7" s="482"/>
      <c r="K7" s="404" t="s">
        <v>1326</v>
      </c>
      <c r="L7" s="482"/>
      <c r="M7" s="5"/>
      <c r="N7" s="404" t="s">
        <v>743</v>
      </c>
      <c r="O7" s="482"/>
      <c r="P7" s="404" t="s">
        <v>930</v>
      </c>
      <c r="Q7" s="482"/>
    </row>
    <row r="8" spans="1:253" hidden="1" x14ac:dyDescent="0.25">
      <c r="A8" s="20" t="s">
        <v>960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1360</v>
      </c>
      <c r="N8" s="15">
        <f t="shared" ref="N8:N24" si="0">L8+5</f>
        <v>45622</v>
      </c>
      <c r="O8" s="217" t="s">
        <v>1361</v>
      </c>
      <c r="P8" s="158" t="s">
        <v>40</v>
      </c>
      <c r="Q8" s="158" t="s">
        <v>40</v>
      </c>
    </row>
    <row r="9" spans="1:253" hidden="1" x14ac:dyDescent="0.25">
      <c r="A9" s="34" t="s">
        <v>935</v>
      </c>
      <c r="B9" s="35" t="s">
        <v>1362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1363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09" t="s">
        <v>1364</v>
      </c>
      <c r="B10" s="35" t="s">
        <v>1365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989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0" t="s">
        <v>167</v>
      </c>
    </row>
    <row r="11" spans="1:253" hidden="1" x14ac:dyDescent="0.25">
      <c r="A11" s="34" t="s">
        <v>935</v>
      </c>
      <c r="B11" s="35" t="s">
        <v>1366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1367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0" t="s">
        <v>1368</v>
      </c>
      <c r="B12" s="35" t="s">
        <v>1369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58" t="s">
        <v>40</v>
      </c>
      <c r="H12" s="158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1370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0" t="s">
        <v>167</v>
      </c>
    </row>
    <row r="13" spans="1:253" hidden="1" x14ac:dyDescent="0.25">
      <c r="A13" s="34" t="s">
        <v>935</v>
      </c>
      <c r="B13" s="35" t="s">
        <v>1371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1372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11" t="s">
        <v>1373</v>
      </c>
      <c r="B14" s="35" t="s">
        <v>1374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1375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21" t="s">
        <v>167</v>
      </c>
    </row>
    <row r="15" spans="1:253" hidden="1" x14ac:dyDescent="0.25">
      <c r="A15" s="34" t="s">
        <v>935</v>
      </c>
      <c r="B15" s="35" t="s">
        <v>1376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1377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12" t="s">
        <v>1368</v>
      </c>
      <c r="B16" s="37" t="s">
        <v>764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58" t="s">
        <v>40</v>
      </c>
      <c r="H16" s="158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765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935</v>
      </c>
      <c r="B17" s="35" t="s">
        <v>766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767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12" t="s">
        <v>1368</v>
      </c>
      <c r="B18" s="37" t="s">
        <v>769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770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935</v>
      </c>
      <c r="B19" s="35" t="s">
        <v>771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772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11" t="s">
        <v>1368</v>
      </c>
      <c r="B20" s="213" t="s">
        <v>773</v>
      </c>
      <c r="C20" s="50">
        <v>45688</v>
      </c>
      <c r="D20" s="177">
        <f t="shared" si="1"/>
        <v>45689</v>
      </c>
      <c r="E20" s="50">
        <f t="shared" si="2"/>
        <v>45689</v>
      </c>
      <c r="F20" s="177">
        <f t="shared" si="3"/>
        <v>45690</v>
      </c>
      <c r="G20" s="177">
        <f t="shared" si="4"/>
        <v>45694</v>
      </c>
      <c r="H20" s="177">
        <f t="shared" si="5"/>
        <v>45694</v>
      </c>
      <c r="I20" s="177">
        <f>H20+1</f>
        <v>45695</v>
      </c>
      <c r="J20" s="177">
        <f>I20+1</f>
        <v>45696</v>
      </c>
      <c r="K20" s="177">
        <f>J20+1</f>
        <v>45697</v>
      </c>
      <c r="L20" s="177">
        <f t="shared" si="7"/>
        <v>45697</v>
      </c>
      <c r="M20" s="213" t="s">
        <v>774</v>
      </c>
      <c r="N20" s="177">
        <f t="shared" si="0"/>
        <v>45702</v>
      </c>
      <c r="O20" s="177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388" t="s">
        <v>872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90"/>
    </row>
    <row r="22" spans="1:17" hidden="1" x14ac:dyDescent="0.25">
      <c r="A22" s="34" t="s">
        <v>935</v>
      </c>
      <c r="B22" s="35" t="s">
        <v>791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1378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1368</v>
      </c>
      <c r="B23" s="35" t="s">
        <v>794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803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935</v>
      </c>
      <c r="B24" s="35" t="s">
        <v>801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1379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18" t="s">
        <v>167</v>
      </c>
    </row>
    <row r="25" spans="1:17" hidden="1" x14ac:dyDescent="0.25">
      <c r="A25" s="388" t="s">
        <v>799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90"/>
    </row>
    <row r="26" spans="1:17" hidden="1" x14ac:dyDescent="0.25">
      <c r="A26" s="34" t="s">
        <v>1368</v>
      </c>
      <c r="B26" s="37" t="s">
        <v>806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807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1380</v>
      </c>
      <c r="B27" s="37" t="s">
        <v>808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809</v>
      </c>
      <c r="N27" s="39">
        <f t="shared" si="20"/>
        <v>45751</v>
      </c>
      <c r="O27" s="39">
        <f t="shared" si="21"/>
        <v>45752</v>
      </c>
      <c r="P27" s="218" t="s">
        <v>167</v>
      </c>
      <c r="Q27" s="38"/>
    </row>
    <row r="28" spans="1:17" hidden="1" x14ac:dyDescent="0.25">
      <c r="A28" s="34" t="s">
        <v>1368</v>
      </c>
      <c r="B28" s="35" t="s">
        <v>810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811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935</v>
      </c>
      <c r="B29" s="40" t="s">
        <v>812</v>
      </c>
      <c r="C29" s="41">
        <v>45751</v>
      </c>
      <c r="D29" s="42">
        <f t="shared" ref="D29:K29" si="26">C29+1</f>
        <v>45752</v>
      </c>
      <c r="E29" s="194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813</v>
      </c>
      <c r="N29" s="94">
        <f t="shared" si="20"/>
        <v>45765</v>
      </c>
      <c r="O29" s="94">
        <f t="shared" si="21"/>
        <v>45766</v>
      </c>
      <c r="P29" s="194">
        <f t="shared" si="22"/>
        <v>45766</v>
      </c>
      <c r="Q29" s="194">
        <f t="shared" si="23"/>
        <v>45767</v>
      </c>
    </row>
    <row r="30" spans="1:17" hidden="1" x14ac:dyDescent="0.25">
      <c r="A30" s="34" t="s">
        <v>1368</v>
      </c>
      <c r="B30" s="40" t="s">
        <v>830</v>
      </c>
      <c r="C30" s="41">
        <v>45758</v>
      </c>
      <c r="D30" s="42">
        <f t="shared" ref="D30:K30" si="27">C30+1</f>
        <v>45759</v>
      </c>
      <c r="E30" s="194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1381</v>
      </c>
      <c r="N30" s="94">
        <f t="shared" si="20"/>
        <v>45772</v>
      </c>
      <c r="O30" s="94">
        <f t="shared" si="21"/>
        <v>45773</v>
      </c>
      <c r="P30" s="194">
        <f t="shared" si="22"/>
        <v>45773</v>
      </c>
      <c r="Q30" s="194">
        <f t="shared" si="23"/>
        <v>45774</v>
      </c>
    </row>
    <row r="31" spans="1:17" hidden="1" x14ac:dyDescent="0.25">
      <c r="A31" s="34" t="s">
        <v>935</v>
      </c>
      <c r="B31" s="40" t="s">
        <v>1382</v>
      </c>
      <c r="C31" s="41">
        <v>45765</v>
      </c>
      <c r="D31" s="42">
        <f t="shared" ref="D31:K31" si="28">C31+1</f>
        <v>45766</v>
      </c>
      <c r="E31" s="194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1383</v>
      </c>
      <c r="N31" s="94">
        <f t="shared" si="20"/>
        <v>45779</v>
      </c>
      <c r="O31" s="94">
        <f t="shared" si="21"/>
        <v>45780</v>
      </c>
      <c r="P31" s="194">
        <f t="shared" si="22"/>
        <v>45780</v>
      </c>
      <c r="Q31" s="194">
        <f t="shared" si="23"/>
        <v>45781</v>
      </c>
    </row>
    <row r="32" spans="1:17" hidden="1" x14ac:dyDescent="0.25">
      <c r="A32" s="34" t="s">
        <v>1368</v>
      </c>
      <c r="B32" s="40" t="s">
        <v>1384</v>
      </c>
      <c r="C32" s="41">
        <v>45772</v>
      </c>
      <c r="D32" s="42">
        <f t="shared" ref="D32:K32" si="29">C32+1</f>
        <v>45773</v>
      </c>
      <c r="E32" s="194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1385</v>
      </c>
      <c r="N32" s="94">
        <f t="shared" si="20"/>
        <v>45786</v>
      </c>
      <c r="O32" s="94">
        <f t="shared" si="21"/>
        <v>45787</v>
      </c>
      <c r="P32" s="194">
        <f t="shared" si="22"/>
        <v>45787</v>
      </c>
      <c r="Q32" s="194">
        <f t="shared" si="23"/>
        <v>45788</v>
      </c>
    </row>
    <row r="33" spans="1:18" hidden="1" x14ac:dyDescent="0.25">
      <c r="A33" s="34" t="s">
        <v>935</v>
      </c>
      <c r="B33" s="40" t="s">
        <v>1386</v>
      </c>
      <c r="C33" s="41">
        <v>45779</v>
      </c>
      <c r="D33" s="42">
        <f>C33+1</f>
        <v>45780</v>
      </c>
      <c r="E33" s="194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201" t="s">
        <v>167</v>
      </c>
      <c r="K33" s="568"/>
      <c r="L33" s="569"/>
      <c r="M33" s="569"/>
      <c r="N33" s="569"/>
      <c r="O33" s="569"/>
      <c r="P33" s="569"/>
      <c r="Q33" s="570"/>
    </row>
    <row r="34" spans="1:18" hidden="1" x14ac:dyDescent="0.25">
      <c r="A34" s="47" t="s">
        <v>988</v>
      </c>
      <c r="B34" s="40"/>
      <c r="C34" s="41"/>
      <c r="D34" s="42"/>
      <c r="E34" s="194"/>
      <c r="F34" s="94"/>
      <c r="G34" s="556" t="s">
        <v>1387</v>
      </c>
      <c r="H34" s="557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1388</v>
      </c>
      <c r="N34" s="94">
        <f t="shared" ref="N34:N56" si="32">L34+5</f>
        <v>45793</v>
      </c>
      <c r="O34" s="94">
        <f t="shared" ref="O34:O56" si="33">N34+1</f>
        <v>45794</v>
      </c>
      <c r="P34" s="194">
        <f t="shared" ref="P34:P56" si="34">O34</f>
        <v>45794</v>
      </c>
      <c r="Q34" s="194">
        <f t="shared" ref="Q34:Q56" si="35">P34+1</f>
        <v>45795</v>
      </c>
    </row>
    <row r="35" spans="1:18" hidden="1" x14ac:dyDescent="0.25">
      <c r="A35" s="34" t="s">
        <v>1368</v>
      </c>
      <c r="B35" s="40" t="s">
        <v>1389</v>
      </c>
      <c r="C35" s="41">
        <v>45786</v>
      </c>
      <c r="D35" s="42">
        <f t="shared" ref="D35:D56" si="36">C35+1</f>
        <v>45787</v>
      </c>
      <c r="E35" s="194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1390</v>
      </c>
      <c r="N35" s="94">
        <f t="shared" si="32"/>
        <v>45800</v>
      </c>
      <c r="O35" s="94">
        <f t="shared" si="33"/>
        <v>45801</v>
      </c>
      <c r="P35" s="194">
        <f t="shared" si="34"/>
        <v>45801</v>
      </c>
      <c r="Q35" s="194">
        <f t="shared" si="35"/>
        <v>45802</v>
      </c>
    </row>
    <row r="36" spans="1:18" hidden="1" x14ac:dyDescent="0.25">
      <c r="A36" s="45" t="s">
        <v>988</v>
      </c>
      <c r="B36" s="40" t="s">
        <v>1391</v>
      </c>
      <c r="C36" s="41">
        <v>45793</v>
      </c>
      <c r="D36" s="42">
        <f t="shared" si="36"/>
        <v>45794</v>
      </c>
      <c r="E36" s="194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1392</v>
      </c>
      <c r="N36" s="94">
        <f t="shared" si="32"/>
        <v>45807</v>
      </c>
      <c r="O36" s="208" t="s">
        <v>167</v>
      </c>
      <c r="P36" s="208" t="s">
        <v>40</v>
      </c>
      <c r="Q36" s="208" t="s">
        <v>40</v>
      </c>
    </row>
    <row r="37" spans="1:18" hidden="1" x14ac:dyDescent="0.25">
      <c r="A37" s="34" t="s">
        <v>1368</v>
      </c>
      <c r="B37" s="40" t="s">
        <v>1393</v>
      </c>
      <c r="C37" s="41">
        <v>45800</v>
      </c>
      <c r="D37" s="42">
        <f t="shared" si="36"/>
        <v>45801</v>
      </c>
      <c r="E37" s="194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1394</v>
      </c>
      <c r="N37" s="94">
        <f t="shared" si="32"/>
        <v>45814</v>
      </c>
      <c r="O37" s="94">
        <f t="shared" si="33"/>
        <v>45815</v>
      </c>
      <c r="P37" s="194">
        <f t="shared" si="34"/>
        <v>45815</v>
      </c>
      <c r="Q37" s="194">
        <f t="shared" si="35"/>
        <v>45816</v>
      </c>
    </row>
    <row r="38" spans="1:18" hidden="1" x14ac:dyDescent="0.25">
      <c r="A38" s="34" t="s">
        <v>1380</v>
      </c>
      <c r="B38" s="40" t="s">
        <v>1395</v>
      </c>
      <c r="C38" s="41">
        <v>45807</v>
      </c>
      <c r="D38" s="42">
        <f t="shared" si="36"/>
        <v>45808</v>
      </c>
      <c r="E38" s="194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1396</v>
      </c>
      <c r="N38" s="94">
        <f t="shared" si="32"/>
        <v>45821</v>
      </c>
      <c r="O38" s="94">
        <f t="shared" si="33"/>
        <v>45822</v>
      </c>
      <c r="P38" s="194">
        <f t="shared" si="34"/>
        <v>45822</v>
      </c>
      <c r="Q38" s="194">
        <f t="shared" si="35"/>
        <v>45823</v>
      </c>
    </row>
    <row r="39" spans="1:18" hidden="1" x14ac:dyDescent="0.25">
      <c r="A39" s="34" t="s">
        <v>1368</v>
      </c>
      <c r="B39" s="40" t="s">
        <v>1397</v>
      </c>
      <c r="C39" s="41">
        <f t="shared" ref="C39:C42" si="42">C38+7</f>
        <v>45814</v>
      </c>
      <c r="D39" s="42">
        <f t="shared" si="36"/>
        <v>45815</v>
      </c>
      <c r="E39" s="194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1398</v>
      </c>
      <c r="N39" s="94">
        <f t="shared" si="32"/>
        <v>45828</v>
      </c>
      <c r="O39" s="94">
        <f t="shared" si="33"/>
        <v>45829</v>
      </c>
      <c r="P39" s="194">
        <f t="shared" si="34"/>
        <v>45829</v>
      </c>
      <c r="Q39" s="194">
        <f t="shared" si="35"/>
        <v>45830</v>
      </c>
    </row>
    <row r="40" spans="1:18" hidden="1" x14ac:dyDescent="0.25">
      <c r="A40" s="34" t="s">
        <v>1380</v>
      </c>
      <c r="B40" s="40" t="s">
        <v>1399</v>
      </c>
      <c r="C40" s="41">
        <f t="shared" si="42"/>
        <v>45821</v>
      </c>
      <c r="D40" s="42">
        <f t="shared" si="36"/>
        <v>45822</v>
      </c>
      <c r="E40" s="194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1400</v>
      </c>
      <c r="N40" s="94">
        <f t="shared" si="32"/>
        <v>45835</v>
      </c>
      <c r="O40" s="94">
        <f t="shared" si="33"/>
        <v>45836</v>
      </c>
      <c r="P40" s="194">
        <f t="shared" si="34"/>
        <v>45836</v>
      </c>
      <c r="Q40" s="194">
        <f t="shared" si="35"/>
        <v>45837</v>
      </c>
    </row>
    <row r="41" spans="1:18" hidden="1" x14ac:dyDescent="0.25">
      <c r="A41" s="34" t="s">
        <v>1368</v>
      </c>
      <c r="B41" s="40" t="s">
        <v>1401</v>
      </c>
      <c r="C41" s="41">
        <f t="shared" si="42"/>
        <v>45828</v>
      </c>
      <c r="D41" s="42">
        <f t="shared" si="36"/>
        <v>45829</v>
      </c>
      <c r="E41" s="194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1402</v>
      </c>
      <c r="N41" s="94">
        <f t="shared" si="32"/>
        <v>45842</v>
      </c>
      <c r="O41" s="94">
        <f t="shared" si="33"/>
        <v>45843</v>
      </c>
      <c r="P41" s="194">
        <f t="shared" si="34"/>
        <v>45843</v>
      </c>
      <c r="Q41" s="194">
        <f t="shared" si="35"/>
        <v>45844</v>
      </c>
    </row>
    <row r="42" spans="1:18" hidden="1" x14ac:dyDescent="0.25">
      <c r="A42" s="211" t="s">
        <v>1380</v>
      </c>
      <c r="B42" s="40" t="s">
        <v>1403</v>
      </c>
      <c r="C42" s="41">
        <f t="shared" si="42"/>
        <v>45835</v>
      </c>
      <c r="D42" s="42">
        <f t="shared" si="36"/>
        <v>45836</v>
      </c>
      <c r="E42" s="194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1404</v>
      </c>
      <c r="N42" s="94">
        <f t="shared" si="32"/>
        <v>45849</v>
      </c>
      <c r="O42" s="94">
        <f t="shared" si="33"/>
        <v>45850</v>
      </c>
      <c r="P42" s="194">
        <f t="shared" si="34"/>
        <v>45850</v>
      </c>
      <c r="Q42" s="194">
        <f t="shared" si="35"/>
        <v>45851</v>
      </c>
    </row>
    <row r="43" spans="1:18" hidden="1" x14ac:dyDescent="0.25">
      <c r="A43" s="34" t="s">
        <v>1368</v>
      </c>
      <c r="B43" s="40" t="s">
        <v>1405</v>
      </c>
      <c r="C43" s="41">
        <v>45842</v>
      </c>
      <c r="D43" s="42">
        <f t="shared" si="36"/>
        <v>45843</v>
      </c>
      <c r="E43" s="194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1406</v>
      </c>
      <c r="N43" s="94">
        <f t="shared" si="32"/>
        <v>45856</v>
      </c>
      <c r="O43" s="94">
        <f t="shared" si="33"/>
        <v>45857</v>
      </c>
      <c r="P43" s="194">
        <f t="shared" si="34"/>
        <v>45857</v>
      </c>
      <c r="Q43" s="194">
        <f t="shared" si="35"/>
        <v>45858</v>
      </c>
    </row>
    <row r="44" spans="1:18" hidden="1" x14ac:dyDescent="0.25">
      <c r="A44" s="34" t="s">
        <v>1380</v>
      </c>
      <c r="B44" s="40" t="s">
        <v>1407</v>
      </c>
      <c r="C44" s="41">
        <v>45849</v>
      </c>
      <c r="D44" s="42">
        <f t="shared" si="36"/>
        <v>45850</v>
      </c>
      <c r="E44" s="194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1408</v>
      </c>
      <c r="N44" s="94">
        <f t="shared" si="32"/>
        <v>45863</v>
      </c>
      <c r="O44" s="94">
        <f t="shared" si="33"/>
        <v>45864</v>
      </c>
      <c r="P44" s="194">
        <f t="shared" si="34"/>
        <v>45864</v>
      </c>
      <c r="Q44" s="194">
        <f t="shared" si="35"/>
        <v>45865</v>
      </c>
    </row>
    <row r="45" spans="1:18" hidden="1" x14ac:dyDescent="0.25">
      <c r="A45" s="34" t="s">
        <v>1368</v>
      </c>
      <c r="B45" s="40" t="s">
        <v>1409</v>
      </c>
      <c r="C45" s="41">
        <v>45856</v>
      </c>
      <c r="D45" s="42">
        <f t="shared" si="36"/>
        <v>45857</v>
      </c>
      <c r="E45" s="194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1410</v>
      </c>
      <c r="N45" s="94">
        <f t="shared" si="32"/>
        <v>45870</v>
      </c>
      <c r="O45" s="94">
        <f t="shared" si="33"/>
        <v>45871</v>
      </c>
      <c r="P45" s="194">
        <f t="shared" si="34"/>
        <v>45871</v>
      </c>
      <c r="Q45" s="194">
        <f t="shared" si="35"/>
        <v>45872</v>
      </c>
    </row>
    <row r="46" spans="1:18" hidden="1" x14ac:dyDescent="0.25">
      <c r="A46" s="34" t="s">
        <v>1380</v>
      </c>
      <c r="B46" s="40" t="s">
        <v>1411</v>
      </c>
      <c r="C46" s="41">
        <v>45863</v>
      </c>
      <c r="D46" s="42">
        <f t="shared" si="36"/>
        <v>45864</v>
      </c>
      <c r="E46" s="194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1412</v>
      </c>
      <c r="N46" s="94">
        <f t="shared" si="32"/>
        <v>45877</v>
      </c>
      <c r="O46" s="94">
        <f t="shared" si="33"/>
        <v>45878</v>
      </c>
      <c r="P46" s="194">
        <f t="shared" si="34"/>
        <v>45878</v>
      </c>
      <c r="Q46" s="194">
        <f t="shared" si="35"/>
        <v>45879</v>
      </c>
    </row>
    <row r="47" spans="1:18" hidden="1" x14ac:dyDescent="0.25">
      <c r="A47" s="214" t="s">
        <v>1413</v>
      </c>
      <c r="B47" s="40" t="s">
        <v>1414</v>
      </c>
      <c r="C47" s="41">
        <v>45870</v>
      </c>
      <c r="D47" s="42">
        <f t="shared" si="36"/>
        <v>45871</v>
      </c>
      <c r="E47" s="194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1415</v>
      </c>
      <c r="N47" s="94">
        <f t="shared" si="32"/>
        <v>45884</v>
      </c>
      <c r="O47" s="94">
        <f t="shared" si="33"/>
        <v>45885</v>
      </c>
      <c r="P47" s="194">
        <f t="shared" si="34"/>
        <v>45885</v>
      </c>
      <c r="Q47" s="194">
        <f t="shared" si="35"/>
        <v>45886</v>
      </c>
      <c r="R47" s="51" t="s">
        <v>167</v>
      </c>
    </row>
    <row r="48" spans="1:18" hidden="1" x14ac:dyDescent="0.25">
      <c r="A48" s="214" t="s">
        <v>1368</v>
      </c>
      <c r="B48" s="40" t="s">
        <v>1416</v>
      </c>
      <c r="C48" s="41">
        <v>45877</v>
      </c>
      <c r="D48" s="42">
        <f t="shared" si="36"/>
        <v>45878</v>
      </c>
      <c r="E48" s="194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1417</v>
      </c>
      <c r="N48" s="94">
        <f t="shared" si="32"/>
        <v>45891</v>
      </c>
      <c r="O48" s="94">
        <f t="shared" si="33"/>
        <v>45892</v>
      </c>
      <c r="P48" s="194">
        <f t="shared" si="34"/>
        <v>45892</v>
      </c>
      <c r="Q48" s="194">
        <f t="shared" si="35"/>
        <v>45893</v>
      </c>
    </row>
    <row r="49" spans="1:19" x14ac:dyDescent="0.25">
      <c r="A49" s="34" t="s">
        <v>1380</v>
      </c>
      <c r="B49" s="40" t="s">
        <v>1418</v>
      </c>
      <c r="C49" s="41">
        <v>45884</v>
      </c>
      <c r="D49" s="42">
        <f t="shared" si="36"/>
        <v>45885</v>
      </c>
      <c r="E49" s="194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1419</v>
      </c>
      <c r="N49" s="94">
        <f t="shared" si="32"/>
        <v>45898</v>
      </c>
      <c r="O49" s="94">
        <f t="shared" si="33"/>
        <v>45899</v>
      </c>
      <c r="P49" s="194">
        <f t="shared" si="34"/>
        <v>45899</v>
      </c>
      <c r="Q49" s="194">
        <f t="shared" si="35"/>
        <v>45900</v>
      </c>
    </row>
    <row r="50" spans="1:19" x14ac:dyDescent="0.25">
      <c r="A50" s="214" t="s">
        <v>1368</v>
      </c>
      <c r="B50" s="40" t="s">
        <v>1420</v>
      </c>
      <c r="C50" s="41">
        <v>45891</v>
      </c>
      <c r="D50" s="42">
        <f t="shared" si="36"/>
        <v>45892</v>
      </c>
      <c r="E50" s="194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71" t="s">
        <v>167</v>
      </c>
      <c r="K50" s="572"/>
      <c r="L50" s="573"/>
      <c r="M50" s="40" t="s">
        <v>1421</v>
      </c>
      <c r="N50" s="556" t="s">
        <v>257</v>
      </c>
      <c r="O50" s="574"/>
      <c r="P50" s="574"/>
      <c r="Q50" s="557"/>
    </row>
    <row r="51" spans="1:19" x14ac:dyDescent="0.25">
      <c r="A51" s="34" t="s">
        <v>1380</v>
      </c>
      <c r="B51" s="40" t="s">
        <v>1422</v>
      </c>
      <c r="C51" s="41">
        <v>45898</v>
      </c>
      <c r="D51" s="42">
        <f t="shared" si="36"/>
        <v>45899</v>
      </c>
      <c r="E51" s="194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1423</v>
      </c>
      <c r="N51" s="94">
        <f t="shared" si="32"/>
        <v>45912</v>
      </c>
      <c r="O51" s="94">
        <f t="shared" si="33"/>
        <v>45913</v>
      </c>
      <c r="P51" s="194">
        <f t="shared" si="34"/>
        <v>45913</v>
      </c>
      <c r="Q51" s="194">
        <f t="shared" si="35"/>
        <v>45914</v>
      </c>
    </row>
    <row r="52" spans="1:19" x14ac:dyDescent="0.25">
      <c r="A52" s="34" t="s">
        <v>1424</v>
      </c>
      <c r="B52" s="40" t="s">
        <v>1425</v>
      </c>
      <c r="C52" s="41">
        <v>45905</v>
      </c>
      <c r="D52" s="42">
        <f t="shared" si="36"/>
        <v>45906</v>
      </c>
      <c r="E52" s="194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1426</v>
      </c>
      <c r="N52" s="94">
        <f t="shared" si="32"/>
        <v>45919</v>
      </c>
      <c r="O52" s="94">
        <f t="shared" si="33"/>
        <v>45920</v>
      </c>
      <c r="P52" s="194">
        <f t="shared" si="34"/>
        <v>45920</v>
      </c>
      <c r="Q52" s="194">
        <f t="shared" si="35"/>
        <v>45921</v>
      </c>
    </row>
    <row r="53" spans="1:19" x14ac:dyDescent="0.25">
      <c r="A53" s="215" t="s">
        <v>1380</v>
      </c>
      <c r="B53" s="216" t="s">
        <v>1427</v>
      </c>
      <c r="C53" s="41">
        <v>45912</v>
      </c>
      <c r="D53" s="42">
        <f t="shared" si="36"/>
        <v>45913</v>
      </c>
      <c r="E53" s="194">
        <f t="shared" si="37"/>
        <v>45913</v>
      </c>
      <c r="F53" s="201" t="s">
        <v>1428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19" t="s">
        <v>1429</v>
      </c>
      <c r="N53" s="94">
        <f t="shared" si="32"/>
        <v>45926</v>
      </c>
      <c r="O53" s="94">
        <f t="shared" si="33"/>
        <v>45927</v>
      </c>
      <c r="P53" s="194">
        <f t="shared" si="34"/>
        <v>45927</v>
      </c>
      <c r="Q53" s="194">
        <f t="shared" si="35"/>
        <v>45928</v>
      </c>
      <c r="R53" s="51" t="s">
        <v>167</v>
      </c>
    </row>
    <row r="54" spans="1:19" x14ac:dyDescent="0.25">
      <c r="A54" s="34" t="s">
        <v>1424</v>
      </c>
      <c r="B54" s="40" t="s">
        <v>1430</v>
      </c>
      <c r="C54" s="41">
        <v>45919</v>
      </c>
      <c r="D54" s="42">
        <f t="shared" si="36"/>
        <v>45920</v>
      </c>
      <c r="E54" s="194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1431</v>
      </c>
      <c r="N54" s="94">
        <f t="shared" si="32"/>
        <v>45933</v>
      </c>
      <c r="O54" s="94">
        <f t="shared" si="33"/>
        <v>45934</v>
      </c>
      <c r="P54" s="194">
        <f t="shared" si="34"/>
        <v>45934</v>
      </c>
      <c r="Q54" s="194">
        <f t="shared" si="35"/>
        <v>45935</v>
      </c>
    </row>
    <row r="55" spans="1:19" x14ac:dyDescent="0.25">
      <c r="A55" s="47" t="s">
        <v>1413</v>
      </c>
      <c r="B55" s="40" t="s">
        <v>1432</v>
      </c>
      <c r="C55" s="41">
        <v>45926</v>
      </c>
      <c r="D55" s="42">
        <f t="shared" si="36"/>
        <v>45927</v>
      </c>
      <c r="E55" s="194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1433</v>
      </c>
      <c r="N55" s="94">
        <f t="shared" si="32"/>
        <v>45940</v>
      </c>
      <c r="O55" s="94">
        <f t="shared" si="33"/>
        <v>45941</v>
      </c>
      <c r="P55" s="194">
        <f t="shared" si="34"/>
        <v>45941</v>
      </c>
      <c r="Q55" s="194">
        <f t="shared" si="35"/>
        <v>45942</v>
      </c>
      <c r="R55" s="51" t="s">
        <v>167</v>
      </c>
    </row>
    <row r="56" spans="1:19" x14ac:dyDescent="0.25">
      <c r="A56" s="34" t="s">
        <v>1424</v>
      </c>
      <c r="B56" s="40" t="s">
        <v>1434</v>
      </c>
      <c r="C56" s="41">
        <v>45933</v>
      </c>
      <c r="D56" s="42">
        <f t="shared" si="36"/>
        <v>45934</v>
      </c>
      <c r="E56" s="194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1435</v>
      </c>
      <c r="N56" s="94">
        <f t="shared" si="32"/>
        <v>45947</v>
      </c>
      <c r="O56" s="94">
        <f t="shared" si="33"/>
        <v>45948</v>
      </c>
      <c r="P56" s="194">
        <f t="shared" si="34"/>
        <v>45948</v>
      </c>
      <c r="Q56" s="194">
        <f t="shared" si="35"/>
        <v>45949</v>
      </c>
    </row>
    <row r="57" spans="1:19" x14ac:dyDescent="0.25">
      <c r="A57" s="388" t="s">
        <v>872</v>
      </c>
      <c r="B57" s="389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90"/>
    </row>
    <row r="58" spans="1:19" x14ac:dyDescent="0.25">
      <c r="A58" s="34" t="s">
        <v>1424</v>
      </c>
      <c r="B58" s="40" t="s">
        <v>1436</v>
      </c>
      <c r="C58" s="41">
        <v>45947</v>
      </c>
      <c r="D58" s="42">
        <f t="shared" ref="D58:D60" si="58">C58+1</f>
        <v>45948</v>
      </c>
      <c r="E58" s="194">
        <f t="shared" ref="E58:E60" si="59">D58</f>
        <v>45948</v>
      </c>
      <c r="F58" s="94">
        <f t="shared" ref="F58:F60" si="60">E58+1</f>
        <v>45949</v>
      </c>
      <c r="G58" s="94">
        <f t="shared" ref="G58:G60" si="61">F58+4</f>
        <v>45953</v>
      </c>
      <c r="H58" s="94">
        <f t="shared" ref="H58:H60" si="62">G58</f>
        <v>45953</v>
      </c>
      <c r="I58" s="94">
        <f t="shared" ref="I58:I60" si="63">H58+1</f>
        <v>45954</v>
      </c>
      <c r="J58" s="94">
        <f t="shared" ref="J58:J60" si="64">I58+1</f>
        <v>45955</v>
      </c>
      <c r="K58" s="94">
        <f t="shared" ref="K58:K60" si="65">J58+1</f>
        <v>45956</v>
      </c>
      <c r="L58" s="94">
        <f t="shared" ref="L58:L60" si="66">K58</f>
        <v>45956</v>
      </c>
      <c r="M58" s="40" t="s">
        <v>1437</v>
      </c>
      <c r="N58" s="94">
        <f t="shared" ref="N58:N60" si="67">L58+5</f>
        <v>45961</v>
      </c>
      <c r="O58" s="94">
        <f t="shared" ref="O58:O60" si="68">N58+1</f>
        <v>45962</v>
      </c>
      <c r="P58" s="194">
        <f t="shared" ref="P58:P60" si="69">O58</f>
        <v>45962</v>
      </c>
      <c r="Q58" s="194">
        <f t="shared" ref="Q58:Q60" si="70">P58+1</f>
        <v>45963</v>
      </c>
    </row>
    <row r="59" spans="1:19" x14ac:dyDescent="0.25">
      <c r="A59" s="47" t="s">
        <v>1438</v>
      </c>
      <c r="B59" s="40" t="s">
        <v>1439</v>
      </c>
      <c r="C59" s="41">
        <v>45954</v>
      </c>
      <c r="D59" s="42">
        <f t="shared" si="58"/>
        <v>45955</v>
      </c>
      <c r="E59" s="194">
        <f t="shared" si="59"/>
        <v>45955</v>
      </c>
      <c r="F59" s="94">
        <f t="shared" si="60"/>
        <v>45956</v>
      </c>
      <c r="G59" s="94">
        <f t="shared" si="61"/>
        <v>45960</v>
      </c>
      <c r="H59" s="94">
        <f t="shared" si="62"/>
        <v>45960</v>
      </c>
      <c r="I59" s="94">
        <f t="shared" si="63"/>
        <v>45961</v>
      </c>
      <c r="J59" s="94">
        <f t="shared" si="64"/>
        <v>45962</v>
      </c>
      <c r="K59" s="94">
        <f t="shared" si="65"/>
        <v>45963</v>
      </c>
      <c r="L59" s="94">
        <f t="shared" si="66"/>
        <v>45963</v>
      </c>
      <c r="M59" s="40" t="s">
        <v>1440</v>
      </c>
      <c r="N59" s="94">
        <f t="shared" si="67"/>
        <v>45968</v>
      </c>
      <c r="O59" s="94">
        <f t="shared" si="68"/>
        <v>45969</v>
      </c>
      <c r="P59" s="194">
        <f t="shared" si="69"/>
        <v>45969</v>
      </c>
      <c r="Q59" s="194">
        <f t="shared" si="70"/>
        <v>45970</v>
      </c>
    </row>
    <row r="60" spans="1:19" x14ac:dyDescent="0.25">
      <c r="A60" s="34" t="s">
        <v>1424</v>
      </c>
      <c r="B60" s="40" t="s">
        <v>1441</v>
      </c>
      <c r="C60" s="41">
        <v>45961</v>
      </c>
      <c r="D60" s="42">
        <f t="shared" si="58"/>
        <v>45962</v>
      </c>
      <c r="E60" s="194">
        <f t="shared" si="59"/>
        <v>45962</v>
      </c>
      <c r="F60" s="94">
        <f t="shared" si="60"/>
        <v>45963</v>
      </c>
      <c r="G60" s="94">
        <f t="shared" si="61"/>
        <v>45967</v>
      </c>
      <c r="H60" s="94">
        <f t="shared" si="62"/>
        <v>45967</v>
      </c>
      <c r="I60" s="94">
        <f t="shared" si="63"/>
        <v>45968</v>
      </c>
      <c r="J60" s="94">
        <f t="shared" si="64"/>
        <v>45969</v>
      </c>
      <c r="K60" s="94">
        <f t="shared" si="65"/>
        <v>45970</v>
      </c>
      <c r="L60" s="94">
        <f t="shared" si="66"/>
        <v>45970</v>
      </c>
      <c r="M60" s="40" t="s">
        <v>1442</v>
      </c>
      <c r="N60" s="94">
        <f t="shared" si="67"/>
        <v>45975</v>
      </c>
      <c r="O60" s="94">
        <f t="shared" si="68"/>
        <v>45976</v>
      </c>
      <c r="P60" s="194">
        <f t="shared" si="69"/>
        <v>45976</v>
      </c>
      <c r="Q60" s="194">
        <f t="shared" si="70"/>
        <v>45977</v>
      </c>
    </row>
    <row r="61" spans="1:19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6" x14ac:dyDescent="0.4">
      <c r="A62" s="24" t="s">
        <v>209</v>
      </c>
      <c r="B62" s="432" t="s">
        <v>1443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23"/>
      <c r="P62" s="23"/>
      <c r="Q62" s="23"/>
      <c r="R62" s="23"/>
      <c r="S62" s="23"/>
    </row>
    <row r="63" spans="1:19" ht="16" x14ac:dyDescent="0.4">
      <c r="A63" s="26" t="s">
        <v>596</v>
      </c>
      <c r="B63" s="489" t="s">
        <v>1444</v>
      </c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23"/>
      <c r="P63" s="23"/>
      <c r="Q63" s="23"/>
      <c r="R63" s="23"/>
      <c r="S63" s="23"/>
    </row>
    <row r="64" spans="1:19" ht="16" x14ac:dyDescent="0.4">
      <c r="A64" s="26" t="s">
        <v>597</v>
      </c>
      <c r="B64" s="489" t="s">
        <v>1445</v>
      </c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23"/>
      <c r="P64" s="23"/>
      <c r="Q64" s="23"/>
      <c r="R64" s="23"/>
      <c r="S64" s="23"/>
    </row>
    <row r="65" spans="1:19" ht="16" x14ac:dyDescent="0.4">
      <c r="A65" s="26" t="s">
        <v>664</v>
      </c>
      <c r="B65" s="489" t="s">
        <v>728</v>
      </c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23"/>
      <c r="P65" s="23"/>
      <c r="Q65" s="23"/>
      <c r="R65" s="23"/>
      <c r="S65" s="23"/>
    </row>
    <row r="66" spans="1:19" ht="16" x14ac:dyDescent="0.4">
      <c r="A66" s="26" t="s">
        <v>665</v>
      </c>
      <c r="B66" s="434" t="s">
        <v>782</v>
      </c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6"/>
      <c r="O66" s="23"/>
      <c r="P66" s="23" t="s">
        <v>227</v>
      </c>
      <c r="Q66" s="23"/>
      <c r="R66" s="23"/>
      <c r="S66" s="23"/>
    </row>
    <row r="68" spans="1:19" x14ac:dyDescent="0.25">
      <c r="B68" s="222"/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66:N66"/>
    <mergeCell ref="A57:Q57"/>
    <mergeCell ref="B62:N62"/>
    <mergeCell ref="B63:N63"/>
    <mergeCell ref="B64:N64"/>
    <mergeCell ref="B65:N65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5"/>
  <sheetViews>
    <sheetView topLeftCell="A4" workbookViewId="0">
      <selection activeCell="J52" sqref="J52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</row>
    <row r="2" spans="1:250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52" t="s">
        <v>1446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</row>
    <row r="5" spans="1:250" ht="15.5" x14ac:dyDescent="0.25">
      <c r="A5" s="4" t="s">
        <v>4</v>
      </c>
      <c r="B5" s="4" t="s">
        <v>5</v>
      </c>
      <c r="C5" s="505" t="s">
        <v>836</v>
      </c>
      <c r="D5" s="506"/>
      <c r="E5" s="505" t="s">
        <v>836</v>
      </c>
      <c r="F5" s="506"/>
      <c r="G5" s="503" t="s">
        <v>1359</v>
      </c>
      <c r="H5" s="504"/>
      <c r="I5" s="503" t="s">
        <v>738</v>
      </c>
      <c r="J5" s="504"/>
      <c r="K5" s="4" t="s">
        <v>5</v>
      </c>
      <c r="L5" s="406" t="s">
        <v>1447</v>
      </c>
      <c r="M5" s="387"/>
      <c r="N5" s="406" t="s">
        <v>517</v>
      </c>
      <c r="O5" s="404"/>
      <c r="P5" s="503" t="s">
        <v>1359</v>
      </c>
      <c r="Q5" s="504"/>
      <c r="R5" s="505" t="s">
        <v>836</v>
      </c>
      <c r="S5" s="506"/>
    </row>
    <row r="6" spans="1:250" x14ac:dyDescent="0.25">
      <c r="A6" s="5" t="s">
        <v>13</v>
      </c>
      <c r="B6" s="5" t="s">
        <v>14</v>
      </c>
      <c r="C6" s="387" t="s">
        <v>1448</v>
      </c>
      <c r="D6" s="387"/>
      <c r="E6" s="387" t="s">
        <v>1449</v>
      </c>
      <c r="F6" s="387"/>
      <c r="G6" s="387" t="s">
        <v>665</v>
      </c>
      <c r="H6" s="387"/>
      <c r="I6" s="404" t="s">
        <v>742</v>
      </c>
      <c r="J6" s="482"/>
      <c r="K6" s="5" t="s">
        <v>14</v>
      </c>
      <c r="L6" s="387" t="s">
        <v>293</v>
      </c>
      <c r="M6" s="387"/>
      <c r="N6" s="387" t="s">
        <v>292</v>
      </c>
      <c r="O6" s="404"/>
      <c r="P6" s="387" t="s">
        <v>665</v>
      </c>
      <c r="Q6" s="387"/>
      <c r="R6" s="387" t="s">
        <v>1448</v>
      </c>
      <c r="S6" s="387"/>
    </row>
    <row r="7" spans="1:250" x14ac:dyDescent="0.25">
      <c r="A7" s="8"/>
      <c r="B7" s="55"/>
      <c r="C7" s="397" t="s">
        <v>22</v>
      </c>
      <c r="D7" s="397"/>
      <c r="E7" s="397" t="s">
        <v>22</v>
      </c>
      <c r="F7" s="397"/>
      <c r="G7" s="397" t="s">
        <v>22</v>
      </c>
      <c r="H7" s="397"/>
      <c r="I7" s="397" t="s">
        <v>22</v>
      </c>
      <c r="J7" s="397"/>
      <c r="K7" s="55"/>
      <c r="L7" s="397" t="s">
        <v>22</v>
      </c>
      <c r="M7" s="397"/>
      <c r="N7" s="397" t="s">
        <v>22</v>
      </c>
      <c r="O7" s="578"/>
      <c r="P7" s="397" t="s">
        <v>22</v>
      </c>
      <c r="Q7" s="397"/>
      <c r="R7" s="397" t="s">
        <v>22</v>
      </c>
      <c r="S7" s="397"/>
    </row>
    <row r="8" spans="1:250" ht="26" x14ac:dyDescent="0.25">
      <c r="A8" s="8"/>
      <c r="B8" s="91"/>
      <c r="C8" s="171" t="s">
        <v>1450</v>
      </c>
      <c r="D8" s="171" t="s">
        <v>1451</v>
      </c>
      <c r="E8" s="171" t="s">
        <v>1452</v>
      </c>
      <c r="F8" s="171" t="s">
        <v>1453</v>
      </c>
      <c r="G8" s="171" t="s">
        <v>1454</v>
      </c>
      <c r="H8" s="171" t="s">
        <v>1455</v>
      </c>
      <c r="I8" s="11" t="s">
        <v>1456</v>
      </c>
      <c r="J8" s="11" t="s">
        <v>1457</v>
      </c>
      <c r="K8" s="5"/>
      <c r="L8" s="11" t="s">
        <v>32</v>
      </c>
      <c r="M8" s="11" t="s">
        <v>1458</v>
      </c>
      <c r="N8" s="11" t="s">
        <v>1459</v>
      </c>
      <c r="O8" s="197" t="s">
        <v>1460</v>
      </c>
      <c r="P8" s="11" t="s">
        <v>1461</v>
      </c>
      <c r="Q8" s="171" t="s">
        <v>1462</v>
      </c>
      <c r="R8" s="171" t="s">
        <v>1450</v>
      </c>
      <c r="S8" s="171" t="s">
        <v>1451</v>
      </c>
    </row>
    <row r="9" spans="1:250" hidden="1" x14ac:dyDescent="0.25">
      <c r="A9" s="21" t="s">
        <v>988</v>
      </c>
      <c r="B9" s="190"/>
      <c r="C9" s="579"/>
      <c r="D9" s="579"/>
      <c r="E9" s="579"/>
      <c r="F9" s="579"/>
      <c r="G9" s="579"/>
      <c r="H9" s="579"/>
      <c r="I9" s="579"/>
      <c r="J9" s="580"/>
      <c r="K9" s="191" t="s">
        <v>1382</v>
      </c>
      <c r="L9" s="192" t="s">
        <v>1463</v>
      </c>
      <c r="M9" s="198">
        <f t="shared" ref="M9:M18" si="0">L9+1</f>
        <v>45772</v>
      </c>
      <c r="N9" s="198" t="s">
        <v>1464</v>
      </c>
      <c r="O9" s="199">
        <f t="shared" ref="O9:O33" si="1">N9+1</f>
        <v>45774</v>
      </c>
      <c r="P9" s="200">
        <f t="shared" ref="P9:P33" si="2">O9+6</f>
        <v>45780</v>
      </c>
      <c r="Q9" s="192">
        <f t="shared" ref="Q9:Q33" si="3">P9</f>
        <v>45780</v>
      </c>
      <c r="R9" s="206">
        <f t="shared" ref="R9:R33" si="4">Q9+1</f>
        <v>45781</v>
      </c>
      <c r="S9" s="207" t="s">
        <v>167</v>
      </c>
    </row>
    <row r="10" spans="1:250" hidden="1" x14ac:dyDescent="0.25">
      <c r="A10" s="19" t="s">
        <v>1465</v>
      </c>
      <c r="B10" s="191" t="s">
        <v>1466</v>
      </c>
      <c r="C10" s="575" t="s">
        <v>257</v>
      </c>
      <c r="D10" s="576"/>
      <c r="E10" s="576"/>
      <c r="F10" s="576"/>
      <c r="G10" s="576"/>
      <c r="H10" s="576"/>
      <c r="I10" s="576"/>
      <c r="J10" s="577"/>
      <c r="K10" s="191" t="s">
        <v>1467</v>
      </c>
      <c r="L10" s="17" t="s">
        <v>40</v>
      </c>
      <c r="M10" s="17" t="s">
        <v>40</v>
      </c>
      <c r="N10" s="192">
        <v>45780</v>
      </c>
      <c r="O10" s="199">
        <f t="shared" si="1"/>
        <v>45781</v>
      </c>
      <c r="P10" s="200">
        <f t="shared" si="2"/>
        <v>45787</v>
      </c>
      <c r="Q10" s="192">
        <f t="shared" si="3"/>
        <v>45787</v>
      </c>
      <c r="R10" s="206">
        <f t="shared" si="4"/>
        <v>45788</v>
      </c>
      <c r="S10" s="192">
        <f t="shared" ref="S10:S33" si="5">R10+1</f>
        <v>45789</v>
      </c>
    </row>
    <row r="11" spans="1:250" hidden="1" x14ac:dyDescent="0.25">
      <c r="A11" s="19" t="s">
        <v>933</v>
      </c>
      <c r="B11" s="191" t="s">
        <v>1468</v>
      </c>
      <c r="C11" s="575" t="s">
        <v>257</v>
      </c>
      <c r="D11" s="576"/>
      <c r="E11" s="576"/>
      <c r="F11" s="576"/>
      <c r="G11" s="576"/>
      <c r="H11" s="576"/>
      <c r="I11" s="576"/>
      <c r="J11" s="577"/>
      <c r="K11" s="191" t="s">
        <v>1469</v>
      </c>
      <c r="L11" s="192">
        <v>45785</v>
      </c>
      <c r="M11" s="198">
        <f t="shared" si="0"/>
        <v>45786</v>
      </c>
      <c r="N11" s="17" t="s">
        <v>40</v>
      </c>
      <c r="O11" s="17" t="s">
        <v>40</v>
      </c>
      <c r="P11" s="192">
        <v>45794</v>
      </c>
      <c r="Q11" s="192">
        <f t="shared" si="3"/>
        <v>45794</v>
      </c>
      <c r="R11" s="206">
        <f t="shared" si="4"/>
        <v>45795</v>
      </c>
      <c r="S11" s="192">
        <f t="shared" si="5"/>
        <v>45796</v>
      </c>
    </row>
    <row r="12" spans="1:250" hidden="1" x14ac:dyDescent="0.25">
      <c r="A12" s="21" t="s">
        <v>1470</v>
      </c>
      <c r="B12" s="191" t="s">
        <v>1390</v>
      </c>
      <c r="C12" s="575" t="s">
        <v>257</v>
      </c>
      <c r="D12" s="576"/>
      <c r="E12" s="576"/>
      <c r="F12" s="576"/>
      <c r="G12" s="576"/>
      <c r="H12" s="576"/>
      <c r="I12" s="576"/>
      <c r="J12" s="577"/>
      <c r="K12" s="191" t="s">
        <v>1389</v>
      </c>
      <c r="L12" s="192">
        <v>45792</v>
      </c>
      <c r="M12" s="198">
        <f t="shared" si="0"/>
        <v>45793</v>
      </c>
      <c r="N12" s="198">
        <f t="shared" ref="N12:N33" si="6">M12+1</f>
        <v>45794</v>
      </c>
      <c r="O12" s="199">
        <f t="shared" si="1"/>
        <v>45795</v>
      </c>
      <c r="P12" s="200">
        <f t="shared" si="2"/>
        <v>45801</v>
      </c>
      <c r="Q12" s="192">
        <f t="shared" si="3"/>
        <v>45801</v>
      </c>
      <c r="R12" s="206">
        <f t="shared" si="4"/>
        <v>45802</v>
      </c>
      <c r="S12" s="192">
        <f t="shared" si="5"/>
        <v>45803</v>
      </c>
    </row>
    <row r="13" spans="1:250" hidden="1" x14ac:dyDescent="0.25">
      <c r="A13" s="21" t="s">
        <v>1465</v>
      </c>
      <c r="B13" s="191" t="s">
        <v>1471</v>
      </c>
      <c r="C13" s="192">
        <v>45788</v>
      </c>
      <c r="D13" s="192">
        <f t="shared" ref="D13:D18" si="7">C13+1</f>
        <v>45789</v>
      </c>
      <c r="E13" s="192">
        <f t="shared" ref="E13:G13" si="8">D13</f>
        <v>45789</v>
      </c>
      <c r="F13" s="192">
        <f t="shared" si="8"/>
        <v>45789</v>
      </c>
      <c r="G13" s="192">
        <f t="shared" si="8"/>
        <v>45789</v>
      </c>
      <c r="H13" s="192">
        <f t="shared" ref="H13:H33" si="9">G13+1</f>
        <v>45790</v>
      </c>
      <c r="I13" s="192">
        <f t="shared" ref="I13:I17" si="10">H13+3</f>
        <v>45793</v>
      </c>
      <c r="J13" s="201" t="s">
        <v>1472</v>
      </c>
      <c r="K13" s="191" t="s">
        <v>1473</v>
      </c>
      <c r="L13" s="198">
        <v>45799</v>
      </c>
      <c r="M13" s="198">
        <f t="shared" si="0"/>
        <v>45800</v>
      </c>
      <c r="N13" s="198">
        <f t="shared" si="6"/>
        <v>45801</v>
      </c>
      <c r="O13" s="199">
        <f t="shared" si="1"/>
        <v>45802</v>
      </c>
      <c r="P13" s="200">
        <f t="shared" si="2"/>
        <v>45808</v>
      </c>
      <c r="Q13" s="192">
        <f t="shared" si="3"/>
        <v>45808</v>
      </c>
      <c r="R13" s="206">
        <f t="shared" si="4"/>
        <v>45809</v>
      </c>
      <c r="S13" s="192">
        <f t="shared" si="5"/>
        <v>45810</v>
      </c>
    </row>
    <row r="14" spans="1:250" hidden="1" x14ac:dyDescent="0.25">
      <c r="A14" s="21" t="s">
        <v>933</v>
      </c>
      <c r="B14" s="191" t="s">
        <v>1474</v>
      </c>
      <c r="C14" s="192">
        <v>45795</v>
      </c>
      <c r="D14" s="192">
        <f t="shared" si="7"/>
        <v>45796</v>
      </c>
      <c r="E14" s="192">
        <f t="shared" ref="E14:G14" si="11">D14</f>
        <v>45796</v>
      </c>
      <c r="F14" s="192">
        <f t="shared" si="11"/>
        <v>45796</v>
      </c>
      <c r="G14" s="192">
        <f t="shared" si="11"/>
        <v>45796</v>
      </c>
      <c r="H14" s="192">
        <f t="shared" si="9"/>
        <v>45797</v>
      </c>
      <c r="I14" s="192">
        <f t="shared" si="10"/>
        <v>45800</v>
      </c>
      <c r="J14" s="201" t="s">
        <v>1475</v>
      </c>
      <c r="K14" s="191" t="s">
        <v>1476</v>
      </c>
      <c r="L14" s="198">
        <v>45806</v>
      </c>
      <c r="M14" s="198">
        <f t="shared" si="0"/>
        <v>45807</v>
      </c>
      <c r="N14" s="198">
        <f t="shared" si="6"/>
        <v>45808</v>
      </c>
      <c r="O14" s="199">
        <f t="shared" si="1"/>
        <v>45809</v>
      </c>
      <c r="P14" s="200">
        <f t="shared" si="2"/>
        <v>45815</v>
      </c>
      <c r="Q14" s="192">
        <f t="shared" si="3"/>
        <v>45815</v>
      </c>
      <c r="R14" s="206">
        <f t="shared" si="4"/>
        <v>45816</v>
      </c>
      <c r="S14" s="192">
        <f t="shared" si="5"/>
        <v>45817</v>
      </c>
    </row>
    <row r="15" spans="1:250" s="188" customFormat="1" ht="13" hidden="1" x14ac:dyDescent="0.25">
      <c r="A15" s="21" t="s">
        <v>1470</v>
      </c>
      <c r="B15" s="191" t="s">
        <v>1396</v>
      </c>
      <c r="C15" s="192">
        <v>45802</v>
      </c>
      <c r="D15" s="192">
        <f t="shared" si="7"/>
        <v>45803</v>
      </c>
      <c r="E15" s="192">
        <f t="shared" ref="E15:G15" si="12">D15</f>
        <v>45803</v>
      </c>
      <c r="F15" s="192">
        <f t="shared" si="12"/>
        <v>45803</v>
      </c>
      <c r="G15" s="192">
        <f t="shared" si="12"/>
        <v>45803</v>
      </c>
      <c r="H15" s="192">
        <f t="shared" si="9"/>
        <v>45804</v>
      </c>
      <c r="I15" s="192">
        <f t="shared" si="10"/>
        <v>45807</v>
      </c>
      <c r="J15" s="201" t="s">
        <v>1477</v>
      </c>
      <c r="K15" s="191" t="s">
        <v>1395</v>
      </c>
      <c r="L15" s="198">
        <f>L14+7</f>
        <v>45813</v>
      </c>
      <c r="M15" s="198">
        <f t="shared" si="0"/>
        <v>45814</v>
      </c>
      <c r="N15" s="198">
        <f t="shared" si="6"/>
        <v>45815</v>
      </c>
      <c r="O15" s="199">
        <f t="shared" si="1"/>
        <v>45816</v>
      </c>
      <c r="P15" s="200">
        <f t="shared" si="2"/>
        <v>45822</v>
      </c>
      <c r="Q15" s="192">
        <f t="shared" si="3"/>
        <v>45822</v>
      </c>
      <c r="R15" s="206">
        <f t="shared" si="4"/>
        <v>45823</v>
      </c>
      <c r="S15" s="192">
        <f t="shared" si="5"/>
        <v>45824</v>
      </c>
    </row>
    <row r="16" spans="1:250" s="188" customFormat="1" ht="13" hidden="1" x14ac:dyDescent="0.25">
      <c r="A16" s="21" t="s">
        <v>1465</v>
      </c>
      <c r="B16" s="191" t="s">
        <v>1478</v>
      </c>
      <c r="C16" s="192">
        <v>45809</v>
      </c>
      <c r="D16" s="193">
        <f t="shared" si="7"/>
        <v>45810</v>
      </c>
      <c r="E16" s="193">
        <f t="shared" ref="E16:G16" si="13">D16</f>
        <v>45810</v>
      </c>
      <c r="F16" s="193">
        <f t="shared" si="13"/>
        <v>45810</v>
      </c>
      <c r="G16" s="193">
        <f t="shared" si="13"/>
        <v>45810</v>
      </c>
      <c r="H16" s="193">
        <f t="shared" si="9"/>
        <v>45811</v>
      </c>
      <c r="I16" s="193">
        <f t="shared" si="10"/>
        <v>45814</v>
      </c>
      <c r="J16" s="201" t="s">
        <v>1475</v>
      </c>
      <c r="K16" s="191" t="s">
        <v>1479</v>
      </c>
      <c r="L16" s="198">
        <v>45820</v>
      </c>
      <c r="M16" s="202">
        <f t="shared" si="0"/>
        <v>45821</v>
      </c>
      <c r="N16" s="202">
        <f t="shared" si="6"/>
        <v>45822</v>
      </c>
      <c r="O16" s="203">
        <f t="shared" si="1"/>
        <v>45823</v>
      </c>
      <c r="P16" s="204">
        <f t="shared" si="2"/>
        <v>45829</v>
      </c>
      <c r="Q16" s="193">
        <f t="shared" si="3"/>
        <v>45829</v>
      </c>
      <c r="R16" s="206">
        <f t="shared" si="4"/>
        <v>45830</v>
      </c>
      <c r="S16" s="193">
        <f t="shared" si="5"/>
        <v>45831</v>
      </c>
    </row>
    <row r="17" spans="1:19" s="188" customFormat="1" ht="13" hidden="1" x14ac:dyDescent="0.25">
      <c r="A17" s="21" t="s">
        <v>933</v>
      </c>
      <c r="B17" s="191" t="s">
        <v>1480</v>
      </c>
      <c r="C17" s="192">
        <v>45816</v>
      </c>
      <c r="D17" s="193">
        <f t="shared" si="7"/>
        <v>45817</v>
      </c>
      <c r="E17" s="193">
        <f t="shared" ref="E17:G17" si="14">D17</f>
        <v>45817</v>
      </c>
      <c r="F17" s="193">
        <f t="shared" si="14"/>
        <v>45817</v>
      </c>
      <c r="G17" s="193">
        <f t="shared" si="14"/>
        <v>45817</v>
      </c>
      <c r="H17" s="193">
        <f t="shared" si="9"/>
        <v>45818</v>
      </c>
      <c r="I17" s="193">
        <f t="shared" si="10"/>
        <v>45821</v>
      </c>
      <c r="J17" s="201" t="s">
        <v>1475</v>
      </c>
      <c r="K17" s="191" t="s">
        <v>1481</v>
      </c>
      <c r="L17" s="198">
        <v>45827</v>
      </c>
      <c r="M17" s="202">
        <f t="shared" si="0"/>
        <v>45828</v>
      </c>
      <c r="N17" s="202">
        <f t="shared" si="6"/>
        <v>45829</v>
      </c>
      <c r="O17" s="203">
        <f t="shared" si="1"/>
        <v>45830</v>
      </c>
      <c r="P17" s="204">
        <f t="shared" si="2"/>
        <v>45836</v>
      </c>
      <c r="Q17" s="193">
        <f t="shared" si="3"/>
        <v>45836</v>
      </c>
      <c r="R17" s="206">
        <f t="shared" si="4"/>
        <v>45837</v>
      </c>
      <c r="S17" s="193">
        <f t="shared" si="5"/>
        <v>45838</v>
      </c>
    </row>
    <row r="18" spans="1:19" s="188" customFormat="1" ht="13" hidden="1" x14ac:dyDescent="0.25">
      <c r="A18" s="21" t="s">
        <v>1470</v>
      </c>
      <c r="B18" s="191" t="s">
        <v>1402</v>
      </c>
      <c r="C18" s="192">
        <v>45823</v>
      </c>
      <c r="D18" s="193">
        <f t="shared" si="7"/>
        <v>45824</v>
      </c>
      <c r="E18" s="193">
        <f t="shared" ref="E18:G20" si="15">D18</f>
        <v>45824</v>
      </c>
      <c r="F18" s="193">
        <f t="shared" si="15"/>
        <v>45824</v>
      </c>
      <c r="G18" s="193">
        <f t="shared" si="15"/>
        <v>45824</v>
      </c>
      <c r="H18" s="193">
        <f t="shared" si="9"/>
        <v>45825</v>
      </c>
      <c r="I18" s="17" t="s">
        <v>40</v>
      </c>
      <c r="J18" s="17" t="s">
        <v>40</v>
      </c>
      <c r="K18" s="191" t="s">
        <v>1401</v>
      </c>
      <c r="L18" s="198">
        <v>45834</v>
      </c>
      <c r="M18" s="202">
        <f t="shared" si="0"/>
        <v>45835</v>
      </c>
      <c r="N18" s="202">
        <f t="shared" si="6"/>
        <v>45836</v>
      </c>
      <c r="O18" s="203">
        <f t="shared" si="1"/>
        <v>45837</v>
      </c>
      <c r="P18" s="204">
        <f t="shared" si="2"/>
        <v>45843</v>
      </c>
      <c r="Q18" s="193">
        <f t="shared" si="3"/>
        <v>45843</v>
      </c>
      <c r="R18" s="206">
        <f t="shared" si="4"/>
        <v>45844</v>
      </c>
      <c r="S18" s="193">
        <f t="shared" si="5"/>
        <v>45845</v>
      </c>
    </row>
    <row r="19" spans="1:19" s="188" customFormat="1" ht="13" hidden="1" x14ac:dyDescent="0.25">
      <c r="A19" s="21" t="s">
        <v>1465</v>
      </c>
      <c r="B19" s="191" t="s">
        <v>1482</v>
      </c>
      <c r="C19" s="192">
        <v>45830</v>
      </c>
      <c r="D19" s="193">
        <f t="shared" ref="D19:D33" si="16">C19+1</f>
        <v>45831</v>
      </c>
      <c r="E19" s="193">
        <f t="shared" si="15"/>
        <v>45831</v>
      </c>
      <c r="F19" s="193">
        <f t="shared" si="15"/>
        <v>45831</v>
      </c>
      <c r="G19" s="193">
        <f t="shared" si="15"/>
        <v>45831</v>
      </c>
      <c r="H19" s="193">
        <f t="shared" si="9"/>
        <v>45832</v>
      </c>
      <c r="I19" s="193">
        <f t="shared" ref="I19:I33" si="17">H19+3</f>
        <v>45835</v>
      </c>
      <c r="J19" s="201" t="s">
        <v>1483</v>
      </c>
      <c r="K19" s="191" t="s">
        <v>1484</v>
      </c>
      <c r="L19" s="198">
        <v>45841</v>
      </c>
      <c r="M19" s="202">
        <f t="shared" ref="M19:M33" si="18">L19+1</f>
        <v>45842</v>
      </c>
      <c r="N19" s="202">
        <f t="shared" si="6"/>
        <v>45843</v>
      </c>
      <c r="O19" s="203">
        <f t="shared" si="1"/>
        <v>45844</v>
      </c>
      <c r="P19" s="204">
        <f t="shared" si="2"/>
        <v>45850</v>
      </c>
      <c r="Q19" s="193">
        <f t="shared" si="3"/>
        <v>45850</v>
      </c>
      <c r="R19" s="206">
        <f t="shared" si="4"/>
        <v>45851</v>
      </c>
      <c r="S19" s="193">
        <f t="shared" si="5"/>
        <v>45852</v>
      </c>
    </row>
    <row r="20" spans="1:19" s="188" customFormat="1" ht="13" hidden="1" x14ac:dyDescent="0.25">
      <c r="A20" s="21" t="s">
        <v>933</v>
      </c>
      <c r="B20" s="191" t="s">
        <v>1485</v>
      </c>
      <c r="C20" s="192">
        <v>45837</v>
      </c>
      <c r="D20" s="193">
        <f t="shared" si="16"/>
        <v>45838</v>
      </c>
      <c r="E20" s="193">
        <f t="shared" si="15"/>
        <v>45838</v>
      </c>
      <c r="F20" s="193">
        <f t="shared" si="15"/>
        <v>45838</v>
      </c>
      <c r="G20" s="193">
        <f t="shared" si="15"/>
        <v>45838</v>
      </c>
      <c r="H20" s="193">
        <f t="shared" si="9"/>
        <v>45839</v>
      </c>
      <c r="I20" s="193">
        <f t="shared" si="17"/>
        <v>45842</v>
      </c>
      <c r="J20" s="193">
        <f t="shared" ref="J20:J33" si="19">I20</f>
        <v>45842</v>
      </c>
      <c r="K20" s="191" t="s">
        <v>1486</v>
      </c>
      <c r="L20" s="198">
        <v>45848</v>
      </c>
      <c r="M20" s="202">
        <f t="shared" si="18"/>
        <v>45849</v>
      </c>
      <c r="N20" s="202">
        <f t="shared" si="6"/>
        <v>45850</v>
      </c>
      <c r="O20" s="203">
        <f t="shared" si="1"/>
        <v>45851</v>
      </c>
      <c r="P20" s="204">
        <f t="shared" si="2"/>
        <v>45857</v>
      </c>
      <c r="Q20" s="193">
        <f t="shared" si="3"/>
        <v>45857</v>
      </c>
      <c r="R20" s="206">
        <f t="shared" si="4"/>
        <v>45858</v>
      </c>
      <c r="S20" s="193">
        <f t="shared" si="5"/>
        <v>45859</v>
      </c>
    </row>
    <row r="21" spans="1:19" s="188" customFormat="1" ht="13" hidden="1" x14ac:dyDescent="0.25">
      <c r="A21" s="21" t="s">
        <v>1470</v>
      </c>
      <c r="B21" s="191" t="s">
        <v>1408</v>
      </c>
      <c r="C21" s="193">
        <f>C20+7</f>
        <v>45844</v>
      </c>
      <c r="D21" s="193">
        <f t="shared" si="16"/>
        <v>45845</v>
      </c>
      <c r="E21" s="193">
        <f t="shared" ref="E21:G21" si="20">D21</f>
        <v>45845</v>
      </c>
      <c r="F21" s="193">
        <f t="shared" si="20"/>
        <v>45845</v>
      </c>
      <c r="G21" s="193">
        <f t="shared" si="20"/>
        <v>45845</v>
      </c>
      <c r="H21" s="193">
        <f t="shared" si="9"/>
        <v>45846</v>
      </c>
      <c r="I21" s="193">
        <f t="shared" si="17"/>
        <v>45849</v>
      </c>
      <c r="J21" s="193">
        <f t="shared" si="19"/>
        <v>45849</v>
      </c>
      <c r="K21" s="191" t="s">
        <v>1407</v>
      </c>
      <c r="L21" s="202">
        <f t="shared" ref="L21:L24" si="21">L20+7</f>
        <v>45855</v>
      </c>
      <c r="M21" s="202">
        <f t="shared" si="18"/>
        <v>45856</v>
      </c>
      <c r="N21" s="202">
        <f t="shared" si="6"/>
        <v>45857</v>
      </c>
      <c r="O21" s="203">
        <f t="shared" si="1"/>
        <v>45858</v>
      </c>
      <c r="P21" s="204">
        <f t="shared" si="2"/>
        <v>45864</v>
      </c>
      <c r="Q21" s="193">
        <f t="shared" si="3"/>
        <v>45864</v>
      </c>
      <c r="R21" s="206">
        <f t="shared" si="4"/>
        <v>45865</v>
      </c>
      <c r="S21" s="193">
        <f t="shared" si="5"/>
        <v>45866</v>
      </c>
    </row>
    <row r="22" spans="1:19" s="188" customFormat="1" ht="13" hidden="1" x14ac:dyDescent="0.25">
      <c r="A22" s="21" t="s">
        <v>1465</v>
      </c>
      <c r="B22" s="191" t="s">
        <v>1487</v>
      </c>
      <c r="C22" s="41">
        <v>45851</v>
      </c>
      <c r="D22" s="193">
        <f t="shared" si="16"/>
        <v>45852</v>
      </c>
      <c r="E22" s="193">
        <f t="shared" ref="E22:G22" si="22">D22</f>
        <v>45852</v>
      </c>
      <c r="F22" s="193">
        <f t="shared" si="22"/>
        <v>45852</v>
      </c>
      <c r="G22" s="193">
        <f t="shared" si="22"/>
        <v>45852</v>
      </c>
      <c r="H22" s="193">
        <f t="shared" si="9"/>
        <v>45853</v>
      </c>
      <c r="I22" s="193">
        <f t="shared" si="17"/>
        <v>45856</v>
      </c>
      <c r="J22" s="201" t="s">
        <v>1475</v>
      </c>
      <c r="K22" s="191" t="s">
        <v>1488</v>
      </c>
      <c r="L22" s="41">
        <v>45862</v>
      </c>
      <c r="M22" s="202">
        <f t="shared" si="18"/>
        <v>45863</v>
      </c>
      <c r="N22" s="202">
        <f t="shared" si="6"/>
        <v>45864</v>
      </c>
      <c r="O22" s="203">
        <f t="shared" si="1"/>
        <v>45865</v>
      </c>
      <c r="P22" s="204">
        <f t="shared" si="2"/>
        <v>45871</v>
      </c>
      <c r="Q22" s="193">
        <f t="shared" si="3"/>
        <v>45871</v>
      </c>
      <c r="R22" s="206">
        <f t="shared" si="4"/>
        <v>45872</v>
      </c>
      <c r="S22" s="193">
        <f t="shared" si="5"/>
        <v>45873</v>
      </c>
    </row>
    <row r="23" spans="1:19" s="188" customFormat="1" ht="13" hidden="1" x14ac:dyDescent="0.25">
      <c r="A23" s="21" t="s">
        <v>933</v>
      </c>
      <c r="B23" s="191" t="s">
        <v>1489</v>
      </c>
      <c r="C23" s="41">
        <v>45858</v>
      </c>
      <c r="D23" s="193">
        <f t="shared" si="16"/>
        <v>45859</v>
      </c>
      <c r="E23" s="193">
        <f t="shared" ref="E23:G23" si="23">D23</f>
        <v>45859</v>
      </c>
      <c r="F23" s="193">
        <f t="shared" si="23"/>
        <v>45859</v>
      </c>
      <c r="G23" s="193">
        <f t="shared" si="23"/>
        <v>45859</v>
      </c>
      <c r="H23" s="193">
        <f t="shared" si="9"/>
        <v>45860</v>
      </c>
      <c r="I23" s="193">
        <f t="shared" si="17"/>
        <v>45863</v>
      </c>
      <c r="J23" s="193">
        <f t="shared" si="19"/>
        <v>45863</v>
      </c>
      <c r="K23" s="191" t="s">
        <v>1490</v>
      </c>
      <c r="L23" s="202">
        <f t="shared" si="21"/>
        <v>45869</v>
      </c>
      <c r="M23" s="202">
        <f t="shared" si="18"/>
        <v>45870</v>
      </c>
      <c r="N23" s="202">
        <f t="shared" si="6"/>
        <v>45871</v>
      </c>
      <c r="O23" s="203">
        <f t="shared" si="1"/>
        <v>45872</v>
      </c>
      <c r="P23" s="204">
        <f t="shared" si="2"/>
        <v>45878</v>
      </c>
      <c r="Q23" s="193">
        <f t="shared" si="3"/>
        <v>45878</v>
      </c>
      <c r="R23" s="206">
        <f t="shared" si="4"/>
        <v>45879</v>
      </c>
      <c r="S23" s="193">
        <f t="shared" si="5"/>
        <v>45880</v>
      </c>
    </row>
    <row r="24" spans="1:19" s="188" customFormat="1" ht="13" hidden="1" x14ac:dyDescent="0.25">
      <c r="A24" s="21" t="s">
        <v>1470</v>
      </c>
      <c r="B24" s="191" t="s">
        <v>1415</v>
      </c>
      <c r="C24" s="41">
        <v>45865</v>
      </c>
      <c r="D24" s="193">
        <f t="shared" si="16"/>
        <v>45866</v>
      </c>
      <c r="E24" s="193">
        <f t="shared" ref="E24:G24" si="24">D24</f>
        <v>45866</v>
      </c>
      <c r="F24" s="193">
        <f t="shared" si="24"/>
        <v>45866</v>
      </c>
      <c r="G24" s="193">
        <f t="shared" si="24"/>
        <v>45866</v>
      </c>
      <c r="H24" s="193">
        <f t="shared" si="9"/>
        <v>45867</v>
      </c>
      <c r="I24" s="193">
        <f t="shared" si="17"/>
        <v>45870</v>
      </c>
      <c r="J24" s="193">
        <f t="shared" si="19"/>
        <v>45870</v>
      </c>
      <c r="K24" s="191" t="s">
        <v>1414</v>
      </c>
      <c r="L24" s="202">
        <f t="shared" si="21"/>
        <v>45876</v>
      </c>
      <c r="M24" s="202">
        <f t="shared" si="18"/>
        <v>45877</v>
      </c>
      <c r="N24" s="202">
        <f t="shared" si="6"/>
        <v>45878</v>
      </c>
      <c r="O24" s="203">
        <f t="shared" si="1"/>
        <v>45879</v>
      </c>
      <c r="P24" s="204">
        <f t="shared" si="2"/>
        <v>45885</v>
      </c>
      <c r="Q24" s="193">
        <f t="shared" si="3"/>
        <v>45885</v>
      </c>
      <c r="R24" s="206">
        <f t="shared" si="4"/>
        <v>45886</v>
      </c>
      <c r="S24" s="193">
        <f t="shared" si="5"/>
        <v>45887</v>
      </c>
    </row>
    <row r="25" spans="1:19" s="188" customFormat="1" ht="15" customHeight="1" x14ac:dyDescent="0.25">
      <c r="A25" s="21" t="s">
        <v>1465</v>
      </c>
      <c r="B25" s="191" t="s">
        <v>1491</v>
      </c>
      <c r="C25" s="194">
        <v>45872</v>
      </c>
      <c r="D25" s="194">
        <f t="shared" si="16"/>
        <v>45873</v>
      </c>
      <c r="E25" s="194">
        <f t="shared" ref="E25:G25" si="25">D25</f>
        <v>45873</v>
      </c>
      <c r="F25" s="194">
        <f t="shared" si="25"/>
        <v>45873</v>
      </c>
      <c r="G25" s="194">
        <f t="shared" si="25"/>
        <v>45873</v>
      </c>
      <c r="H25" s="194">
        <f t="shared" si="9"/>
        <v>45874</v>
      </c>
      <c r="I25" s="194">
        <f t="shared" si="17"/>
        <v>45877</v>
      </c>
      <c r="J25" s="194">
        <f t="shared" si="19"/>
        <v>45877</v>
      </c>
      <c r="K25" s="191" t="s">
        <v>1492</v>
      </c>
      <c r="L25" s="194">
        <v>45883</v>
      </c>
      <c r="M25" s="194">
        <f t="shared" si="18"/>
        <v>45884</v>
      </c>
      <c r="N25" s="194">
        <f t="shared" si="6"/>
        <v>45885</v>
      </c>
      <c r="O25" s="194">
        <f t="shared" si="1"/>
        <v>45886</v>
      </c>
      <c r="P25" s="194">
        <f t="shared" si="2"/>
        <v>45892</v>
      </c>
      <c r="Q25" s="194">
        <f t="shared" si="3"/>
        <v>45892</v>
      </c>
      <c r="R25" s="194">
        <f t="shared" si="4"/>
        <v>45893</v>
      </c>
      <c r="S25" s="208" t="s">
        <v>167</v>
      </c>
    </row>
    <row r="26" spans="1:19" s="188" customFormat="1" ht="15" customHeight="1" x14ac:dyDescent="0.25">
      <c r="A26" s="21" t="s">
        <v>933</v>
      </c>
      <c r="B26" s="191" t="s">
        <v>1493</v>
      </c>
      <c r="C26" s="194">
        <v>45879</v>
      </c>
      <c r="D26" s="194">
        <f t="shared" si="16"/>
        <v>45880</v>
      </c>
      <c r="E26" s="194">
        <f t="shared" ref="E26:G26" si="26">D26</f>
        <v>45880</v>
      </c>
      <c r="F26" s="194">
        <f t="shared" si="26"/>
        <v>45880</v>
      </c>
      <c r="G26" s="194">
        <f t="shared" si="26"/>
        <v>45880</v>
      </c>
      <c r="H26" s="194">
        <f t="shared" si="9"/>
        <v>45881</v>
      </c>
      <c r="I26" s="194">
        <f t="shared" si="17"/>
        <v>45884</v>
      </c>
      <c r="J26" s="194">
        <f t="shared" si="19"/>
        <v>45884</v>
      </c>
      <c r="K26" s="191" t="s">
        <v>1494</v>
      </c>
      <c r="L26" s="194">
        <v>45890</v>
      </c>
      <c r="M26" s="194">
        <f t="shared" si="18"/>
        <v>45891</v>
      </c>
      <c r="N26" s="194">
        <f t="shared" si="6"/>
        <v>45892</v>
      </c>
      <c r="O26" s="194">
        <f t="shared" si="1"/>
        <v>45893</v>
      </c>
      <c r="P26" s="194">
        <f t="shared" si="2"/>
        <v>45899</v>
      </c>
      <c r="Q26" s="194">
        <f t="shared" si="3"/>
        <v>45899</v>
      </c>
      <c r="R26" s="194">
        <f t="shared" si="4"/>
        <v>45900</v>
      </c>
      <c r="S26" s="194">
        <f t="shared" si="5"/>
        <v>45901</v>
      </c>
    </row>
    <row r="27" spans="1:19" s="188" customFormat="1" ht="15" customHeight="1" x14ac:dyDescent="0.25">
      <c r="A27" s="21" t="s">
        <v>1470</v>
      </c>
      <c r="B27" s="191" t="s">
        <v>1421</v>
      </c>
      <c r="C27" s="194">
        <v>45886</v>
      </c>
      <c r="D27" s="194">
        <f t="shared" si="16"/>
        <v>45887</v>
      </c>
      <c r="E27" s="194">
        <f t="shared" ref="E27:G27" si="27">D27</f>
        <v>45887</v>
      </c>
      <c r="F27" s="194">
        <f t="shared" si="27"/>
        <v>45887</v>
      </c>
      <c r="G27" s="194">
        <f t="shared" si="27"/>
        <v>45887</v>
      </c>
      <c r="H27" s="194">
        <f t="shared" si="9"/>
        <v>45888</v>
      </c>
      <c r="I27" s="194">
        <f t="shared" si="17"/>
        <v>45891</v>
      </c>
      <c r="J27" s="194">
        <f t="shared" si="19"/>
        <v>45891</v>
      </c>
      <c r="K27" s="191" t="s">
        <v>1420</v>
      </c>
      <c r="L27" s="194">
        <v>45897</v>
      </c>
      <c r="M27" s="194">
        <f t="shared" si="18"/>
        <v>45898</v>
      </c>
      <c r="N27" s="194">
        <f t="shared" si="6"/>
        <v>45899</v>
      </c>
      <c r="O27" s="194">
        <f t="shared" si="1"/>
        <v>45900</v>
      </c>
      <c r="P27" s="194">
        <f t="shared" si="2"/>
        <v>45906</v>
      </c>
      <c r="Q27" s="194">
        <f t="shared" si="3"/>
        <v>45906</v>
      </c>
      <c r="R27" s="194">
        <f t="shared" si="4"/>
        <v>45907</v>
      </c>
      <c r="S27" s="194">
        <f t="shared" si="5"/>
        <v>45908</v>
      </c>
    </row>
    <row r="28" spans="1:19" s="188" customFormat="1" ht="15" customHeight="1" x14ac:dyDescent="0.25">
      <c r="A28" s="21" t="s">
        <v>970</v>
      </c>
      <c r="B28" s="112" t="s">
        <v>939</v>
      </c>
      <c r="C28" s="194">
        <v>45893</v>
      </c>
      <c r="D28" s="194">
        <f t="shared" si="16"/>
        <v>45894</v>
      </c>
      <c r="E28" s="194">
        <f t="shared" ref="E28:G28" si="28">D28</f>
        <v>45894</v>
      </c>
      <c r="F28" s="194">
        <f t="shared" si="28"/>
        <v>45894</v>
      </c>
      <c r="G28" s="194">
        <f t="shared" si="28"/>
        <v>45894</v>
      </c>
      <c r="H28" s="194">
        <f t="shared" si="9"/>
        <v>45895</v>
      </c>
      <c r="I28" s="194">
        <f t="shared" si="17"/>
        <v>45898</v>
      </c>
      <c r="J28" s="194">
        <f t="shared" si="19"/>
        <v>45898</v>
      </c>
      <c r="K28" s="112" t="s">
        <v>1495</v>
      </c>
      <c r="L28" s="194">
        <v>45904</v>
      </c>
      <c r="M28" s="194">
        <f t="shared" si="18"/>
        <v>45905</v>
      </c>
      <c r="N28" s="194">
        <f t="shared" si="6"/>
        <v>45906</v>
      </c>
      <c r="O28" s="194">
        <f t="shared" si="1"/>
        <v>45907</v>
      </c>
      <c r="P28" s="194">
        <f t="shared" si="2"/>
        <v>45913</v>
      </c>
      <c r="Q28" s="194">
        <f t="shared" si="3"/>
        <v>45913</v>
      </c>
      <c r="R28" s="194">
        <f t="shared" si="4"/>
        <v>45914</v>
      </c>
      <c r="S28" s="194">
        <f t="shared" si="5"/>
        <v>45915</v>
      </c>
    </row>
    <row r="29" spans="1:19" s="188" customFormat="1" ht="15" customHeight="1" x14ac:dyDescent="0.25">
      <c r="A29" s="21" t="s">
        <v>933</v>
      </c>
      <c r="B29" s="191" t="s">
        <v>1496</v>
      </c>
      <c r="C29" s="194">
        <v>45900</v>
      </c>
      <c r="D29" s="194">
        <f t="shared" si="16"/>
        <v>45901</v>
      </c>
      <c r="E29" s="194">
        <f t="shared" ref="E29:G29" si="29">D29</f>
        <v>45901</v>
      </c>
      <c r="F29" s="194">
        <f t="shared" si="29"/>
        <v>45901</v>
      </c>
      <c r="G29" s="194">
        <f t="shared" si="29"/>
        <v>45901</v>
      </c>
      <c r="H29" s="194">
        <f t="shared" si="9"/>
        <v>45902</v>
      </c>
      <c r="I29" s="194">
        <f t="shared" si="17"/>
        <v>45905</v>
      </c>
      <c r="J29" s="194">
        <f t="shared" si="19"/>
        <v>45905</v>
      </c>
      <c r="K29" s="191" t="s">
        <v>1497</v>
      </c>
      <c r="L29" s="194">
        <f>J29+6</f>
        <v>45911</v>
      </c>
      <c r="M29" s="194">
        <f t="shared" si="18"/>
        <v>45912</v>
      </c>
      <c r="N29" s="194">
        <f t="shared" si="6"/>
        <v>45913</v>
      </c>
      <c r="O29" s="194">
        <f t="shared" si="1"/>
        <v>45914</v>
      </c>
      <c r="P29" s="194">
        <f t="shared" si="2"/>
        <v>45920</v>
      </c>
      <c r="Q29" s="194">
        <f t="shared" si="3"/>
        <v>45920</v>
      </c>
      <c r="R29" s="194">
        <f t="shared" si="4"/>
        <v>45921</v>
      </c>
      <c r="S29" s="194">
        <f t="shared" si="5"/>
        <v>45922</v>
      </c>
    </row>
    <row r="30" spans="1:19" s="188" customFormat="1" ht="15" customHeight="1" x14ac:dyDescent="0.25">
      <c r="A30" s="21" t="s">
        <v>1470</v>
      </c>
      <c r="B30" s="191" t="s">
        <v>1429</v>
      </c>
      <c r="C30" s="194">
        <v>45907</v>
      </c>
      <c r="D30" s="194">
        <f t="shared" si="16"/>
        <v>45908</v>
      </c>
      <c r="E30" s="194">
        <f t="shared" ref="E30:G30" si="30">D30</f>
        <v>45908</v>
      </c>
      <c r="F30" s="194">
        <f t="shared" si="30"/>
        <v>45908</v>
      </c>
      <c r="G30" s="194">
        <f t="shared" si="30"/>
        <v>45908</v>
      </c>
      <c r="H30" s="194">
        <f t="shared" si="9"/>
        <v>45909</v>
      </c>
      <c r="I30" s="194">
        <f t="shared" si="17"/>
        <v>45912</v>
      </c>
      <c r="J30" s="194">
        <f t="shared" si="19"/>
        <v>45912</v>
      </c>
      <c r="K30" s="191" t="s">
        <v>1427</v>
      </c>
      <c r="L30" s="194">
        <f>J30+6</f>
        <v>45918</v>
      </c>
      <c r="M30" s="194">
        <f t="shared" si="18"/>
        <v>45919</v>
      </c>
      <c r="N30" s="194">
        <f t="shared" si="6"/>
        <v>45920</v>
      </c>
      <c r="O30" s="194">
        <f t="shared" si="1"/>
        <v>45921</v>
      </c>
      <c r="P30" s="194">
        <f t="shared" si="2"/>
        <v>45927</v>
      </c>
      <c r="Q30" s="194">
        <f t="shared" si="3"/>
        <v>45927</v>
      </c>
      <c r="R30" s="194">
        <f t="shared" si="4"/>
        <v>45928</v>
      </c>
      <c r="S30" s="194">
        <f t="shared" si="5"/>
        <v>45929</v>
      </c>
    </row>
    <row r="31" spans="1:19" s="188" customFormat="1" ht="15" customHeight="1" x14ac:dyDescent="0.25">
      <c r="A31" s="21" t="s">
        <v>970</v>
      </c>
      <c r="B31" s="112" t="s">
        <v>1498</v>
      </c>
      <c r="C31" s="194">
        <v>45914</v>
      </c>
      <c r="D31" s="194">
        <f t="shared" si="16"/>
        <v>45915</v>
      </c>
      <c r="E31" s="194">
        <f t="shared" ref="E31:G31" si="31">D31</f>
        <v>45915</v>
      </c>
      <c r="F31" s="194">
        <f t="shared" si="31"/>
        <v>45915</v>
      </c>
      <c r="G31" s="194">
        <f t="shared" si="31"/>
        <v>45915</v>
      </c>
      <c r="H31" s="194">
        <f t="shared" si="9"/>
        <v>45916</v>
      </c>
      <c r="I31" s="194">
        <f t="shared" si="17"/>
        <v>45919</v>
      </c>
      <c r="J31" s="194">
        <f t="shared" si="19"/>
        <v>45919</v>
      </c>
      <c r="K31" s="112" t="s">
        <v>1499</v>
      </c>
      <c r="L31" s="194">
        <f>J31+6</f>
        <v>45925</v>
      </c>
      <c r="M31" s="194">
        <f t="shared" si="18"/>
        <v>45926</v>
      </c>
      <c r="N31" s="194">
        <f t="shared" si="6"/>
        <v>45927</v>
      </c>
      <c r="O31" s="194">
        <f t="shared" si="1"/>
        <v>45928</v>
      </c>
      <c r="P31" s="194">
        <f t="shared" si="2"/>
        <v>45934</v>
      </c>
      <c r="Q31" s="194">
        <f t="shared" si="3"/>
        <v>45934</v>
      </c>
      <c r="R31" s="194">
        <f t="shared" si="4"/>
        <v>45935</v>
      </c>
      <c r="S31" s="194">
        <f t="shared" si="5"/>
        <v>45936</v>
      </c>
    </row>
    <row r="32" spans="1:19" s="188" customFormat="1" ht="15" customHeight="1" x14ac:dyDescent="0.25">
      <c r="A32" s="21" t="s">
        <v>933</v>
      </c>
      <c r="B32" s="191" t="s">
        <v>1500</v>
      </c>
      <c r="C32" s="194">
        <v>45921</v>
      </c>
      <c r="D32" s="194">
        <f t="shared" si="16"/>
        <v>45922</v>
      </c>
      <c r="E32" s="194">
        <f t="shared" ref="E32:G32" si="32">D32</f>
        <v>45922</v>
      </c>
      <c r="F32" s="194">
        <f t="shared" si="32"/>
        <v>45922</v>
      </c>
      <c r="G32" s="194">
        <f t="shared" si="32"/>
        <v>45922</v>
      </c>
      <c r="H32" s="194">
        <f t="shared" si="9"/>
        <v>45923</v>
      </c>
      <c r="I32" s="194">
        <f t="shared" si="17"/>
        <v>45926</v>
      </c>
      <c r="J32" s="194">
        <f t="shared" si="19"/>
        <v>45926</v>
      </c>
      <c r="K32" s="191" t="s">
        <v>1501</v>
      </c>
      <c r="L32" s="194">
        <f>J32+6</f>
        <v>45932</v>
      </c>
      <c r="M32" s="194">
        <f t="shared" si="18"/>
        <v>45933</v>
      </c>
      <c r="N32" s="194">
        <f t="shared" si="6"/>
        <v>45934</v>
      </c>
      <c r="O32" s="194">
        <f t="shared" si="1"/>
        <v>45935</v>
      </c>
      <c r="P32" s="194">
        <f t="shared" si="2"/>
        <v>45941</v>
      </c>
      <c r="Q32" s="194">
        <f t="shared" si="3"/>
        <v>45941</v>
      </c>
      <c r="R32" s="194">
        <f t="shared" si="4"/>
        <v>45942</v>
      </c>
      <c r="S32" s="194">
        <f t="shared" si="5"/>
        <v>45943</v>
      </c>
    </row>
    <row r="33" spans="1:21" s="188" customFormat="1" ht="15" customHeight="1" x14ac:dyDescent="0.25">
      <c r="A33" s="21" t="s">
        <v>1470</v>
      </c>
      <c r="B33" s="191" t="s">
        <v>1435</v>
      </c>
      <c r="C33" s="194">
        <v>45928</v>
      </c>
      <c r="D33" s="194">
        <f t="shared" si="16"/>
        <v>45929</v>
      </c>
      <c r="E33" s="194">
        <f t="shared" ref="E33:G33" si="33">D33</f>
        <v>45929</v>
      </c>
      <c r="F33" s="194">
        <f t="shared" si="33"/>
        <v>45929</v>
      </c>
      <c r="G33" s="194">
        <f t="shared" si="33"/>
        <v>45929</v>
      </c>
      <c r="H33" s="194">
        <f t="shared" si="9"/>
        <v>45930</v>
      </c>
      <c r="I33" s="194">
        <f t="shared" si="17"/>
        <v>45933</v>
      </c>
      <c r="J33" s="194">
        <f t="shared" si="19"/>
        <v>45933</v>
      </c>
      <c r="K33" s="191" t="s">
        <v>1434</v>
      </c>
      <c r="L33" s="194">
        <f>J33+6</f>
        <v>45939</v>
      </c>
      <c r="M33" s="194">
        <f t="shared" si="18"/>
        <v>45940</v>
      </c>
      <c r="N33" s="194">
        <f t="shared" si="6"/>
        <v>45941</v>
      </c>
      <c r="O33" s="194">
        <f t="shared" si="1"/>
        <v>45942</v>
      </c>
      <c r="P33" s="194">
        <f t="shared" si="2"/>
        <v>45948</v>
      </c>
      <c r="Q33" s="194">
        <f t="shared" si="3"/>
        <v>45948</v>
      </c>
      <c r="R33" s="194">
        <f t="shared" si="4"/>
        <v>45949</v>
      </c>
      <c r="S33" s="194">
        <f t="shared" si="5"/>
        <v>45950</v>
      </c>
    </row>
    <row r="34" spans="1:21" s="188" customFormat="1" ht="15" customHeight="1" x14ac:dyDescent="0.25">
      <c r="A34" s="21" t="s">
        <v>970</v>
      </c>
      <c r="B34" s="112" t="s">
        <v>1502</v>
      </c>
      <c r="C34" s="194">
        <v>45935</v>
      </c>
      <c r="D34" s="194">
        <f t="shared" ref="D34:D37" si="34">C34+1</f>
        <v>45936</v>
      </c>
      <c r="E34" s="194">
        <f t="shared" ref="E34:E36" si="35">D34</f>
        <v>45936</v>
      </c>
      <c r="F34" s="194">
        <f t="shared" ref="F34:F36" si="36">E34</f>
        <v>45936</v>
      </c>
      <c r="G34" s="194">
        <f t="shared" ref="G34:G36" si="37">F34</f>
        <v>45936</v>
      </c>
      <c r="H34" s="194">
        <f t="shared" ref="H34:H36" si="38">G34+1</f>
        <v>45937</v>
      </c>
      <c r="I34" s="194">
        <f t="shared" ref="I34:I36" si="39">H34+3</f>
        <v>45940</v>
      </c>
      <c r="J34" s="194">
        <f t="shared" ref="J34:J36" si="40">I34</f>
        <v>45940</v>
      </c>
      <c r="K34" s="112" t="s">
        <v>1503</v>
      </c>
      <c r="L34" s="194">
        <f t="shared" ref="L34:L36" si="41">J34+6</f>
        <v>45946</v>
      </c>
      <c r="M34" s="194">
        <f t="shared" ref="M34:M36" si="42">L34+1</f>
        <v>45947</v>
      </c>
      <c r="N34" s="194">
        <f t="shared" ref="N34:N36" si="43">M34+1</f>
        <v>45948</v>
      </c>
      <c r="O34" s="194">
        <f t="shared" ref="O34:O36" si="44">N34+1</f>
        <v>45949</v>
      </c>
      <c r="P34" s="194">
        <f t="shared" ref="P34:P36" si="45">O34+6</f>
        <v>45955</v>
      </c>
      <c r="Q34" s="194">
        <f t="shared" ref="Q34:Q36" si="46">P34</f>
        <v>45955</v>
      </c>
      <c r="R34" s="194">
        <f t="shared" ref="R34:R36" si="47">Q34+1</f>
        <v>45956</v>
      </c>
      <c r="S34" s="194">
        <f t="shared" ref="S34:S36" si="48">R34+1</f>
        <v>45957</v>
      </c>
    </row>
    <row r="35" spans="1:21" s="188" customFormat="1" ht="15" customHeight="1" x14ac:dyDescent="0.25">
      <c r="A35" s="21" t="s">
        <v>933</v>
      </c>
      <c r="B35" s="191" t="s">
        <v>1504</v>
      </c>
      <c r="C35" s="194">
        <v>45942</v>
      </c>
      <c r="D35" s="194">
        <f t="shared" si="34"/>
        <v>45943</v>
      </c>
      <c r="E35" s="194">
        <f t="shared" si="35"/>
        <v>45943</v>
      </c>
      <c r="F35" s="194">
        <f t="shared" si="36"/>
        <v>45943</v>
      </c>
      <c r="G35" s="194">
        <f t="shared" si="37"/>
        <v>45943</v>
      </c>
      <c r="H35" s="194">
        <f t="shared" si="38"/>
        <v>45944</v>
      </c>
      <c r="I35" s="194">
        <f t="shared" si="39"/>
        <v>45947</v>
      </c>
      <c r="J35" s="194">
        <f t="shared" si="40"/>
        <v>45947</v>
      </c>
      <c r="K35" s="191" t="s">
        <v>1505</v>
      </c>
      <c r="L35" s="194">
        <f t="shared" si="41"/>
        <v>45953</v>
      </c>
      <c r="M35" s="194">
        <f t="shared" si="42"/>
        <v>45954</v>
      </c>
      <c r="N35" s="194">
        <f t="shared" si="43"/>
        <v>45955</v>
      </c>
      <c r="O35" s="194">
        <f t="shared" si="44"/>
        <v>45956</v>
      </c>
      <c r="P35" s="194">
        <f t="shared" si="45"/>
        <v>45962</v>
      </c>
      <c r="Q35" s="194">
        <f t="shared" si="46"/>
        <v>45962</v>
      </c>
      <c r="R35" s="194">
        <f t="shared" si="47"/>
        <v>45963</v>
      </c>
      <c r="S35" s="194">
        <f t="shared" si="48"/>
        <v>45964</v>
      </c>
    </row>
    <row r="36" spans="1:21" s="188" customFormat="1" ht="15" customHeight="1" x14ac:dyDescent="0.25">
      <c r="A36" s="21" t="s">
        <v>1470</v>
      </c>
      <c r="B36" s="191" t="s">
        <v>1440</v>
      </c>
      <c r="C36" s="194">
        <v>45949</v>
      </c>
      <c r="D36" s="194">
        <f t="shared" si="34"/>
        <v>45950</v>
      </c>
      <c r="E36" s="194">
        <f t="shared" si="35"/>
        <v>45950</v>
      </c>
      <c r="F36" s="194">
        <f t="shared" si="36"/>
        <v>45950</v>
      </c>
      <c r="G36" s="194">
        <f t="shared" si="37"/>
        <v>45950</v>
      </c>
      <c r="H36" s="194">
        <f t="shared" si="38"/>
        <v>45951</v>
      </c>
      <c r="I36" s="194">
        <f t="shared" si="39"/>
        <v>45954</v>
      </c>
      <c r="J36" s="194">
        <f t="shared" si="40"/>
        <v>45954</v>
      </c>
      <c r="K36" s="191" t="s">
        <v>1439</v>
      </c>
      <c r="L36" s="194">
        <f t="shared" si="41"/>
        <v>45960</v>
      </c>
      <c r="M36" s="194">
        <f t="shared" si="42"/>
        <v>45961</v>
      </c>
      <c r="N36" s="194">
        <f t="shared" si="43"/>
        <v>45962</v>
      </c>
      <c r="O36" s="194">
        <f t="shared" si="44"/>
        <v>45963</v>
      </c>
      <c r="P36" s="194">
        <f t="shared" si="45"/>
        <v>45969</v>
      </c>
      <c r="Q36" s="194">
        <f t="shared" si="46"/>
        <v>45969</v>
      </c>
      <c r="R36" s="194">
        <f t="shared" si="47"/>
        <v>45970</v>
      </c>
      <c r="S36" s="194">
        <f t="shared" si="48"/>
        <v>45971</v>
      </c>
    </row>
    <row r="37" spans="1:21" s="188" customFormat="1" ht="15" customHeight="1" x14ac:dyDescent="0.25">
      <c r="A37" s="21" t="s">
        <v>970</v>
      </c>
      <c r="B37" s="112" t="s">
        <v>1506</v>
      </c>
      <c r="C37" s="194">
        <v>45956</v>
      </c>
      <c r="D37" s="194">
        <f t="shared" si="34"/>
        <v>45957</v>
      </c>
      <c r="E37" s="194">
        <f t="shared" ref="E37" si="49">D37</f>
        <v>45957</v>
      </c>
      <c r="F37" s="194">
        <f t="shared" ref="F37" si="50">E37</f>
        <v>45957</v>
      </c>
      <c r="G37" s="194">
        <f t="shared" ref="G37" si="51">F37</f>
        <v>45957</v>
      </c>
      <c r="H37" s="194">
        <f t="shared" ref="H37" si="52">G37+1</f>
        <v>45958</v>
      </c>
      <c r="I37" s="194">
        <f t="shared" ref="I37" si="53">H37+3</f>
        <v>45961</v>
      </c>
      <c r="J37" s="194">
        <f t="shared" ref="J37" si="54">I37</f>
        <v>45961</v>
      </c>
      <c r="K37" s="112" t="s">
        <v>1507</v>
      </c>
      <c r="L37" s="194">
        <f t="shared" ref="L37" si="55">J37+6</f>
        <v>45967</v>
      </c>
      <c r="M37" s="194">
        <f t="shared" ref="M37" si="56">L37+1</f>
        <v>45968</v>
      </c>
      <c r="N37" s="194">
        <f t="shared" ref="N37" si="57">M37+1</f>
        <v>45969</v>
      </c>
      <c r="O37" s="194">
        <f t="shared" ref="O37" si="58">N37+1</f>
        <v>45970</v>
      </c>
      <c r="P37" s="194">
        <f t="shared" ref="P37" si="59">O37+6</f>
        <v>45976</v>
      </c>
      <c r="Q37" s="194">
        <f t="shared" ref="Q37" si="60">P37</f>
        <v>45976</v>
      </c>
      <c r="R37" s="194">
        <f t="shared" ref="R37" si="61">Q37+1</f>
        <v>45977</v>
      </c>
      <c r="S37" s="194">
        <f t="shared" ref="S37" si="62">R37+1</f>
        <v>45978</v>
      </c>
    </row>
    <row r="38" spans="1:21" ht="15.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05"/>
      <c r="L38" s="23"/>
      <c r="M38" s="23"/>
      <c r="N38" s="23"/>
      <c r="O38" s="23"/>
    </row>
    <row r="39" spans="1:21" ht="16" x14ac:dyDescent="0.4">
      <c r="A39" s="195" t="s">
        <v>209</v>
      </c>
      <c r="B39" s="432" t="s">
        <v>1508</v>
      </c>
      <c r="C39" s="432"/>
      <c r="D39" s="432"/>
      <c r="E39" s="432"/>
      <c r="F39" s="432"/>
      <c r="G39" s="432"/>
      <c r="H39" s="432"/>
      <c r="I39" s="432"/>
      <c r="J39" s="432"/>
      <c r="K39" s="432"/>
      <c r="L39" s="23"/>
      <c r="M39" s="23"/>
      <c r="N39" s="23"/>
      <c r="O39" s="23"/>
      <c r="P39" s="23"/>
      <c r="Q39" s="23"/>
      <c r="R39" s="23"/>
      <c r="S39" s="23"/>
    </row>
    <row r="40" spans="1:21" ht="16" x14ac:dyDescent="0.4">
      <c r="A40" s="196" t="s">
        <v>499</v>
      </c>
      <c r="B40" s="509" t="s">
        <v>1509</v>
      </c>
      <c r="C40" s="509"/>
      <c r="D40" s="509"/>
      <c r="E40" s="509"/>
      <c r="F40" s="509"/>
      <c r="G40" s="509"/>
      <c r="H40" s="509"/>
      <c r="I40" s="509"/>
      <c r="J40" s="509"/>
      <c r="K40" s="509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6" x14ac:dyDescent="0.25">
      <c r="A41" s="25" t="s">
        <v>1510</v>
      </c>
      <c r="B41" s="425" t="s">
        <v>919</v>
      </c>
      <c r="C41" s="425"/>
      <c r="D41" s="425"/>
      <c r="E41" s="425"/>
      <c r="F41" s="425"/>
      <c r="G41" s="425"/>
      <c r="H41" s="425"/>
      <c r="I41" s="425"/>
      <c r="J41" s="425"/>
      <c r="K41" s="425"/>
      <c r="L41" s="23"/>
      <c r="M41" s="23"/>
      <c r="N41" s="23"/>
      <c r="O41" s="23"/>
      <c r="P41" s="23"/>
      <c r="Q41" s="23"/>
      <c r="R41" s="23"/>
      <c r="S41" s="23"/>
    </row>
    <row r="42" spans="1:21" ht="16" x14ac:dyDescent="0.25">
      <c r="A42" s="25" t="s">
        <v>1511</v>
      </c>
      <c r="B42" s="425" t="s">
        <v>1512</v>
      </c>
      <c r="C42" s="425"/>
      <c r="D42" s="425"/>
      <c r="E42" s="425"/>
      <c r="F42" s="425"/>
      <c r="G42" s="425"/>
      <c r="H42" s="425"/>
      <c r="I42" s="425"/>
      <c r="J42" s="425"/>
      <c r="K42" s="425"/>
      <c r="L42" s="23"/>
      <c r="M42" s="23"/>
      <c r="N42" s="23"/>
      <c r="O42" s="23"/>
      <c r="P42" s="23"/>
      <c r="Q42" s="23"/>
      <c r="R42" s="23"/>
      <c r="S42" s="23"/>
    </row>
    <row r="43" spans="1:21" ht="16" x14ac:dyDescent="0.4">
      <c r="A43" s="26" t="s">
        <v>729</v>
      </c>
      <c r="B43" s="425" t="s">
        <v>1513</v>
      </c>
      <c r="C43" s="425"/>
      <c r="D43" s="425"/>
      <c r="E43" s="425"/>
      <c r="F43" s="425"/>
      <c r="G43" s="425"/>
      <c r="H43" s="425"/>
      <c r="I43" s="425"/>
      <c r="J43" s="425"/>
      <c r="K43" s="425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6" t="s">
        <v>742</v>
      </c>
      <c r="B44" s="425" t="s">
        <v>1514</v>
      </c>
      <c r="C44" s="425"/>
      <c r="D44" s="425"/>
      <c r="E44" s="425"/>
      <c r="F44" s="425"/>
      <c r="G44" s="425"/>
      <c r="H44" s="425"/>
      <c r="I44" s="425"/>
      <c r="J44" s="425"/>
      <c r="K44" s="425"/>
      <c r="L44" s="23"/>
      <c r="M44" s="23"/>
      <c r="N44" s="23"/>
      <c r="O44" s="23"/>
      <c r="P44" s="23"/>
      <c r="Q44" s="23"/>
      <c r="R44" s="23"/>
      <c r="S44" s="23"/>
    </row>
    <row r="45" spans="1:21" ht="16" x14ac:dyDescent="0.4">
      <c r="A45" s="26" t="s">
        <v>497</v>
      </c>
      <c r="B45" s="425" t="s">
        <v>1515</v>
      </c>
      <c r="C45" s="425"/>
      <c r="D45" s="425"/>
      <c r="E45" s="425"/>
      <c r="F45" s="425"/>
      <c r="G45" s="425"/>
      <c r="H45" s="425"/>
      <c r="I45" s="425"/>
      <c r="J45" s="425"/>
      <c r="K45" s="425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B42:K42"/>
    <mergeCell ref="B43:K43"/>
    <mergeCell ref="B44:K44"/>
    <mergeCell ref="B45:K45"/>
    <mergeCell ref="C11:J11"/>
    <mergeCell ref="C12:J12"/>
    <mergeCell ref="B39:K39"/>
    <mergeCell ref="B40:K40"/>
    <mergeCell ref="B41:K41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67"/>
  <sheetViews>
    <sheetView topLeftCell="A28" workbookViewId="0">
      <selection activeCell="O74" sqref="O74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28"/>
      <c r="Q1" s="28"/>
      <c r="R1" s="28"/>
      <c r="S1" s="28"/>
    </row>
    <row r="2" spans="1:245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497" t="s">
        <v>1516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spans="1:245" hidden="1" x14ac:dyDescent="0.25">
      <c r="A5" s="4" t="s">
        <v>4</v>
      </c>
      <c r="B5" s="4" t="s">
        <v>5</v>
      </c>
      <c r="C5" s="503" t="s">
        <v>7</v>
      </c>
      <c r="D5" s="504"/>
      <c r="E5" s="584" t="s">
        <v>833</v>
      </c>
      <c r="F5" s="585"/>
      <c r="G5" s="503" t="s">
        <v>288</v>
      </c>
      <c r="H5" s="504"/>
      <c r="I5" s="503" t="s">
        <v>1517</v>
      </c>
      <c r="J5" s="504"/>
      <c r="K5" s="503" t="s">
        <v>1518</v>
      </c>
      <c r="L5" s="504"/>
      <c r="M5" s="6" t="s">
        <v>5</v>
      </c>
      <c r="N5" s="503" t="s">
        <v>7</v>
      </c>
      <c r="O5" s="504"/>
      <c r="P5" s="584" t="s">
        <v>833</v>
      </c>
      <c r="Q5" s="585"/>
      <c r="R5" s="503" t="s">
        <v>288</v>
      </c>
      <c r="S5" s="504"/>
    </row>
    <row r="6" spans="1:245" hidden="1" x14ac:dyDescent="0.25">
      <c r="A6" s="5" t="s">
        <v>13</v>
      </c>
      <c r="B6" s="5" t="s">
        <v>14</v>
      </c>
      <c r="C6" s="404" t="s">
        <v>16</v>
      </c>
      <c r="D6" s="482"/>
      <c r="E6" s="373" t="s">
        <v>292</v>
      </c>
      <c r="F6" s="402"/>
      <c r="G6" s="404" t="s">
        <v>293</v>
      </c>
      <c r="H6" s="482"/>
      <c r="I6" s="404" t="s">
        <v>1519</v>
      </c>
      <c r="J6" s="482"/>
      <c r="K6" s="404" t="s">
        <v>1520</v>
      </c>
      <c r="L6" s="482"/>
      <c r="M6" s="5" t="s">
        <v>14</v>
      </c>
      <c r="N6" s="404" t="s">
        <v>16</v>
      </c>
      <c r="O6" s="482"/>
      <c r="P6" s="373" t="s">
        <v>292</v>
      </c>
      <c r="Q6" s="402"/>
      <c r="R6" s="404" t="s">
        <v>293</v>
      </c>
      <c r="S6" s="482"/>
    </row>
    <row r="7" spans="1:245" hidden="1" x14ac:dyDescent="0.25">
      <c r="A7" s="8"/>
      <c r="B7" s="55"/>
      <c r="C7" s="373" t="s">
        <v>22</v>
      </c>
      <c r="D7" s="402"/>
      <c r="E7" s="373" t="s">
        <v>22</v>
      </c>
      <c r="F7" s="402"/>
      <c r="G7" s="373" t="s">
        <v>22</v>
      </c>
      <c r="H7" s="402"/>
      <c r="I7" s="373" t="s">
        <v>22</v>
      </c>
      <c r="J7" s="402"/>
      <c r="K7" s="373" t="s">
        <v>22</v>
      </c>
      <c r="L7" s="402"/>
      <c r="M7" s="5"/>
      <c r="N7" s="373" t="s">
        <v>22</v>
      </c>
      <c r="O7" s="402"/>
      <c r="P7" s="373" t="s">
        <v>22</v>
      </c>
      <c r="Q7" s="402"/>
      <c r="R7" s="373" t="s">
        <v>22</v>
      </c>
      <c r="S7" s="402"/>
    </row>
    <row r="8" spans="1:245" ht="26" hidden="1" x14ac:dyDescent="0.25">
      <c r="A8" s="8"/>
      <c r="B8" s="91"/>
      <c r="C8" s="171" t="s">
        <v>618</v>
      </c>
      <c r="D8" s="171" t="s">
        <v>1521</v>
      </c>
      <c r="E8" s="172" t="s">
        <v>1522</v>
      </c>
      <c r="F8" s="172" t="s">
        <v>1523</v>
      </c>
      <c r="G8" s="171" t="s">
        <v>1524</v>
      </c>
      <c r="H8" s="171" t="s">
        <v>528</v>
      </c>
      <c r="I8" s="171" t="s">
        <v>1525</v>
      </c>
      <c r="J8" s="171" t="s">
        <v>1526</v>
      </c>
      <c r="K8" s="171" t="s">
        <v>1527</v>
      </c>
      <c r="L8" s="171" t="s">
        <v>1528</v>
      </c>
      <c r="M8" s="5"/>
      <c r="N8" s="171" t="s">
        <v>618</v>
      </c>
      <c r="O8" s="171" t="s">
        <v>1521</v>
      </c>
      <c r="P8" s="172" t="s">
        <v>1522</v>
      </c>
      <c r="Q8" s="172" t="s">
        <v>1523</v>
      </c>
      <c r="R8" s="171" t="s">
        <v>1524</v>
      </c>
      <c r="S8" s="171" t="s">
        <v>528</v>
      </c>
    </row>
    <row r="9" spans="1:245" hidden="1" x14ac:dyDescent="0.25">
      <c r="A9" s="57" t="s">
        <v>1529</v>
      </c>
      <c r="B9" s="57" t="s">
        <v>1530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73">
        <f t="shared" si="0"/>
        <v>45613</v>
      </c>
      <c r="H9" s="99">
        <f t="shared" ref="H9:H24" si="2">G9</f>
        <v>45613</v>
      </c>
      <c r="I9" s="173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82" t="s">
        <v>1531</v>
      </c>
      <c r="N9" s="15">
        <v>45624</v>
      </c>
      <c r="O9" s="174" t="s">
        <v>1532</v>
      </c>
      <c r="P9" s="99">
        <v>45626</v>
      </c>
      <c r="Q9" s="99">
        <v>45626</v>
      </c>
      <c r="R9" s="173">
        <v>45627</v>
      </c>
      <c r="S9" s="99">
        <v>45627</v>
      </c>
    </row>
    <row r="10" spans="1:245" hidden="1" x14ac:dyDescent="0.25">
      <c r="A10" s="57" t="s">
        <v>887</v>
      </c>
      <c r="B10" s="57" t="s">
        <v>1533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73">
        <f t="shared" si="5"/>
        <v>45620</v>
      </c>
      <c r="H10" s="99">
        <f t="shared" si="2"/>
        <v>45620</v>
      </c>
      <c r="I10" s="173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83" t="s">
        <v>1534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73">
        <f t="shared" si="6"/>
        <v>45648</v>
      </c>
      <c r="S10" s="99">
        <f>R10</f>
        <v>45648</v>
      </c>
    </row>
    <row r="11" spans="1:245" hidden="1" x14ac:dyDescent="0.25">
      <c r="A11" s="57" t="s">
        <v>1529</v>
      </c>
      <c r="B11" s="57" t="s">
        <v>1535</v>
      </c>
      <c r="C11" s="15">
        <v>45624</v>
      </c>
      <c r="D11" s="174" t="s">
        <v>1532</v>
      </c>
      <c r="E11" s="15">
        <v>45626</v>
      </c>
      <c r="F11" s="15">
        <v>45626</v>
      </c>
      <c r="G11" s="173">
        <v>45627</v>
      </c>
      <c r="H11" s="99">
        <v>45627</v>
      </c>
      <c r="I11" s="173">
        <v>45632</v>
      </c>
      <c r="J11" s="99">
        <v>45632</v>
      </c>
      <c r="K11" s="17" t="s">
        <v>40</v>
      </c>
      <c r="L11" s="17" t="s">
        <v>40</v>
      </c>
      <c r="M11" s="182" t="s">
        <v>1536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73">
        <f t="shared" si="7"/>
        <v>45655</v>
      </c>
      <c r="S11" s="99">
        <f>R11</f>
        <v>45655</v>
      </c>
    </row>
    <row r="12" spans="1:245" hidden="1" x14ac:dyDescent="0.25">
      <c r="A12" s="457" t="s">
        <v>1537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9"/>
    </row>
    <row r="13" spans="1:245" hidden="1" x14ac:dyDescent="0.25">
      <c r="A13" s="57" t="s">
        <v>887</v>
      </c>
      <c r="B13" s="57" t="s">
        <v>1538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73">
        <f t="shared" si="8"/>
        <v>45648</v>
      </c>
      <c r="H13" s="99">
        <f t="shared" si="2"/>
        <v>45648</v>
      </c>
      <c r="I13" s="173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83" t="s">
        <v>1539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73">
        <f t="shared" si="9"/>
        <v>45662</v>
      </c>
      <c r="S13" s="99">
        <f t="shared" ref="S13:S24" si="11">R13</f>
        <v>45662</v>
      </c>
    </row>
    <row r="14" spans="1:245" hidden="1" x14ac:dyDescent="0.25">
      <c r="A14" s="57" t="s">
        <v>1529</v>
      </c>
      <c r="B14" s="57" t="s">
        <v>1540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73">
        <f t="shared" si="12"/>
        <v>45655</v>
      </c>
      <c r="H14" s="99">
        <f t="shared" si="2"/>
        <v>45655</v>
      </c>
      <c r="I14" s="173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82" t="s">
        <v>976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73">
        <f t="shared" si="13"/>
        <v>45669</v>
      </c>
      <c r="S14" s="99">
        <f t="shared" si="11"/>
        <v>45669</v>
      </c>
    </row>
    <row r="15" spans="1:245" hidden="1" x14ac:dyDescent="0.25">
      <c r="A15" s="57" t="s">
        <v>887</v>
      </c>
      <c r="B15" s="57" t="s">
        <v>1541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73">
        <f t="shared" si="14"/>
        <v>45662</v>
      </c>
      <c r="H15" s="99">
        <f t="shared" si="2"/>
        <v>45662</v>
      </c>
      <c r="I15" s="173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83" t="s">
        <v>1542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73">
        <f t="shared" si="15"/>
        <v>45676</v>
      </c>
      <c r="S15" s="99">
        <f t="shared" si="11"/>
        <v>45676</v>
      </c>
    </row>
    <row r="16" spans="1:245" hidden="1" x14ac:dyDescent="0.25">
      <c r="A16" s="57" t="s">
        <v>1529</v>
      </c>
      <c r="B16" s="175" t="s">
        <v>764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73">
        <f t="shared" si="16"/>
        <v>45669</v>
      </c>
      <c r="H16" s="99">
        <f t="shared" si="2"/>
        <v>45669</v>
      </c>
      <c r="I16" s="173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84" t="s">
        <v>765</v>
      </c>
      <c r="N16" s="36">
        <v>45680</v>
      </c>
      <c r="O16" s="174" t="s">
        <v>1543</v>
      </c>
      <c r="P16" s="36">
        <v>45682</v>
      </c>
      <c r="Q16" s="99">
        <f t="shared" si="10"/>
        <v>45682</v>
      </c>
      <c r="R16" s="173">
        <f>Q16+1</f>
        <v>45683</v>
      </c>
      <c r="S16" s="99">
        <f t="shared" si="11"/>
        <v>45683</v>
      </c>
    </row>
    <row r="17" spans="1:19" hidden="1" x14ac:dyDescent="0.25">
      <c r="A17" s="57" t="s">
        <v>887</v>
      </c>
      <c r="B17" s="57" t="s">
        <v>1544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73">
        <f t="shared" si="17"/>
        <v>45676</v>
      </c>
      <c r="H17" s="99">
        <f t="shared" si="2"/>
        <v>45676</v>
      </c>
      <c r="I17" s="173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83" t="s">
        <v>1545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73">
        <f t="shared" si="18"/>
        <v>45690</v>
      </c>
      <c r="S17" s="99">
        <f t="shared" si="11"/>
        <v>45690</v>
      </c>
    </row>
    <row r="18" spans="1:19" hidden="1" x14ac:dyDescent="0.25">
      <c r="A18" s="57" t="s">
        <v>1529</v>
      </c>
      <c r="B18" s="61" t="s">
        <v>766</v>
      </c>
      <c r="C18" s="36">
        <v>45680</v>
      </c>
      <c r="D18" s="174" t="s">
        <v>1543</v>
      </c>
      <c r="E18" s="36">
        <v>45682</v>
      </c>
      <c r="F18" s="15">
        <f t="shared" si="1"/>
        <v>45682</v>
      </c>
      <c r="G18" s="173">
        <f t="shared" ref="G18:G24" si="19">F18+1</f>
        <v>45683</v>
      </c>
      <c r="H18" s="99">
        <f t="shared" si="2"/>
        <v>45683</v>
      </c>
      <c r="I18" s="173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85" t="s">
        <v>767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73">
        <f t="shared" si="20"/>
        <v>45697</v>
      </c>
      <c r="S18" s="99">
        <f t="shared" si="11"/>
        <v>45697</v>
      </c>
    </row>
    <row r="19" spans="1:19" hidden="1" x14ac:dyDescent="0.25">
      <c r="A19" s="176" t="s">
        <v>887</v>
      </c>
      <c r="B19" s="176" t="s">
        <v>1546</v>
      </c>
      <c r="C19" s="50">
        <v>45687</v>
      </c>
      <c r="D19" s="177">
        <f t="shared" ref="D19:G19" si="21">C19+1</f>
        <v>45688</v>
      </c>
      <c r="E19" s="177">
        <f t="shared" si="21"/>
        <v>45689</v>
      </c>
      <c r="F19" s="177">
        <f t="shared" si="1"/>
        <v>45689</v>
      </c>
      <c r="G19" s="178">
        <f t="shared" si="21"/>
        <v>45690</v>
      </c>
      <c r="H19" s="72">
        <f t="shared" si="2"/>
        <v>45690</v>
      </c>
      <c r="I19" s="178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86" t="s">
        <v>1547</v>
      </c>
      <c r="N19" s="50">
        <v>45701</v>
      </c>
      <c r="O19" s="177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78">
        <f t="shared" si="22"/>
        <v>45704</v>
      </c>
      <c r="S19" s="72">
        <f t="shared" si="11"/>
        <v>45704</v>
      </c>
    </row>
    <row r="20" spans="1:19" hidden="1" x14ac:dyDescent="0.25">
      <c r="A20" s="57" t="s">
        <v>1529</v>
      </c>
      <c r="B20" s="57" t="s">
        <v>769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73">
        <f t="shared" si="19"/>
        <v>45697</v>
      </c>
      <c r="H20" s="99">
        <f t="shared" si="2"/>
        <v>45697</v>
      </c>
      <c r="I20" s="173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82" t="s">
        <v>770</v>
      </c>
      <c r="N20" s="36">
        <v>45708</v>
      </c>
      <c r="O20" s="174" t="s">
        <v>1548</v>
      </c>
      <c r="P20" s="99">
        <v>45710</v>
      </c>
      <c r="Q20" s="99">
        <f t="shared" si="10"/>
        <v>45710</v>
      </c>
      <c r="R20" s="173">
        <f t="shared" ref="R20:R24" si="25">Q20+1</f>
        <v>45711</v>
      </c>
      <c r="S20" s="99">
        <f t="shared" si="11"/>
        <v>45711</v>
      </c>
    </row>
    <row r="21" spans="1:19" hidden="1" x14ac:dyDescent="0.25">
      <c r="A21" s="57" t="s">
        <v>887</v>
      </c>
      <c r="B21" s="57" t="s">
        <v>1549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73">
        <f t="shared" si="19"/>
        <v>45704</v>
      </c>
      <c r="H21" s="99">
        <f t="shared" si="2"/>
        <v>45704</v>
      </c>
      <c r="I21" s="173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83" t="s">
        <v>1550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73">
        <f t="shared" si="25"/>
        <v>45718</v>
      </c>
      <c r="S21" s="99">
        <f t="shared" si="11"/>
        <v>45718</v>
      </c>
    </row>
    <row r="22" spans="1:19" hidden="1" x14ac:dyDescent="0.25">
      <c r="A22" s="57" t="s">
        <v>1529</v>
      </c>
      <c r="B22" s="57" t="s">
        <v>771</v>
      </c>
      <c r="C22" s="36">
        <v>45708</v>
      </c>
      <c r="D22" s="174" t="s">
        <v>1548</v>
      </c>
      <c r="E22" s="15">
        <v>45710</v>
      </c>
      <c r="F22" s="15">
        <f t="shared" si="1"/>
        <v>45710</v>
      </c>
      <c r="G22" s="173">
        <f t="shared" si="19"/>
        <v>45711</v>
      </c>
      <c r="H22" s="99">
        <f t="shared" si="2"/>
        <v>45711</v>
      </c>
      <c r="I22" s="173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82" t="s">
        <v>772</v>
      </c>
      <c r="N22" s="174" t="s">
        <v>1551</v>
      </c>
      <c r="O22" s="36">
        <v>45723</v>
      </c>
      <c r="P22" s="99">
        <f t="shared" si="26"/>
        <v>45724</v>
      </c>
      <c r="Q22" s="99">
        <f t="shared" si="10"/>
        <v>45724</v>
      </c>
      <c r="R22" s="173">
        <f t="shared" si="25"/>
        <v>45725</v>
      </c>
      <c r="S22" s="99">
        <f t="shared" si="11"/>
        <v>45725</v>
      </c>
    </row>
    <row r="23" spans="1:19" hidden="1" x14ac:dyDescent="0.25">
      <c r="A23" s="57" t="s">
        <v>887</v>
      </c>
      <c r="B23" s="57" t="s">
        <v>1552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73">
        <f t="shared" si="19"/>
        <v>45718</v>
      </c>
      <c r="H23" s="99">
        <f t="shared" si="2"/>
        <v>45718</v>
      </c>
      <c r="I23" s="173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83" t="s">
        <v>1553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73">
        <f t="shared" si="25"/>
        <v>45746</v>
      </c>
      <c r="S23" s="99">
        <f t="shared" si="11"/>
        <v>45746</v>
      </c>
    </row>
    <row r="24" spans="1:19" hidden="1" x14ac:dyDescent="0.25">
      <c r="A24" s="57" t="s">
        <v>1529</v>
      </c>
      <c r="B24" s="57" t="s">
        <v>773</v>
      </c>
      <c r="C24" s="174" t="s">
        <v>1551</v>
      </c>
      <c r="D24" s="36">
        <v>45723</v>
      </c>
      <c r="E24" s="15">
        <f t="shared" si="24"/>
        <v>45724</v>
      </c>
      <c r="F24" s="15">
        <f t="shared" si="1"/>
        <v>45724</v>
      </c>
      <c r="G24" s="173">
        <f t="shared" si="19"/>
        <v>45725</v>
      </c>
      <c r="H24" s="99">
        <f t="shared" si="2"/>
        <v>45725</v>
      </c>
      <c r="I24" s="173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82" t="s">
        <v>774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79">
        <f t="shared" si="25"/>
        <v>45753</v>
      </c>
      <c r="S24" s="59">
        <f t="shared" si="11"/>
        <v>45753</v>
      </c>
    </row>
    <row r="25" spans="1:19" hidden="1" x14ac:dyDescent="0.25">
      <c r="A25" s="457" t="s">
        <v>1537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9"/>
    </row>
    <row r="26" spans="1:19" hidden="1" x14ac:dyDescent="0.25">
      <c r="A26" s="57" t="s">
        <v>887</v>
      </c>
      <c r="B26" s="57" t="s">
        <v>1554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73">
        <f>F26+1</f>
        <v>45746</v>
      </c>
      <c r="H26" s="99">
        <f t="shared" si="27"/>
        <v>45746</v>
      </c>
      <c r="I26" s="173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82" t="s">
        <v>1555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73">
        <f>Q26+1</f>
        <v>45760</v>
      </c>
      <c r="S26" s="99">
        <f>R26</f>
        <v>45760</v>
      </c>
    </row>
    <row r="27" spans="1:19" hidden="1" x14ac:dyDescent="0.25">
      <c r="A27" s="57" t="s">
        <v>1529</v>
      </c>
      <c r="B27" s="57" t="s">
        <v>787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79">
        <f t="shared" si="28"/>
        <v>45753</v>
      </c>
      <c r="H27" s="59">
        <f t="shared" si="29"/>
        <v>45753</v>
      </c>
      <c r="I27" s="179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82" t="s">
        <v>1556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79">
        <f>Q27+1</f>
        <v>45767</v>
      </c>
      <c r="S27" s="59">
        <f>R27</f>
        <v>45767</v>
      </c>
    </row>
    <row r="28" spans="1:19" x14ac:dyDescent="0.25">
      <c r="A28" s="497" t="s">
        <v>1516</v>
      </c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</row>
    <row r="29" spans="1:19" x14ac:dyDescent="0.25">
      <c r="A29" s="4" t="s">
        <v>4</v>
      </c>
      <c r="B29" s="4" t="s">
        <v>5</v>
      </c>
      <c r="C29" s="503" t="s">
        <v>7</v>
      </c>
      <c r="D29" s="504"/>
      <c r="E29" s="584" t="s">
        <v>833</v>
      </c>
      <c r="F29" s="585"/>
      <c r="G29" s="503" t="s">
        <v>288</v>
      </c>
      <c r="H29" s="504"/>
      <c r="I29" s="503" t="s">
        <v>1517</v>
      </c>
      <c r="J29" s="504"/>
      <c r="K29" s="503" t="s">
        <v>1518</v>
      </c>
      <c r="L29" s="504"/>
      <c r="M29" s="6" t="s">
        <v>5</v>
      </c>
      <c r="N29" s="503" t="s">
        <v>7</v>
      </c>
      <c r="O29" s="504"/>
      <c r="P29" s="584" t="s">
        <v>833</v>
      </c>
      <c r="Q29" s="585"/>
      <c r="R29" s="503" t="s">
        <v>288</v>
      </c>
      <c r="S29" s="504"/>
    </row>
    <row r="30" spans="1:19" x14ac:dyDescent="0.25">
      <c r="A30" s="5" t="s">
        <v>13</v>
      </c>
      <c r="B30" s="5" t="s">
        <v>14</v>
      </c>
      <c r="C30" s="404" t="s">
        <v>16</v>
      </c>
      <c r="D30" s="482"/>
      <c r="E30" s="373" t="s">
        <v>292</v>
      </c>
      <c r="F30" s="402"/>
      <c r="G30" s="404" t="s">
        <v>293</v>
      </c>
      <c r="H30" s="482"/>
      <c r="I30" s="404" t="s">
        <v>1519</v>
      </c>
      <c r="J30" s="482"/>
      <c r="K30" s="404" t="s">
        <v>1520</v>
      </c>
      <c r="L30" s="482"/>
      <c r="M30" s="5" t="s">
        <v>14</v>
      </c>
      <c r="N30" s="404" t="s">
        <v>16</v>
      </c>
      <c r="O30" s="482"/>
      <c r="P30" s="373" t="s">
        <v>292</v>
      </c>
      <c r="Q30" s="402"/>
      <c r="R30" s="404" t="s">
        <v>293</v>
      </c>
      <c r="S30" s="482"/>
    </row>
    <row r="31" spans="1:19" x14ac:dyDescent="0.25">
      <c r="A31" s="8"/>
      <c r="B31" s="55"/>
      <c r="C31" s="373" t="s">
        <v>22</v>
      </c>
      <c r="D31" s="402"/>
      <c r="E31" s="373" t="s">
        <v>22</v>
      </c>
      <c r="F31" s="402"/>
      <c r="G31" s="373" t="s">
        <v>22</v>
      </c>
      <c r="H31" s="402"/>
      <c r="I31" s="373" t="s">
        <v>22</v>
      </c>
      <c r="J31" s="402"/>
      <c r="K31" s="373" t="s">
        <v>22</v>
      </c>
      <c r="L31" s="402"/>
      <c r="M31" s="5"/>
      <c r="N31" s="373" t="s">
        <v>22</v>
      </c>
      <c r="O31" s="402"/>
      <c r="P31" s="373" t="s">
        <v>22</v>
      </c>
      <c r="Q31" s="402"/>
      <c r="R31" s="373" t="s">
        <v>22</v>
      </c>
      <c r="S31" s="402"/>
    </row>
    <row r="32" spans="1:19" ht="26" x14ac:dyDescent="0.25">
      <c r="A32" s="8"/>
      <c r="B32" s="91"/>
      <c r="C32" s="171" t="s">
        <v>618</v>
      </c>
      <c r="D32" s="171" t="s">
        <v>1521</v>
      </c>
      <c r="E32" s="172" t="s">
        <v>1522</v>
      </c>
      <c r="F32" s="172" t="s">
        <v>1523</v>
      </c>
      <c r="G32" s="171" t="s">
        <v>1524</v>
      </c>
      <c r="H32" s="171" t="s">
        <v>528</v>
      </c>
      <c r="I32" s="125" t="s">
        <v>1557</v>
      </c>
      <c r="J32" s="125" t="s">
        <v>1558</v>
      </c>
      <c r="K32" s="171" t="s">
        <v>1527</v>
      </c>
      <c r="L32" s="171" t="s">
        <v>1528</v>
      </c>
      <c r="M32" s="5"/>
      <c r="N32" s="171" t="s">
        <v>618</v>
      </c>
      <c r="O32" s="171" t="s">
        <v>1521</v>
      </c>
      <c r="P32" s="172" t="s">
        <v>1522</v>
      </c>
      <c r="Q32" s="172" t="s">
        <v>1523</v>
      </c>
      <c r="R32" s="171" t="s">
        <v>1524</v>
      </c>
      <c r="S32" s="171" t="s">
        <v>528</v>
      </c>
    </row>
    <row r="33" spans="1:19" hidden="1" x14ac:dyDescent="0.25">
      <c r="A33" s="176" t="s">
        <v>887</v>
      </c>
      <c r="B33" s="57" t="s">
        <v>1559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79">
        <f t="shared" si="30"/>
        <v>45760</v>
      </c>
      <c r="H33" s="59">
        <f t="shared" si="31"/>
        <v>45760</v>
      </c>
      <c r="I33" s="179">
        <f>H33+4</f>
        <v>45764</v>
      </c>
      <c r="J33" s="59">
        <f>I33+1</f>
        <v>45765</v>
      </c>
      <c r="K33" s="17" t="s">
        <v>40</v>
      </c>
      <c r="L33" s="17" t="s">
        <v>40</v>
      </c>
      <c r="M33" s="182" t="s">
        <v>1560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79">
        <f>Q33+1</f>
        <v>45774</v>
      </c>
      <c r="S33" s="59">
        <f>R33</f>
        <v>45774</v>
      </c>
    </row>
    <row r="34" spans="1:19" hidden="1" x14ac:dyDescent="0.25">
      <c r="A34" s="176" t="s">
        <v>1529</v>
      </c>
      <c r="B34" s="57" t="s">
        <v>791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79">
        <f t="shared" si="33"/>
        <v>45767</v>
      </c>
      <c r="H34" s="59">
        <f t="shared" si="34"/>
        <v>45767</v>
      </c>
      <c r="I34" s="179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1378</v>
      </c>
      <c r="N34" s="41">
        <f>I34+7</f>
        <v>45778</v>
      </c>
      <c r="O34" s="17" t="s">
        <v>1561</v>
      </c>
      <c r="P34" s="59">
        <v>45780</v>
      </c>
      <c r="Q34" s="72" t="s">
        <v>1562</v>
      </c>
      <c r="R34" s="17" t="s">
        <v>397</v>
      </c>
      <c r="S34" s="17" t="s">
        <v>355</v>
      </c>
    </row>
    <row r="35" spans="1:19" hidden="1" x14ac:dyDescent="0.25">
      <c r="A35" s="57" t="s">
        <v>887</v>
      </c>
      <c r="B35" s="57" t="s">
        <v>1563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79">
        <f t="shared" si="35"/>
        <v>45774</v>
      </c>
      <c r="H35" s="59">
        <f t="shared" si="36"/>
        <v>45774</v>
      </c>
      <c r="I35" s="179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1564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1529</v>
      </c>
      <c r="B36" s="57" t="s">
        <v>794</v>
      </c>
      <c r="C36" s="41">
        <v>45778</v>
      </c>
      <c r="D36" s="17" t="s">
        <v>1561</v>
      </c>
      <c r="E36" s="42">
        <v>45780</v>
      </c>
      <c r="F36" s="72" t="s">
        <v>1562</v>
      </c>
      <c r="G36" s="17" t="s">
        <v>397</v>
      </c>
      <c r="H36" s="17" t="s">
        <v>355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803</v>
      </c>
      <c r="N36" s="41">
        <v>45805</v>
      </c>
      <c r="O36" s="174" t="s">
        <v>1565</v>
      </c>
      <c r="P36" s="42">
        <v>45808</v>
      </c>
      <c r="Q36" s="42">
        <f t="shared" si="32"/>
        <v>45808</v>
      </c>
      <c r="R36" s="179">
        <f>Q36+1</f>
        <v>45809</v>
      </c>
      <c r="S36" s="59">
        <f>R36</f>
        <v>45809</v>
      </c>
    </row>
    <row r="37" spans="1:19" hidden="1" x14ac:dyDescent="0.25">
      <c r="A37" s="57" t="s">
        <v>887</v>
      </c>
      <c r="B37" s="57" t="s">
        <v>1566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79">
        <v>45792</v>
      </c>
      <c r="J37" s="59">
        <v>45793</v>
      </c>
      <c r="K37" s="17" t="s">
        <v>40</v>
      </c>
      <c r="L37" s="17" t="s">
        <v>40</v>
      </c>
      <c r="M37" s="57" t="s">
        <v>1567</v>
      </c>
      <c r="N37" s="17" t="s">
        <v>40</v>
      </c>
      <c r="O37" s="17" t="s">
        <v>40</v>
      </c>
      <c r="P37" s="17" t="s">
        <v>40</v>
      </c>
      <c r="Q37" s="17" t="s">
        <v>40</v>
      </c>
      <c r="R37" s="187">
        <v>45816</v>
      </c>
      <c r="S37" s="143" t="s">
        <v>167</v>
      </c>
    </row>
    <row r="38" spans="1:19" hidden="1" x14ac:dyDescent="0.25">
      <c r="A38" s="457" t="s">
        <v>1537</v>
      </c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9"/>
    </row>
    <row r="39" spans="1:19" hidden="1" x14ac:dyDescent="0.25">
      <c r="A39" s="57" t="s">
        <v>1529</v>
      </c>
      <c r="B39" s="57" t="s">
        <v>801</v>
      </c>
      <c r="C39" s="41">
        <v>45805</v>
      </c>
      <c r="D39" s="174" t="s">
        <v>1565</v>
      </c>
      <c r="E39" s="42">
        <v>45808</v>
      </c>
      <c r="F39" s="42">
        <f t="shared" ref="F39:H39" si="38">E39</f>
        <v>45808</v>
      </c>
      <c r="G39" s="179">
        <f>F39+1</f>
        <v>45809</v>
      </c>
      <c r="H39" s="59">
        <f t="shared" si="38"/>
        <v>45809</v>
      </c>
      <c r="I39" s="41">
        <v>45813</v>
      </c>
      <c r="J39" s="59">
        <f t="shared" ref="J39:J56" si="39">I39+1</f>
        <v>45814</v>
      </c>
      <c r="K39" s="17" t="s">
        <v>40</v>
      </c>
      <c r="L39" s="17" t="s">
        <v>40</v>
      </c>
      <c r="M39" s="57" t="s">
        <v>1379</v>
      </c>
      <c r="N39" s="41">
        <v>45820</v>
      </c>
      <c r="O39" s="174" t="s">
        <v>1568</v>
      </c>
      <c r="P39" s="42">
        <v>45822</v>
      </c>
      <c r="Q39" s="42">
        <f t="shared" ref="Q39:Q56" si="40">P39</f>
        <v>45822</v>
      </c>
      <c r="R39" s="179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1569</v>
      </c>
      <c r="B40" s="61" t="s">
        <v>1563</v>
      </c>
      <c r="C40" s="437" t="s">
        <v>1570</v>
      </c>
      <c r="D40" s="438"/>
      <c r="E40" s="437" t="s">
        <v>1571</v>
      </c>
      <c r="F40" s="438"/>
      <c r="G40" s="437" t="s">
        <v>1572</v>
      </c>
      <c r="H40" s="438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1564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79">
        <f t="shared" si="41"/>
        <v>45830</v>
      </c>
      <c r="S40" s="59">
        <f t="shared" si="42"/>
        <v>45830</v>
      </c>
    </row>
    <row r="41" spans="1:19" hidden="1" x14ac:dyDescent="0.25">
      <c r="A41" s="57" t="s">
        <v>1529</v>
      </c>
      <c r="B41" s="57" t="s">
        <v>804</v>
      </c>
      <c r="C41" s="41">
        <v>45820</v>
      </c>
      <c r="D41" s="174" t="s">
        <v>1568</v>
      </c>
      <c r="E41" s="42">
        <v>45822</v>
      </c>
      <c r="F41" s="42">
        <f t="shared" ref="F41:F56" si="44">E41</f>
        <v>45822</v>
      </c>
      <c r="G41" s="179">
        <f t="shared" ref="G41" si="45">F41+1</f>
        <v>45823</v>
      </c>
      <c r="H41" s="59">
        <f t="shared" ref="H41:H56" si="46">G41</f>
        <v>45823</v>
      </c>
      <c r="I41" s="179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805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79">
        <f t="shared" si="41"/>
        <v>45837</v>
      </c>
      <c r="S41" s="59">
        <f t="shared" si="42"/>
        <v>45837</v>
      </c>
    </row>
    <row r="42" spans="1:19" hidden="1" x14ac:dyDescent="0.25">
      <c r="A42" s="61" t="s">
        <v>1569</v>
      </c>
      <c r="B42" s="61" t="s">
        <v>1566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79">
        <f t="shared" si="49"/>
        <v>45830</v>
      </c>
      <c r="H42" s="59">
        <f t="shared" si="46"/>
        <v>45830</v>
      </c>
      <c r="I42" s="179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1567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79">
        <f t="shared" si="41"/>
        <v>45844</v>
      </c>
      <c r="S42" s="59">
        <f t="shared" si="42"/>
        <v>45844</v>
      </c>
    </row>
    <row r="43" spans="1:19" hidden="1" x14ac:dyDescent="0.25">
      <c r="A43" s="57" t="s">
        <v>1529</v>
      </c>
      <c r="B43" s="57" t="s">
        <v>806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79">
        <f t="shared" si="50"/>
        <v>45837</v>
      </c>
      <c r="H43" s="59">
        <f t="shared" si="46"/>
        <v>45837</v>
      </c>
      <c r="I43" s="179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807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79">
        <f t="shared" si="41"/>
        <v>45851</v>
      </c>
      <c r="S43" s="59">
        <f t="shared" si="42"/>
        <v>45851</v>
      </c>
    </row>
    <row r="44" spans="1:19" hidden="1" x14ac:dyDescent="0.25">
      <c r="A44" s="57" t="s">
        <v>1569</v>
      </c>
      <c r="B44" s="61" t="s">
        <v>1573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79">
        <f t="shared" si="51"/>
        <v>45844</v>
      </c>
      <c r="H44" s="59">
        <f t="shared" si="46"/>
        <v>45844</v>
      </c>
      <c r="I44" s="179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1574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79">
        <f t="shared" si="41"/>
        <v>45858</v>
      </c>
      <c r="S44" s="59">
        <f t="shared" si="42"/>
        <v>45858</v>
      </c>
    </row>
    <row r="45" spans="1:19" hidden="1" x14ac:dyDescent="0.25">
      <c r="A45" s="176" t="s">
        <v>1529</v>
      </c>
      <c r="B45" s="57" t="s">
        <v>808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79">
        <f t="shared" si="54"/>
        <v>45851</v>
      </c>
      <c r="H45" s="59">
        <f t="shared" si="46"/>
        <v>45851</v>
      </c>
      <c r="I45" s="179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809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1569</v>
      </c>
      <c r="B46" s="61" t="s">
        <v>1575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79">
        <f t="shared" si="54"/>
        <v>45858</v>
      </c>
      <c r="H46" s="59">
        <f t="shared" si="46"/>
        <v>45858</v>
      </c>
      <c r="I46" s="179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1576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80" t="s">
        <v>358</v>
      </c>
      <c r="B47" s="57" t="s">
        <v>810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79">
        <f t="shared" si="55"/>
        <v>45865</v>
      </c>
      <c r="H47" s="59">
        <f t="shared" si="46"/>
        <v>45865</v>
      </c>
      <c r="I47" s="179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811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79">
        <f t="shared" si="41"/>
        <v>45879</v>
      </c>
      <c r="S47" s="59">
        <f t="shared" si="42"/>
        <v>45879</v>
      </c>
    </row>
    <row r="48" spans="1:19" hidden="1" x14ac:dyDescent="0.25">
      <c r="A48" s="57" t="s">
        <v>1569</v>
      </c>
      <c r="B48" s="61" t="s">
        <v>1577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79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1578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79">
        <f t="shared" si="41"/>
        <v>45886</v>
      </c>
      <c r="S48" s="59">
        <f t="shared" si="42"/>
        <v>45886</v>
      </c>
    </row>
    <row r="49" spans="1:19" hidden="1" x14ac:dyDescent="0.25">
      <c r="A49" s="57" t="s">
        <v>358</v>
      </c>
      <c r="B49" s="57" t="s">
        <v>812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79">
        <f t="shared" si="56"/>
        <v>45879</v>
      </c>
      <c r="H49" s="59">
        <f t="shared" si="46"/>
        <v>45879</v>
      </c>
      <c r="I49" s="179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813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79">
        <f t="shared" si="41"/>
        <v>45893</v>
      </c>
      <c r="S49" s="59">
        <f t="shared" si="42"/>
        <v>45893</v>
      </c>
    </row>
    <row r="50" spans="1:19" x14ac:dyDescent="0.25">
      <c r="A50" s="57" t="s">
        <v>1569</v>
      </c>
      <c r="B50" s="57" t="s">
        <v>1579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79">
        <f t="shared" si="57"/>
        <v>45886</v>
      </c>
      <c r="H50" s="59">
        <f t="shared" si="46"/>
        <v>45886</v>
      </c>
      <c r="I50" s="179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1580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79">
        <f t="shared" si="41"/>
        <v>45900</v>
      </c>
      <c r="S50" s="59">
        <f t="shared" si="42"/>
        <v>45900</v>
      </c>
    </row>
    <row r="51" spans="1:19" x14ac:dyDescent="0.25">
      <c r="A51" s="57" t="s">
        <v>358</v>
      </c>
      <c r="B51" s="57" t="s">
        <v>830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79">
        <f t="shared" si="58"/>
        <v>45893</v>
      </c>
      <c r="H51" s="59">
        <f t="shared" si="46"/>
        <v>45893</v>
      </c>
      <c r="I51" s="179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1381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79">
        <f t="shared" si="41"/>
        <v>45907</v>
      </c>
      <c r="S51" s="59">
        <f t="shared" si="42"/>
        <v>45907</v>
      </c>
    </row>
    <row r="52" spans="1:19" x14ac:dyDescent="0.25">
      <c r="A52" s="57" t="s">
        <v>1569</v>
      </c>
      <c r="B52" s="57" t="s">
        <v>1581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79">
        <f t="shared" si="59"/>
        <v>45900</v>
      </c>
      <c r="H52" s="59">
        <f t="shared" si="46"/>
        <v>45900</v>
      </c>
      <c r="I52" s="179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1582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79">
        <f t="shared" si="41"/>
        <v>45914</v>
      </c>
      <c r="S52" s="59">
        <f t="shared" si="42"/>
        <v>45914</v>
      </c>
    </row>
    <row r="53" spans="1:19" x14ac:dyDescent="0.25">
      <c r="A53" s="57" t="s">
        <v>358</v>
      </c>
      <c r="B53" s="57" t="s">
        <v>1382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79">
        <f t="shared" si="60"/>
        <v>45907</v>
      </c>
      <c r="H53" s="59">
        <f t="shared" si="46"/>
        <v>45907</v>
      </c>
      <c r="I53" s="179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1383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79">
        <f t="shared" si="41"/>
        <v>45921</v>
      </c>
      <c r="S53" s="59">
        <f t="shared" si="42"/>
        <v>45921</v>
      </c>
    </row>
    <row r="54" spans="1:19" x14ac:dyDescent="0.25">
      <c r="A54" s="57" t="s">
        <v>1569</v>
      </c>
      <c r="B54" s="57" t="s">
        <v>1583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79">
        <f t="shared" si="61"/>
        <v>45914</v>
      </c>
      <c r="H54" s="59">
        <f t="shared" si="46"/>
        <v>45914</v>
      </c>
      <c r="I54" s="179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1584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79">
        <f t="shared" si="41"/>
        <v>45928</v>
      </c>
      <c r="S54" s="59">
        <f t="shared" si="42"/>
        <v>45928</v>
      </c>
    </row>
    <row r="55" spans="1:19" x14ac:dyDescent="0.25">
      <c r="A55" s="57" t="s">
        <v>358</v>
      </c>
      <c r="B55" s="57" t="s">
        <v>1384</v>
      </c>
      <c r="C55" s="41">
        <v>45918</v>
      </c>
      <c r="D55" s="42">
        <f t="shared" ref="D55:G55" si="62">C55+1</f>
        <v>45919</v>
      </c>
      <c r="E55" s="42">
        <f t="shared" si="62"/>
        <v>45920</v>
      </c>
      <c r="F55" s="42">
        <f t="shared" si="44"/>
        <v>45920</v>
      </c>
      <c r="G55" s="179">
        <f t="shared" si="62"/>
        <v>45921</v>
      </c>
      <c r="H55" s="59">
        <f t="shared" si="46"/>
        <v>45921</v>
      </c>
      <c r="I55" s="179">
        <f t="shared" si="47"/>
        <v>45925</v>
      </c>
      <c r="J55" s="59">
        <f t="shared" si="39"/>
        <v>45926</v>
      </c>
      <c r="K55" s="17" t="s">
        <v>40</v>
      </c>
      <c r="L55" s="17" t="s">
        <v>40</v>
      </c>
      <c r="M55" s="57" t="s">
        <v>1385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79">
        <f t="shared" si="41"/>
        <v>45935</v>
      </c>
      <c r="S55" s="59">
        <f t="shared" si="42"/>
        <v>45935</v>
      </c>
    </row>
    <row r="56" spans="1:19" x14ac:dyDescent="0.25">
      <c r="A56" s="57" t="s">
        <v>1569</v>
      </c>
      <c r="B56" s="57" t="s">
        <v>1585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79">
        <f t="shared" si="63"/>
        <v>45928</v>
      </c>
      <c r="H56" s="59">
        <f t="shared" si="46"/>
        <v>45928</v>
      </c>
      <c r="I56" s="179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1586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79">
        <f t="shared" si="41"/>
        <v>45942</v>
      </c>
      <c r="S56" s="59">
        <f t="shared" si="42"/>
        <v>45942</v>
      </c>
    </row>
    <row r="57" spans="1:19" x14ac:dyDescent="0.25">
      <c r="A57" s="57" t="s">
        <v>358</v>
      </c>
      <c r="B57" s="57" t="s">
        <v>1386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79">
        <f t="shared" ref="G57:G60" si="67">F57+1</f>
        <v>45935</v>
      </c>
      <c r="H57" s="59">
        <f t="shared" ref="H57:H60" si="68">G57</f>
        <v>45935</v>
      </c>
      <c r="I57" s="179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1388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79">
        <f t="shared" ref="R57:R60" si="75">Q57+1</f>
        <v>45949</v>
      </c>
      <c r="S57" s="59">
        <f t="shared" ref="S57:S60" si="76">R57</f>
        <v>45949</v>
      </c>
    </row>
    <row r="58" spans="1:19" x14ac:dyDescent="0.25">
      <c r="A58" s="57" t="s">
        <v>1569</v>
      </c>
      <c r="B58" s="57" t="s">
        <v>1587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79">
        <f t="shared" si="67"/>
        <v>45942</v>
      </c>
      <c r="H58" s="59">
        <f t="shared" si="68"/>
        <v>45942</v>
      </c>
      <c r="I58" s="179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1588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79">
        <f t="shared" si="75"/>
        <v>45956</v>
      </c>
      <c r="S58" s="59">
        <f t="shared" si="76"/>
        <v>45956</v>
      </c>
    </row>
    <row r="59" spans="1:19" x14ac:dyDescent="0.25">
      <c r="A59" s="57" t="s">
        <v>358</v>
      </c>
      <c r="B59" s="57" t="s">
        <v>1389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79">
        <f t="shared" si="67"/>
        <v>45949</v>
      </c>
      <c r="H59" s="59">
        <f t="shared" si="68"/>
        <v>45949</v>
      </c>
      <c r="I59" s="179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1390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79">
        <f t="shared" si="75"/>
        <v>45963</v>
      </c>
      <c r="S59" s="59">
        <f t="shared" si="76"/>
        <v>45963</v>
      </c>
    </row>
    <row r="60" spans="1:19" x14ac:dyDescent="0.25">
      <c r="A60" s="57" t="s">
        <v>1569</v>
      </c>
      <c r="B60" s="57" t="s">
        <v>1589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79">
        <f t="shared" si="67"/>
        <v>45956</v>
      </c>
      <c r="H60" s="59">
        <f t="shared" si="68"/>
        <v>45956</v>
      </c>
      <c r="I60" s="179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1590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79">
        <f t="shared" si="75"/>
        <v>45970</v>
      </c>
      <c r="S60" s="59">
        <f t="shared" si="76"/>
        <v>45970</v>
      </c>
    </row>
    <row r="61" spans="1:19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9" ht="16.5" x14ac:dyDescent="0.25">
      <c r="A62" s="64" t="s">
        <v>209</v>
      </c>
      <c r="B62" s="581" t="s">
        <v>1591</v>
      </c>
      <c r="C62" s="582"/>
      <c r="D62" s="582"/>
      <c r="E62" s="582"/>
      <c r="F62" s="582"/>
      <c r="G62" s="582"/>
      <c r="H62" s="582"/>
      <c r="I62" s="582"/>
      <c r="J62" s="582"/>
      <c r="K62" s="582"/>
      <c r="L62" s="582"/>
      <c r="M62" s="582"/>
      <c r="N62" s="583"/>
    </row>
    <row r="63" spans="1:19" ht="16.5" x14ac:dyDescent="0.25">
      <c r="A63" s="27" t="s">
        <v>213</v>
      </c>
      <c r="B63" s="370" t="s">
        <v>300</v>
      </c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</row>
    <row r="64" spans="1:19" ht="16.5" customHeight="1" x14ac:dyDescent="0.45">
      <c r="A64" s="181" t="s">
        <v>497</v>
      </c>
      <c r="B64" s="434" t="s">
        <v>1592</v>
      </c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6"/>
      <c r="O64" s="23"/>
      <c r="P64" s="23"/>
      <c r="Q64" s="23"/>
    </row>
    <row r="65" spans="1:17" ht="16.399999999999999" customHeight="1" x14ac:dyDescent="0.4">
      <c r="A65" s="122" t="s">
        <v>499</v>
      </c>
      <c r="B65" s="425" t="s">
        <v>501</v>
      </c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425"/>
      <c r="N65" s="425"/>
      <c r="O65" s="23"/>
      <c r="P65" s="23"/>
      <c r="Q65" s="23"/>
    </row>
    <row r="66" spans="1:17" ht="16.5" x14ac:dyDescent="0.25">
      <c r="A66" s="27" t="s">
        <v>923</v>
      </c>
      <c r="B66" s="370" t="s">
        <v>1593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</row>
    <row r="67" spans="1:17" ht="16.5" x14ac:dyDescent="0.25">
      <c r="A67" s="27" t="s">
        <v>1594</v>
      </c>
      <c r="B67" s="370" t="s">
        <v>1595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B62:N62"/>
    <mergeCell ref="B63:N63"/>
    <mergeCell ref="B64:N64"/>
    <mergeCell ref="B65:N65"/>
    <mergeCell ref="B66:N66"/>
    <mergeCell ref="B67:N67"/>
  </mergeCells>
  <phoneticPr fontId="80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2"/>
  <sheetViews>
    <sheetView topLeftCell="A7" workbookViewId="0">
      <selection activeCell="A7" sqref="A7:XFD34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8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28"/>
      <c r="R1" s="28"/>
      <c r="S1" s="28"/>
      <c r="T1" s="28"/>
    </row>
    <row r="2" spans="1:246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96" t="s">
        <v>1596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7"/>
    </row>
    <row r="5" spans="1:246" s="52" customFormat="1" ht="13" x14ac:dyDescent="0.25">
      <c r="A5" s="4" t="s">
        <v>4</v>
      </c>
      <c r="B5" s="4" t="s">
        <v>5</v>
      </c>
      <c r="C5" s="399" t="s">
        <v>229</v>
      </c>
      <c r="D5" s="468"/>
      <c r="E5" s="399" t="s">
        <v>7</v>
      </c>
      <c r="F5" s="468"/>
      <c r="G5" s="598" t="s">
        <v>287</v>
      </c>
      <c r="H5" s="598"/>
      <c r="I5" s="399" t="s">
        <v>1518</v>
      </c>
      <c r="J5" s="468"/>
      <c r="K5" s="4" t="s">
        <v>5</v>
      </c>
      <c r="L5" s="399" t="s">
        <v>229</v>
      </c>
      <c r="M5" s="468"/>
      <c r="N5" s="399" t="s">
        <v>7</v>
      </c>
      <c r="O5" s="598"/>
      <c r="P5" s="406" t="s">
        <v>287</v>
      </c>
      <c r="Q5" s="406"/>
    </row>
    <row r="6" spans="1:246" x14ac:dyDescent="0.25">
      <c r="A6" s="5" t="s">
        <v>13</v>
      </c>
      <c r="B6" s="5" t="s">
        <v>14</v>
      </c>
      <c r="C6" s="404" t="s">
        <v>231</v>
      </c>
      <c r="D6" s="482"/>
      <c r="E6" s="404" t="s">
        <v>16</v>
      </c>
      <c r="F6" s="482"/>
      <c r="G6" s="400" t="s">
        <v>292</v>
      </c>
      <c r="H6" s="400"/>
      <c r="I6" s="404" t="s">
        <v>1520</v>
      </c>
      <c r="J6" s="482"/>
      <c r="K6" s="5" t="s">
        <v>14</v>
      </c>
      <c r="L6" s="404" t="s">
        <v>231</v>
      </c>
      <c r="M6" s="482"/>
      <c r="N6" s="404" t="s">
        <v>16</v>
      </c>
      <c r="O6" s="400"/>
      <c r="P6" s="387" t="s">
        <v>292</v>
      </c>
      <c r="Q6" s="387"/>
    </row>
    <row r="7" spans="1:246" x14ac:dyDescent="0.25">
      <c r="A7" s="8"/>
      <c r="B7" s="55"/>
      <c r="C7" s="373" t="s">
        <v>22</v>
      </c>
      <c r="D7" s="402"/>
      <c r="E7" s="373" t="s">
        <v>22</v>
      </c>
      <c r="F7" s="402"/>
      <c r="G7" s="374" t="s">
        <v>22</v>
      </c>
      <c r="H7" s="374"/>
      <c r="I7" s="373" t="s">
        <v>22</v>
      </c>
      <c r="J7" s="402"/>
      <c r="K7" s="5"/>
      <c r="L7" s="373" t="s">
        <v>22</v>
      </c>
      <c r="M7" s="402"/>
      <c r="N7" s="378" t="s">
        <v>22</v>
      </c>
      <c r="O7" s="373"/>
      <c r="P7" s="378" t="s">
        <v>22</v>
      </c>
      <c r="Q7" s="378"/>
    </row>
    <row r="8" spans="1:246" s="53" customFormat="1" ht="14.15" hidden="1" customHeight="1" x14ac:dyDescent="0.25">
      <c r="A8" s="113" t="s">
        <v>282</v>
      </c>
      <c r="B8" s="67" t="s">
        <v>1597</v>
      </c>
      <c r="C8" s="156" t="s">
        <v>1598</v>
      </c>
      <c r="D8" s="157" t="s">
        <v>1599</v>
      </c>
      <c r="E8" s="589" t="s">
        <v>1600</v>
      </c>
      <c r="F8" s="590"/>
      <c r="G8" s="158" t="s">
        <v>40</v>
      </c>
      <c r="H8" s="158" t="s">
        <v>40</v>
      </c>
      <c r="I8" s="15">
        <v>45591</v>
      </c>
      <c r="J8" s="59">
        <f t="shared" ref="J8:J16" si="0">I8+1</f>
        <v>45592</v>
      </c>
      <c r="K8" s="67" t="s">
        <v>982</v>
      </c>
      <c r="L8" s="589" t="s">
        <v>1601</v>
      </c>
      <c r="M8" s="590"/>
      <c r="N8" s="589" t="s">
        <v>1602</v>
      </c>
      <c r="O8" s="590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282</v>
      </c>
      <c r="B9" s="67" t="s">
        <v>1603</v>
      </c>
      <c r="C9" s="589" t="s">
        <v>1601</v>
      </c>
      <c r="D9" s="590"/>
      <c r="E9" s="589" t="s">
        <v>1602</v>
      </c>
      <c r="F9" s="590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1604</v>
      </c>
      <c r="L9" s="589" t="s">
        <v>1605</v>
      </c>
      <c r="M9" s="590"/>
      <c r="N9" s="589" t="s">
        <v>1606</v>
      </c>
      <c r="O9" s="590"/>
      <c r="P9" s="158" t="s">
        <v>1607</v>
      </c>
      <c r="Q9" s="159" t="s">
        <v>1608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282</v>
      </c>
      <c r="B10" s="67" t="s">
        <v>1609</v>
      </c>
      <c r="C10" s="589" t="s">
        <v>1605</v>
      </c>
      <c r="D10" s="590"/>
      <c r="E10" s="589" t="s">
        <v>1606</v>
      </c>
      <c r="F10" s="590"/>
      <c r="G10" s="158" t="s">
        <v>1607</v>
      </c>
      <c r="H10" s="159" t="s">
        <v>1608</v>
      </c>
      <c r="I10" s="15">
        <v>45626</v>
      </c>
      <c r="J10" s="59">
        <f t="shared" si="0"/>
        <v>45627</v>
      </c>
      <c r="K10" s="67" t="s">
        <v>1610</v>
      </c>
      <c r="L10" s="589" t="s">
        <v>1611</v>
      </c>
      <c r="M10" s="590"/>
      <c r="N10" s="589" t="s">
        <v>1612</v>
      </c>
      <c r="O10" s="590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282</v>
      </c>
      <c r="B11" s="67" t="s">
        <v>1613</v>
      </c>
      <c r="C11" s="589" t="s">
        <v>1611</v>
      </c>
      <c r="D11" s="590"/>
      <c r="E11" s="589" t="s">
        <v>1614</v>
      </c>
      <c r="F11" s="590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985</v>
      </c>
      <c r="L11" s="439" t="s">
        <v>339</v>
      </c>
      <c r="M11" s="440"/>
      <c r="N11" s="439" t="s">
        <v>340</v>
      </c>
      <c r="O11" s="440"/>
      <c r="P11" s="589" t="s">
        <v>1615</v>
      </c>
      <c r="Q11" s="590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282</v>
      </c>
      <c r="B12" s="67" t="s">
        <v>1362</v>
      </c>
      <c r="C12" s="589" t="s">
        <v>342</v>
      </c>
      <c r="D12" s="590"/>
      <c r="E12" s="589" t="s">
        <v>1616</v>
      </c>
      <c r="F12" s="590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1363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593"/>
      <c r="Q12" s="594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60" t="s">
        <v>1617</v>
      </c>
      <c r="B13" s="68" t="s">
        <v>65</v>
      </c>
      <c r="C13" s="593" t="s">
        <v>348</v>
      </c>
      <c r="D13" s="595"/>
      <c r="E13" s="593" t="s">
        <v>1618</v>
      </c>
      <c r="F13" s="595"/>
      <c r="G13" s="42">
        <v>45673</v>
      </c>
      <c r="H13" s="143" t="s">
        <v>349</v>
      </c>
      <c r="I13" s="143" t="s">
        <v>350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319</v>
      </c>
      <c r="B14" s="161" t="s">
        <v>766</v>
      </c>
      <c r="C14" s="568" t="s">
        <v>354</v>
      </c>
      <c r="D14" s="570"/>
      <c r="E14" s="568" t="s">
        <v>355</v>
      </c>
      <c r="F14" s="570"/>
      <c r="G14" s="591" t="s">
        <v>356</v>
      </c>
      <c r="H14" s="592"/>
      <c r="I14" s="42">
        <v>45691</v>
      </c>
      <c r="J14" s="169">
        <f t="shared" si="0"/>
        <v>45692</v>
      </c>
      <c r="K14" s="68" t="s">
        <v>767</v>
      </c>
      <c r="L14" s="568" t="s">
        <v>1619</v>
      </c>
      <c r="M14" s="570"/>
      <c r="N14" s="593" t="s">
        <v>1620</v>
      </c>
      <c r="O14" s="594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319</v>
      </c>
      <c r="B15" s="69" t="s">
        <v>769</v>
      </c>
      <c r="C15" s="439" t="s">
        <v>1621</v>
      </c>
      <c r="D15" s="440"/>
      <c r="E15" s="589" t="s">
        <v>1622</v>
      </c>
      <c r="F15" s="590"/>
      <c r="G15" s="42">
        <v>45707</v>
      </c>
      <c r="H15" s="72" t="s">
        <v>1623</v>
      </c>
      <c r="I15" s="42">
        <v>45711</v>
      </c>
      <c r="J15" s="169">
        <f t="shared" si="0"/>
        <v>45712</v>
      </c>
      <c r="K15" s="69" t="s">
        <v>770</v>
      </c>
      <c r="L15" s="439" t="s">
        <v>373</v>
      </c>
      <c r="M15" s="440"/>
      <c r="N15" s="589" t="s">
        <v>1624</v>
      </c>
      <c r="O15" s="590"/>
      <c r="P15" s="42">
        <v>45718</v>
      </c>
      <c r="Q15" s="72" t="s">
        <v>1625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319</v>
      </c>
      <c r="B16" s="68" t="s">
        <v>771</v>
      </c>
      <c r="C16" s="439" t="s">
        <v>1626</v>
      </c>
      <c r="D16" s="440"/>
      <c r="E16" s="589" t="s">
        <v>1624</v>
      </c>
      <c r="F16" s="590"/>
      <c r="G16" s="42">
        <v>45718</v>
      </c>
      <c r="H16" s="72" t="s">
        <v>1625</v>
      </c>
      <c r="I16" s="42">
        <v>45722</v>
      </c>
      <c r="J16" s="94">
        <f t="shared" si="0"/>
        <v>45723</v>
      </c>
      <c r="K16" s="68" t="s">
        <v>772</v>
      </c>
      <c r="L16" s="371" t="s">
        <v>1627</v>
      </c>
      <c r="M16" s="372"/>
      <c r="N16" s="371" t="s">
        <v>1628</v>
      </c>
      <c r="O16" s="372"/>
      <c r="P16" s="439" t="s">
        <v>1629</v>
      </c>
      <c r="Q16" s="440"/>
      <c r="R16" s="170" t="s">
        <v>640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62" t="s">
        <v>1630</v>
      </c>
      <c r="B17" s="163" t="s">
        <v>806</v>
      </c>
      <c r="C17" s="439" t="s">
        <v>1631</v>
      </c>
      <c r="D17" s="440"/>
      <c r="E17" s="589" t="s">
        <v>1632</v>
      </c>
      <c r="F17" s="590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63" t="s">
        <v>807</v>
      </c>
      <c r="L17" s="371" t="s">
        <v>1633</v>
      </c>
      <c r="M17" s="372"/>
      <c r="N17" s="589" t="s">
        <v>1634</v>
      </c>
      <c r="O17" s="590"/>
      <c r="P17" s="439" t="s">
        <v>1635</v>
      </c>
      <c r="Q17" s="440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1630</v>
      </c>
      <c r="B18" s="69" t="s">
        <v>808</v>
      </c>
      <c r="C18" s="371" t="s">
        <v>1633</v>
      </c>
      <c r="D18" s="372"/>
      <c r="E18" s="589" t="s">
        <v>1634</v>
      </c>
      <c r="F18" s="590"/>
      <c r="G18" s="439" t="s">
        <v>1635</v>
      </c>
      <c r="H18" s="440"/>
      <c r="I18" s="42">
        <v>45754</v>
      </c>
      <c r="J18" s="94">
        <f t="shared" ref="J18:Q19" si="2">I18+1</f>
        <v>45755</v>
      </c>
      <c r="K18" s="69" t="s">
        <v>809</v>
      </c>
      <c r="L18" s="94">
        <f>J18+4</f>
        <v>45759</v>
      </c>
      <c r="M18" s="94">
        <f t="shared" si="2"/>
        <v>45760</v>
      </c>
      <c r="N18" s="167">
        <f>M18</f>
        <v>45760</v>
      </c>
      <c r="O18" s="167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1636</v>
      </c>
      <c r="B19" s="68" t="s">
        <v>830</v>
      </c>
      <c r="C19" s="439" t="s">
        <v>1637</v>
      </c>
      <c r="D19" s="440"/>
      <c r="E19" s="589" t="s">
        <v>1638</v>
      </c>
      <c r="F19" s="590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1381</v>
      </c>
      <c r="L19" s="42">
        <v>45774</v>
      </c>
      <c r="M19" s="94">
        <f t="shared" si="2"/>
        <v>45775</v>
      </c>
      <c r="N19" s="167">
        <f>M19</f>
        <v>45775</v>
      </c>
      <c r="O19" s="167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3" t="s">
        <v>1630</v>
      </c>
      <c r="B20" s="164" t="s">
        <v>810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811</v>
      </c>
      <c r="L20" s="94">
        <f>J20+4</f>
        <v>45778</v>
      </c>
      <c r="M20" s="94">
        <f t="shared" si="6"/>
        <v>45779</v>
      </c>
      <c r="N20" s="167">
        <f>M20</f>
        <v>45779</v>
      </c>
      <c r="O20" s="167">
        <f t="shared" si="6"/>
        <v>45780</v>
      </c>
      <c r="P20" s="15">
        <f t="shared" si="6"/>
        <v>45781</v>
      </c>
      <c r="Q20" s="72" t="s">
        <v>406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65" t="s">
        <v>1636</v>
      </c>
      <c r="B21" s="166" t="s">
        <v>1382</v>
      </c>
      <c r="C21" s="42">
        <v>45774</v>
      </c>
      <c r="D21" s="94">
        <f t="shared" ref="D21:H21" si="7">C21+1</f>
        <v>45775</v>
      </c>
      <c r="E21" s="167">
        <f>D21</f>
        <v>45775</v>
      </c>
      <c r="F21" s="167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1383</v>
      </c>
      <c r="L21" s="439" t="s">
        <v>1639</v>
      </c>
      <c r="M21" s="440"/>
      <c r="N21" s="439" t="s">
        <v>1640</v>
      </c>
      <c r="O21" s="440"/>
      <c r="P21" s="439" t="s">
        <v>1641</v>
      </c>
      <c r="Q21" s="440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1630</v>
      </c>
      <c r="B22" s="69" t="s">
        <v>812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1642</v>
      </c>
      <c r="I22" s="42">
        <v>45788</v>
      </c>
      <c r="J22" s="94">
        <v>45789</v>
      </c>
      <c r="K22" s="69" t="s">
        <v>813</v>
      </c>
      <c r="L22" s="439" t="s">
        <v>1643</v>
      </c>
      <c r="M22" s="440"/>
      <c r="N22" s="439" t="s">
        <v>1644</v>
      </c>
      <c r="O22" s="440"/>
      <c r="P22" s="439" t="s">
        <v>1645</v>
      </c>
      <c r="Q22" s="440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1636</v>
      </c>
      <c r="B23" s="68" t="s">
        <v>1384</v>
      </c>
      <c r="C23" s="439" t="s">
        <v>1639</v>
      </c>
      <c r="D23" s="440"/>
      <c r="E23" s="439" t="s">
        <v>1640</v>
      </c>
      <c r="F23" s="440"/>
      <c r="G23" s="439" t="s">
        <v>1641</v>
      </c>
      <c r="H23" s="440"/>
      <c r="I23" s="42">
        <v>45802</v>
      </c>
      <c r="J23" s="94">
        <f t="shared" ref="J23:J25" si="9">I23+1</f>
        <v>45803</v>
      </c>
      <c r="K23" s="68" t="s">
        <v>1385</v>
      </c>
      <c r="L23" s="439" t="s">
        <v>1646</v>
      </c>
      <c r="M23" s="440"/>
      <c r="N23" s="439" t="s">
        <v>1647</v>
      </c>
      <c r="O23" s="440"/>
      <c r="P23" s="439" t="s">
        <v>1648</v>
      </c>
      <c r="Q23" s="440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1630</v>
      </c>
      <c r="B24" s="69" t="s">
        <v>830</v>
      </c>
      <c r="C24" s="439" t="s">
        <v>1643</v>
      </c>
      <c r="D24" s="440"/>
      <c r="E24" s="439" t="s">
        <v>1644</v>
      </c>
      <c r="F24" s="440"/>
      <c r="G24" s="439" t="s">
        <v>1645</v>
      </c>
      <c r="H24" s="440"/>
      <c r="I24" s="42">
        <v>45806</v>
      </c>
      <c r="J24" s="94">
        <f t="shared" si="9"/>
        <v>45807</v>
      </c>
      <c r="K24" s="69" t="s">
        <v>1381</v>
      </c>
      <c r="L24" s="17" t="s">
        <v>40</v>
      </c>
      <c r="M24" s="17" t="s">
        <v>40</v>
      </c>
      <c r="N24" s="50" t="s">
        <v>1649</v>
      </c>
      <c r="O24" s="50" t="s">
        <v>1650</v>
      </c>
      <c r="P24" s="439" t="s">
        <v>1651</v>
      </c>
      <c r="Q24" s="440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1636</v>
      </c>
      <c r="B25" s="68" t="s">
        <v>1386</v>
      </c>
      <c r="C25" s="439" t="s">
        <v>1646</v>
      </c>
      <c r="D25" s="440"/>
      <c r="E25" s="439" t="s">
        <v>1647</v>
      </c>
      <c r="F25" s="440"/>
      <c r="G25" s="439" t="s">
        <v>1572</v>
      </c>
      <c r="H25" s="440"/>
      <c r="I25" s="42">
        <v>45824</v>
      </c>
      <c r="J25" s="94">
        <f t="shared" si="9"/>
        <v>45825</v>
      </c>
      <c r="K25" s="68" t="s">
        <v>1388</v>
      </c>
      <c r="L25" s="439" t="s">
        <v>1652</v>
      </c>
      <c r="M25" s="440"/>
      <c r="N25" s="439" t="s">
        <v>1653</v>
      </c>
      <c r="O25" s="440"/>
      <c r="P25" s="439" t="s">
        <v>1654</v>
      </c>
      <c r="Q25" s="440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3" t="s">
        <v>1630</v>
      </c>
      <c r="B26" s="69" t="s">
        <v>1382</v>
      </c>
      <c r="C26" s="17" t="s">
        <v>40</v>
      </c>
      <c r="D26" s="17" t="s">
        <v>40</v>
      </c>
      <c r="E26" s="50" t="s">
        <v>1655</v>
      </c>
      <c r="F26" s="50" t="s">
        <v>1656</v>
      </c>
      <c r="G26" s="439" t="s">
        <v>1657</v>
      </c>
      <c r="H26" s="440"/>
      <c r="I26" s="587" t="s">
        <v>1658</v>
      </c>
      <c r="J26" s="588"/>
      <c r="K26" s="69" t="s">
        <v>1659</v>
      </c>
      <c r="L26" s="375" t="s">
        <v>1660</v>
      </c>
      <c r="M26" s="376"/>
      <c r="N26" s="375" t="s">
        <v>1661</v>
      </c>
      <c r="O26" s="376"/>
      <c r="P26" s="439" t="s">
        <v>1662</v>
      </c>
      <c r="Q26" s="440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1630</v>
      </c>
      <c r="B27" s="69" t="s">
        <v>1384</v>
      </c>
      <c r="C27" s="375" t="s">
        <v>1660</v>
      </c>
      <c r="D27" s="376"/>
      <c r="E27" s="375" t="s">
        <v>1661</v>
      </c>
      <c r="F27" s="376"/>
      <c r="G27" s="439" t="s">
        <v>1662</v>
      </c>
      <c r="H27" s="440"/>
      <c r="I27" s="587" t="s">
        <v>1663</v>
      </c>
      <c r="J27" s="588"/>
      <c r="K27" s="69" t="s">
        <v>1385</v>
      </c>
      <c r="L27" s="439" t="s">
        <v>1664</v>
      </c>
      <c r="M27" s="440"/>
      <c r="N27" s="439" t="s">
        <v>1665</v>
      </c>
      <c r="O27" s="440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1636</v>
      </c>
      <c r="B28" s="68" t="s">
        <v>1389</v>
      </c>
      <c r="C28" s="439" t="s">
        <v>1652</v>
      </c>
      <c r="D28" s="440"/>
      <c r="E28" s="439" t="s">
        <v>1653</v>
      </c>
      <c r="F28" s="440"/>
      <c r="G28" s="439" t="s">
        <v>1654</v>
      </c>
      <c r="H28" s="440"/>
      <c r="I28" s="42">
        <v>45840</v>
      </c>
      <c r="J28" s="94">
        <f>I28+1</f>
        <v>45841</v>
      </c>
      <c r="K28" s="68" t="s">
        <v>1390</v>
      </c>
      <c r="L28" s="17" t="s">
        <v>40</v>
      </c>
      <c r="M28" s="17" t="s">
        <v>40</v>
      </c>
      <c r="N28" s="167">
        <v>45852</v>
      </c>
      <c r="O28" s="167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1630</v>
      </c>
      <c r="B29" s="69" t="s">
        <v>1386</v>
      </c>
      <c r="C29" s="439" t="s">
        <v>1664</v>
      </c>
      <c r="D29" s="440"/>
      <c r="E29" s="439" t="s">
        <v>1665</v>
      </c>
      <c r="F29" s="440"/>
      <c r="G29" s="42">
        <v>45840</v>
      </c>
      <c r="H29" s="59">
        <v>45841</v>
      </c>
      <c r="I29" s="42">
        <f>H29+7</f>
        <v>45848</v>
      </c>
      <c r="J29" s="94">
        <f t="shared" ref="J29:J41" si="11">I29+1</f>
        <v>45849</v>
      </c>
      <c r="K29" s="69" t="s">
        <v>1388</v>
      </c>
      <c r="L29" s="94">
        <f>J29+4</f>
        <v>45853</v>
      </c>
      <c r="M29" s="94">
        <f>L29+1</f>
        <v>45854</v>
      </c>
      <c r="N29" s="167">
        <f>M29</f>
        <v>45854</v>
      </c>
      <c r="O29" s="167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1636</v>
      </c>
      <c r="B30" s="68" t="s">
        <v>1391</v>
      </c>
      <c r="C30" s="17" t="s">
        <v>40</v>
      </c>
      <c r="D30" s="17" t="s">
        <v>40</v>
      </c>
      <c r="E30" s="167">
        <v>45852</v>
      </c>
      <c r="F30" s="167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1392</v>
      </c>
      <c r="L30" s="17" t="s">
        <v>40</v>
      </c>
      <c r="M30" s="17" t="s">
        <v>40</v>
      </c>
      <c r="N30" s="167">
        <v>45868</v>
      </c>
      <c r="O30" s="167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0" t="s">
        <v>1630</v>
      </c>
      <c r="B31" s="163" t="s">
        <v>1389</v>
      </c>
      <c r="C31" s="167">
        <v>45853</v>
      </c>
      <c r="D31" s="94">
        <f t="shared" ref="D31:H31" si="15">C31+1</f>
        <v>45854</v>
      </c>
      <c r="E31" s="167">
        <f>D31</f>
        <v>45854</v>
      </c>
      <c r="F31" s="167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63" t="s">
        <v>1390</v>
      </c>
      <c r="L31" s="375" t="s">
        <v>441</v>
      </c>
      <c r="M31" s="376"/>
      <c r="N31" s="375" t="s">
        <v>1666</v>
      </c>
      <c r="O31" s="376"/>
      <c r="P31" s="375" t="s">
        <v>1667</v>
      </c>
      <c r="Q31" s="376"/>
      <c r="R31" s="170" t="s">
        <v>387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1636</v>
      </c>
      <c r="B32" s="68" t="s">
        <v>1393</v>
      </c>
      <c r="C32" s="17" t="s">
        <v>40</v>
      </c>
      <c r="D32" s="17" t="s">
        <v>40</v>
      </c>
      <c r="E32" s="167">
        <v>45868</v>
      </c>
      <c r="F32" s="167">
        <f>E32+1</f>
        <v>45869</v>
      </c>
      <c r="G32" s="42">
        <f>F32+1</f>
        <v>45870</v>
      </c>
      <c r="H32" s="59">
        <f>G32+1</f>
        <v>45871</v>
      </c>
      <c r="I32" s="42">
        <f t="shared" ref="I32:I41" si="16">H32+3</f>
        <v>45874</v>
      </c>
      <c r="J32" s="94">
        <f t="shared" si="11"/>
        <v>45875</v>
      </c>
      <c r="K32" s="68" t="s">
        <v>1394</v>
      </c>
      <c r="L32" s="94">
        <f>J32+4</f>
        <v>45879</v>
      </c>
      <c r="M32" s="94">
        <f t="shared" ref="M32:Q32" si="17">L32+1</f>
        <v>45880</v>
      </c>
      <c r="N32" s="167">
        <f>M32</f>
        <v>45880</v>
      </c>
      <c r="O32" s="167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0" t="s">
        <v>282</v>
      </c>
      <c r="B33" s="163" t="s">
        <v>1395</v>
      </c>
      <c r="C33" s="94">
        <v>45876</v>
      </c>
      <c r="D33" s="94">
        <f t="shared" ref="D33:D41" si="18">C33+1</f>
        <v>45877</v>
      </c>
      <c r="E33" s="167">
        <f t="shared" ref="E33:E41" si="19">D33</f>
        <v>45877</v>
      </c>
      <c r="F33" s="167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63" t="s">
        <v>1396</v>
      </c>
      <c r="L33" s="375" t="s">
        <v>1668</v>
      </c>
      <c r="M33" s="376"/>
      <c r="N33" s="571" t="s">
        <v>167</v>
      </c>
      <c r="O33" s="572"/>
      <c r="P33" s="572"/>
      <c r="Q33" s="573"/>
      <c r="R33" s="170"/>
      <c r="S33" s="70"/>
      <c r="T33" s="70"/>
      <c r="U33" s="70"/>
      <c r="V33" s="70"/>
      <c r="W33" s="70"/>
      <c r="X33" s="70"/>
    </row>
    <row r="34" spans="1:24" s="53" customFormat="1" ht="14.15" customHeight="1" x14ac:dyDescent="0.25">
      <c r="A34" s="21" t="s">
        <v>1636</v>
      </c>
      <c r="B34" s="68" t="s">
        <v>1395</v>
      </c>
      <c r="C34" s="94">
        <v>45879</v>
      </c>
      <c r="D34" s="94">
        <f t="shared" si="18"/>
        <v>45880</v>
      </c>
      <c r="E34" s="167">
        <f t="shared" si="19"/>
        <v>45880</v>
      </c>
      <c r="F34" s="167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1396</v>
      </c>
      <c r="L34" s="94">
        <f t="shared" ref="L34:L41" si="22">J34+4</f>
        <v>45894</v>
      </c>
      <c r="M34" s="94">
        <f t="shared" ref="M34:M41" si="23">L34+1</f>
        <v>45895</v>
      </c>
      <c r="N34" s="167">
        <f t="shared" ref="N34:N41" si="24">M34</f>
        <v>45895</v>
      </c>
      <c r="O34" s="167">
        <f t="shared" ref="O34:Q37" si="25">N34+1</f>
        <v>45896</v>
      </c>
      <c r="P34" s="42">
        <f t="shared" si="25"/>
        <v>45897</v>
      </c>
      <c r="Q34" s="59">
        <f t="shared" si="25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customHeight="1" x14ac:dyDescent="0.25">
      <c r="A35" s="21" t="s">
        <v>1630</v>
      </c>
      <c r="B35" s="69" t="s">
        <v>1395</v>
      </c>
      <c r="C35" s="94">
        <v>45891</v>
      </c>
      <c r="D35" s="94">
        <f t="shared" si="18"/>
        <v>45892</v>
      </c>
      <c r="E35" s="167">
        <f t="shared" si="19"/>
        <v>45892</v>
      </c>
      <c r="F35" s="167">
        <f t="shared" ref="F35:H35" si="26">E35+1</f>
        <v>45893</v>
      </c>
      <c r="G35" s="42">
        <f t="shared" si="26"/>
        <v>45894</v>
      </c>
      <c r="H35" s="59">
        <f t="shared" si="26"/>
        <v>45895</v>
      </c>
      <c r="I35" s="42">
        <f t="shared" si="16"/>
        <v>45898</v>
      </c>
      <c r="J35" s="94">
        <f t="shared" si="11"/>
        <v>45899</v>
      </c>
      <c r="K35" s="69" t="s">
        <v>1396</v>
      </c>
      <c r="L35" s="94">
        <v>45911</v>
      </c>
      <c r="M35" s="94">
        <f t="shared" si="23"/>
        <v>45912</v>
      </c>
      <c r="N35" s="167">
        <f t="shared" si="24"/>
        <v>45912</v>
      </c>
      <c r="O35" s="167">
        <f t="shared" si="25"/>
        <v>45913</v>
      </c>
      <c r="P35" s="42">
        <f t="shared" si="25"/>
        <v>45914</v>
      </c>
      <c r="Q35" s="59">
        <f t="shared" si="25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customHeight="1" x14ac:dyDescent="0.25">
      <c r="A36" s="21" t="s">
        <v>1636</v>
      </c>
      <c r="B36" s="69" t="s">
        <v>1397</v>
      </c>
      <c r="C36" s="94">
        <v>45894</v>
      </c>
      <c r="D36" s="94">
        <f t="shared" si="18"/>
        <v>45895</v>
      </c>
      <c r="E36" s="167">
        <f t="shared" si="19"/>
        <v>45895</v>
      </c>
      <c r="F36" s="167">
        <f t="shared" ref="F36:H36" si="27">E36+1</f>
        <v>45896</v>
      </c>
      <c r="G36" s="42">
        <f t="shared" si="27"/>
        <v>45897</v>
      </c>
      <c r="H36" s="59">
        <f t="shared" si="27"/>
        <v>45898</v>
      </c>
      <c r="I36" s="94">
        <v>45911</v>
      </c>
      <c r="J36" s="94">
        <f t="shared" si="11"/>
        <v>45912</v>
      </c>
      <c r="K36" s="69" t="s">
        <v>1398</v>
      </c>
      <c r="L36" s="94">
        <f t="shared" si="22"/>
        <v>45916</v>
      </c>
      <c r="M36" s="94">
        <f t="shared" si="23"/>
        <v>45917</v>
      </c>
      <c r="N36" s="167">
        <f t="shared" si="24"/>
        <v>45917</v>
      </c>
      <c r="O36" s="167">
        <f t="shared" si="25"/>
        <v>45918</v>
      </c>
      <c r="P36" s="42">
        <f t="shared" si="25"/>
        <v>45919</v>
      </c>
      <c r="Q36" s="59">
        <f t="shared" si="25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customHeight="1" x14ac:dyDescent="0.25">
      <c r="A37" s="21" t="s">
        <v>1630</v>
      </c>
      <c r="B37" s="69" t="s">
        <v>1397</v>
      </c>
      <c r="C37" s="94">
        <v>45911</v>
      </c>
      <c r="D37" s="94">
        <f t="shared" si="18"/>
        <v>45912</v>
      </c>
      <c r="E37" s="167">
        <f t="shared" si="19"/>
        <v>45912</v>
      </c>
      <c r="F37" s="167">
        <f t="shared" ref="F37:H37" si="28">E37+1</f>
        <v>45913</v>
      </c>
      <c r="G37" s="42">
        <f t="shared" si="28"/>
        <v>45914</v>
      </c>
      <c r="H37" s="59">
        <f t="shared" si="28"/>
        <v>45915</v>
      </c>
      <c r="I37" s="42">
        <f t="shared" si="16"/>
        <v>45918</v>
      </c>
      <c r="J37" s="94">
        <f t="shared" si="11"/>
        <v>45919</v>
      </c>
      <c r="K37" s="69" t="s">
        <v>1398</v>
      </c>
      <c r="L37" s="94">
        <f t="shared" si="22"/>
        <v>45923</v>
      </c>
      <c r="M37" s="94">
        <f t="shared" si="23"/>
        <v>45924</v>
      </c>
      <c r="N37" s="167">
        <f t="shared" si="24"/>
        <v>45924</v>
      </c>
      <c r="O37" s="167">
        <f t="shared" si="25"/>
        <v>45925</v>
      </c>
      <c r="P37" s="42">
        <f t="shared" si="25"/>
        <v>45926</v>
      </c>
      <c r="Q37" s="59">
        <f t="shared" si="25"/>
        <v>45927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1636</v>
      </c>
      <c r="B38" s="69" t="s">
        <v>1399</v>
      </c>
      <c r="C38" s="94">
        <v>45916</v>
      </c>
      <c r="D38" s="94">
        <f t="shared" si="18"/>
        <v>45917</v>
      </c>
      <c r="E38" s="167">
        <f t="shared" si="19"/>
        <v>45917</v>
      </c>
      <c r="F38" s="167">
        <f t="shared" ref="F38:H38" si="29">E38+1</f>
        <v>45918</v>
      </c>
      <c r="G38" s="42">
        <f t="shared" si="29"/>
        <v>45919</v>
      </c>
      <c r="H38" s="59">
        <f t="shared" si="29"/>
        <v>45920</v>
      </c>
      <c r="I38" s="42">
        <f t="shared" si="16"/>
        <v>45923</v>
      </c>
      <c r="J38" s="94">
        <f t="shared" si="11"/>
        <v>45924</v>
      </c>
      <c r="K38" s="69" t="s">
        <v>1400</v>
      </c>
      <c r="L38" s="94">
        <f t="shared" si="22"/>
        <v>45928</v>
      </c>
      <c r="M38" s="94">
        <f t="shared" si="23"/>
        <v>45929</v>
      </c>
      <c r="N38" s="167">
        <f t="shared" si="24"/>
        <v>45929</v>
      </c>
      <c r="O38" s="167">
        <f t="shared" ref="O38:Q38" si="30">N38+1</f>
        <v>45930</v>
      </c>
      <c r="P38" s="42">
        <f t="shared" si="30"/>
        <v>45931</v>
      </c>
      <c r="Q38" s="59">
        <f t="shared" si="30"/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21" t="s">
        <v>1630</v>
      </c>
      <c r="B39" s="69" t="s">
        <v>1399</v>
      </c>
      <c r="C39" s="94">
        <v>45923</v>
      </c>
      <c r="D39" s="94">
        <f t="shared" si="18"/>
        <v>45924</v>
      </c>
      <c r="E39" s="167">
        <f t="shared" si="19"/>
        <v>45924</v>
      </c>
      <c r="F39" s="167">
        <f t="shared" ref="F39:H39" si="31">E39+1</f>
        <v>45925</v>
      </c>
      <c r="G39" s="42">
        <f t="shared" si="31"/>
        <v>45926</v>
      </c>
      <c r="H39" s="59">
        <f t="shared" si="31"/>
        <v>45927</v>
      </c>
      <c r="I39" s="42">
        <f t="shared" si="16"/>
        <v>45930</v>
      </c>
      <c r="J39" s="94">
        <f t="shared" si="11"/>
        <v>45931</v>
      </c>
      <c r="K39" s="69" t="s">
        <v>1400</v>
      </c>
      <c r="L39" s="94">
        <f t="shared" si="22"/>
        <v>45935</v>
      </c>
      <c r="M39" s="94">
        <f t="shared" si="23"/>
        <v>45936</v>
      </c>
      <c r="N39" s="167">
        <f t="shared" si="24"/>
        <v>45936</v>
      </c>
      <c r="O39" s="167">
        <f t="shared" ref="O39:Q39" si="32">N39+1</f>
        <v>45937</v>
      </c>
      <c r="P39" s="42">
        <f t="shared" si="32"/>
        <v>45938</v>
      </c>
      <c r="Q39" s="59">
        <f t="shared" si="32"/>
        <v>45939</v>
      </c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1636</v>
      </c>
      <c r="B40" s="69" t="s">
        <v>1401</v>
      </c>
      <c r="C40" s="94">
        <v>45928</v>
      </c>
      <c r="D40" s="94">
        <f t="shared" si="18"/>
        <v>45929</v>
      </c>
      <c r="E40" s="167">
        <f t="shared" si="19"/>
        <v>45929</v>
      </c>
      <c r="F40" s="167">
        <f t="shared" ref="F40:H40" si="33">E40+1</f>
        <v>45930</v>
      </c>
      <c r="G40" s="42">
        <f t="shared" si="33"/>
        <v>45931</v>
      </c>
      <c r="H40" s="59">
        <f t="shared" si="33"/>
        <v>45932</v>
      </c>
      <c r="I40" s="42">
        <f t="shared" si="16"/>
        <v>45935</v>
      </c>
      <c r="J40" s="94">
        <f t="shared" si="11"/>
        <v>45936</v>
      </c>
      <c r="K40" s="69" t="s">
        <v>1402</v>
      </c>
      <c r="L40" s="94">
        <f t="shared" si="22"/>
        <v>45940</v>
      </c>
      <c r="M40" s="94">
        <f t="shared" si="23"/>
        <v>45941</v>
      </c>
      <c r="N40" s="167">
        <f t="shared" si="24"/>
        <v>45941</v>
      </c>
      <c r="O40" s="167">
        <f t="shared" ref="O40:Q40" si="34">N40+1</f>
        <v>45942</v>
      </c>
      <c r="P40" s="42">
        <f t="shared" si="34"/>
        <v>45943</v>
      </c>
      <c r="Q40" s="59">
        <f t="shared" si="34"/>
        <v>45944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21" t="s">
        <v>1630</v>
      </c>
      <c r="B41" s="69" t="s">
        <v>1401</v>
      </c>
      <c r="C41" s="94">
        <v>45935</v>
      </c>
      <c r="D41" s="94">
        <f t="shared" si="18"/>
        <v>45936</v>
      </c>
      <c r="E41" s="167">
        <f t="shared" si="19"/>
        <v>45936</v>
      </c>
      <c r="F41" s="167">
        <f t="shared" ref="F41:H41" si="35">E41+1</f>
        <v>45937</v>
      </c>
      <c r="G41" s="42">
        <f t="shared" si="35"/>
        <v>45938</v>
      </c>
      <c r="H41" s="59">
        <f t="shared" si="35"/>
        <v>45939</v>
      </c>
      <c r="I41" s="42">
        <f t="shared" si="16"/>
        <v>45942</v>
      </c>
      <c r="J41" s="94">
        <f t="shared" si="11"/>
        <v>45943</v>
      </c>
      <c r="K41" s="69" t="s">
        <v>1402</v>
      </c>
      <c r="L41" s="94">
        <f t="shared" si="22"/>
        <v>45947</v>
      </c>
      <c r="M41" s="94">
        <f t="shared" si="23"/>
        <v>45948</v>
      </c>
      <c r="N41" s="167">
        <f t="shared" si="24"/>
        <v>45948</v>
      </c>
      <c r="O41" s="167">
        <f t="shared" ref="O41:Q41" si="36">N41+1</f>
        <v>45949</v>
      </c>
      <c r="P41" s="42">
        <f t="shared" si="36"/>
        <v>45950</v>
      </c>
      <c r="Q41" s="59">
        <f t="shared" si="36"/>
        <v>45951</v>
      </c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21" t="s">
        <v>1636</v>
      </c>
      <c r="B42" s="69" t="s">
        <v>1403</v>
      </c>
      <c r="C42" s="94">
        <v>45940</v>
      </c>
      <c r="D42" s="94">
        <f t="shared" ref="D42:D45" si="37">C42+1</f>
        <v>45941</v>
      </c>
      <c r="E42" s="167">
        <f t="shared" ref="E42:E45" si="38">D42</f>
        <v>45941</v>
      </c>
      <c r="F42" s="167">
        <f t="shared" ref="F42:F45" si="39">E42+1</f>
        <v>45942</v>
      </c>
      <c r="G42" s="42">
        <f t="shared" ref="G42:G45" si="40">F42+1</f>
        <v>45943</v>
      </c>
      <c r="H42" s="59">
        <f t="shared" ref="H42:H45" si="41">G42+1</f>
        <v>45944</v>
      </c>
      <c r="I42" s="42">
        <f t="shared" ref="I42:I45" si="42">H42+3</f>
        <v>45947</v>
      </c>
      <c r="J42" s="94">
        <f t="shared" ref="J42:J45" si="43">I42+1</f>
        <v>45948</v>
      </c>
      <c r="K42" s="69" t="s">
        <v>1404</v>
      </c>
      <c r="L42" s="94">
        <f t="shared" ref="L42:L45" si="44">J42+4</f>
        <v>45952</v>
      </c>
      <c r="M42" s="94">
        <f t="shared" ref="M42:M45" si="45">L42+1</f>
        <v>45953</v>
      </c>
      <c r="N42" s="167">
        <f t="shared" ref="N42:N45" si="46">M42</f>
        <v>45953</v>
      </c>
      <c r="O42" s="167">
        <f t="shared" ref="O42:O45" si="47">N42+1</f>
        <v>45954</v>
      </c>
      <c r="P42" s="42">
        <f t="shared" ref="P42:P45" si="48">O42+1</f>
        <v>45955</v>
      </c>
      <c r="Q42" s="59">
        <f t="shared" ref="Q42:Q45" si="49">P42+1</f>
        <v>45956</v>
      </c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21" t="s">
        <v>1630</v>
      </c>
      <c r="B43" s="69" t="s">
        <v>1403</v>
      </c>
      <c r="C43" s="94">
        <v>45947</v>
      </c>
      <c r="D43" s="94">
        <f t="shared" si="37"/>
        <v>45948</v>
      </c>
      <c r="E43" s="167">
        <f t="shared" si="38"/>
        <v>45948</v>
      </c>
      <c r="F43" s="167">
        <f t="shared" si="39"/>
        <v>45949</v>
      </c>
      <c r="G43" s="42">
        <f t="shared" si="40"/>
        <v>45950</v>
      </c>
      <c r="H43" s="59">
        <f t="shared" si="41"/>
        <v>45951</v>
      </c>
      <c r="I43" s="42">
        <f t="shared" si="42"/>
        <v>45954</v>
      </c>
      <c r="J43" s="94">
        <f t="shared" si="43"/>
        <v>45955</v>
      </c>
      <c r="K43" s="69" t="s">
        <v>1404</v>
      </c>
      <c r="L43" s="94">
        <f t="shared" si="44"/>
        <v>45959</v>
      </c>
      <c r="M43" s="94">
        <f t="shared" si="45"/>
        <v>45960</v>
      </c>
      <c r="N43" s="167">
        <f t="shared" si="46"/>
        <v>45960</v>
      </c>
      <c r="O43" s="167">
        <f t="shared" si="47"/>
        <v>45961</v>
      </c>
      <c r="P43" s="42">
        <f t="shared" si="48"/>
        <v>45962</v>
      </c>
      <c r="Q43" s="59">
        <f t="shared" si="49"/>
        <v>45963</v>
      </c>
      <c r="R43" s="70"/>
      <c r="S43" s="70"/>
      <c r="T43" s="70"/>
      <c r="U43" s="70"/>
      <c r="V43" s="70"/>
      <c r="W43" s="70"/>
      <c r="X43" s="70"/>
    </row>
    <row r="44" spans="1:24" s="53" customFormat="1" ht="14.15" customHeight="1" x14ac:dyDescent="0.25">
      <c r="A44" s="21" t="s">
        <v>1636</v>
      </c>
      <c r="B44" s="69" t="s">
        <v>1405</v>
      </c>
      <c r="C44" s="94">
        <v>45952</v>
      </c>
      <c r="D44" s="94">
        <f t="shared" si="37"/>
        <v>45953</v>
      </c>
      <c r="E44" s="167">
        <f t="shared" si="38"/>
        <v>45953</v>
      </c>
      <c r="F44" s="167">
        <f t="shared" si="39"/>
        <v>45954</v>
      </c>
      <c r="G44" s="42">
        <f t="shared" si="40"/>
        <v>45955</v>
      </c>
      <c r="H44" s="59">
        <f t="shared" si="41"/>
        <v>45956</v>
      </c>
      <c r="I44" s="42">
        <f t="shared" si="42"/>
        <v>45959</v>
      </c>
      <c r="J44" s="94">
        <f t="shared" si="43"/>
        <v>45960</v>
      </c>
      <c r="K44" s="69" t="s">
        <v>1406</v>
      </c>
      <c r="L44" s="94">
        <f t="shared" si="44"/>
        <v>45964</v>
      </c>
      <c r="M44" s="94">
        <f t="shared" si="45"/>
        <v>45965</v>
      </c>
      <c r="N44" s="167">
        <f t="shared" si="46"/>
        <v>45965</v>
      </c>
      <c r="O44" s="167">
        <f t="shared" si="47"/>
        <v>45966</v>
      </c>
      <c r="P44" s="42">
        <f t="shared" si="48"/>
        <v>45967</v>
      </c>
      <c r="Q44" s="59">
        <f t="shared" si="49"/>
        <v>45968</v>
      </c>
      <c r="R44" s="70"/>
      <c r="S44" s="70"/>
      <c r="T44" s="70"/>
      <c r="U44" s="70"/>
      <c r="V44" s="70"/>
      <c r="W44" s="70"/>
      <c r="X44" s="70"/>
    </row>
    <row r="45" spans="1:24" s="53" customFormat="1" ht="14.15" customHeight="1" x14ac:dyDescent="0.25">
      <c r="A45" s="21" t="s">
        <v>1630</v>
      </c>
      <c r="B45" s="69" t="s">
        <v>1405</v>
      </c>
      <c r="C45" s="94">
        <v>45959</v>
      </c>
      <c r="D45" s="94">
        <f t="shared" si="37"/>
        <v>45960</v>
      </c>
      <c r="E45" s="167">
        <f t="shared" si="38"/>
        <v>45960</v>
      </c>
      <c r="F45" s="167">
        <f t="shared" si="39"/>
        <v>45961</v>
      </c>
      <c r="G45" s="42">
        <f t="shared" si="40"/>
        <v>45962</v>
      </c>
      <c r="H45" s="59">
        <f t="shared" si="41"/>
        <v>45963</v>
      </c>
      <c r="I45" s="42">
        <f t="shared" si="42"/>
        <v>45966</v>
      </c>
      <c r="J45" s="94">
        <f t="shared" si="43"/>
        <v>45967</v>
      </c>
      <c r="K45" s="69" t="s">
        <v>1406</v>
      </c>
      <c r="L45" s="94">
        <f t="shared" si="44"/>
        <v>45971</v>
      </c>
      <c r="M45" s="94">
        <f t="shared" si="45"/>
        <v>45972</v>
      </c>
      <c r="N45" s="167">
        <f t="shared" si="46"/>
        <v>45972</v>
      </c>
      <c r="O45" s="167">
        <f t="shared" si="47"/>
        <v>45973</v>
      </c>
      <c r="P45" s="42">
        <f t="shared" si="48"/>
        <v>45974</v>
      </c>
      <c r="Q45" s="59">
        <f t="shared" si="49"/>
        <v>45975</v>
      </c>
      <c r="R45" s="70"/>
      <c r="S45" s="70"/>
      <c r="T45" s="70"/>
      <c r="U45" s="70"/>
      <c r="V45" s="70"/>
      <c r="W45" s="70"/>
      <c r="X45" s="70"/>
    </row>
    <row r="46" spans="1:24" ht="15" customHeight="1" x14ac:dyDescent="0.25"/>
    <row r="47" spans="1:24" ht="15" customHeight="1" x14ac:dyDescent="0.25">
      <c r="A47" s="64" t="s">
        <v>209</v>
      </c>
      <c r="B47" s="377" t="s">
        <v>1669</v>
      </c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</row>
    <row r="48" spans="1:24" ht="16.5" customHeight="1" x14ac:dyDescent="0.25">
      <c r="A48" s="27" t="s">
        <v>298</v>
      </c>
      <c r="B48" s="586" t="s">
        <v>1670</v>
      </c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</row>
    <row r="49" spans="1:14" ht="15" customHeight="1" x14ac:dyDescent="0.25">
      <c r="A49" s="27" t="s">
        <v>213</v>
      </c>
      <c r="B49" s="370" t="s">
        <v>300</v>
      </c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</row>
    <row r="50" spans="1:14" ht="15" customHeight="1" x14ac:dyDescent="0.25">
      <c r="A50" s="65" t="s">
        <v>1594</v>
      </c>
      <c r="B50" s="370" t="s">
        <v>1595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</row>
    <row r="51" spans="1:14" ht="16.5" x14ac:dyDescent="0.25">
      <c r="A51" s="65" t="s">
        <v>497</v>
      </c>
      <c r="B51" s="370" t="s">
        <v>1592</v>
      </c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</row>
    <row r="52" spans="1:14" ht="16.5" x14ac:dyDescent="0.25">
      <c r="A52" s="65" t="s">
        <v>1671</v>
      </c>
      <c r="B52" s="370" t="s">
        <v>1672</v>
      </c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</row>
  </sheetData>
  <mergeCells count="118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B49:N49"/>
    <mergeCell ref="B50:N50"/>
    <mergeCell ref="B51:N51"/>
    <mergeCell ref="B52:N52"/>
    <mergeCell ref="C29:D29"/>
    <mergeCell ref="E29:F29"/>
    <mergeCell ref="L31:M31"/>
    <mergeCell ref="N31:O31"/>
    <mergeCell ref="P31:Q31"/>
    <mergeCell ref="L33:M33"/>
    <mergeCell ref="N33:Q33"/>
    <mergeCell ref="B47:N47"/>
    <mergeCell ref="B48:N48"/>
  </mergeCells>
  <phoneticPr fontId="80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28"/>
      <c r="S1" s="28"/>
      <c r="T1" s="33"/>
    </row>
    <row r="2" spans="1:248" ht="17.149999999999999" customHeight="1" x14ac:dyDescent="0.25">
      <c r="B2" s="380" t="s">
        <v>1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81" t="s">
        <v>228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</row>
    <row r="5" spans="1:248" x14ac:dyDescent="0.25">
      <c r="A5" s="54" t="s">
        <v>4</v>
      </c>
      <c r="B5" s="54" t="s">
        <v>5</v>
      </c>
      <c r="C5" s="385" t="s">
        <v>229</v>
      </c>
      <c r="D5" s="385"/>
      <c r="E5" s="385" t="s">
        <v>7</v>
      </c>
      <c r="F5" s="385"/>
      <c r="G5" s="383" t="s">
        <v>11</v>
      </c>
      <c r="H5" s="384"/>
      <c r="I5" s="383" t="s">
        <v>12</v>
      </c>
      <c r="J5" s="386"/>
      <c r="K5" s="406" t="s">
        <v>230</v>
      </c>
      <c r="L5" s="406"/>
      <c r="M5" s="54" t="s">
        <v>5</v>
      </c>
      <c r="N5" s="385" t="s">
        <v>229</v>
      </c>
      <c r="O5" s="385"/>
      <c r="P5" s="385" t="s">
        <v>7</v>
      </c>
      <c r="Q5" s="385"/>
    </row>
    <row r="6" spans="1:248" x14ac:dyDescent="0.25">
      <c r="A6" s="368" t="s">
        <v>13</v>
      </c>
      <c r="B6" s="368" t="s">
        <v>14</v>
      </c>
      <c r="C6" s="378" t="s">
        <v>231</v>
      </c>
      <c r="D6" s="378"/>
      <c r="E6" s="378" t="s">
        <v>16</v>
      </c>
      <c r="F6" s="378"/>
      <c r="G6" s="373" t="s">
        <v>20</v>
      </c>
      <c r="H6" s="402"/>
      <c r="I6" s="373" t="s">
        <v>21</v>
      </c>
      <c r="J6" s="374"/>
      <c r="K6" s="387" t="s">
        <v>232</v>
      </c>
      <c r="L6" s="387"/>
      <c r="M6" s="168" t="s">
        <v>14</v>
      </c>
      <c r="N6" s="378" t="s">
        <v>231</v>
      </c>
      <c r="O6" s="378"/>
      <c r="P6" s="378" t="s">
        <v>16</v>
      </c>
      <c r="Q6" s="378"/>
    </row>
    <row r="7" spans="1:248" x14ac:dyDescent="0.25">
      <c r="A7" s="369"/>
      <c r="B7" s="369"/>
      <c r="C7" s="368" t="s">
        <v>22</v>
      </c>
      <c r="D7" s="368"/>
      <c r="E7" s="368" t="s">
        <v>22</v>
      </c>
      <c r="F7" s="368"/>
      <c r="G7" s="368" t="s">
        <v>22</v>
      </c>
      <c r="H7" s="368"/>
      <c r="I7" s="368" t="s">
        <v>22</v>
      </c>
      <c r="J7" s="368"/>
      <c r="K7" s="368" t="s">
        <v>22</v>
      </c>
      <c r="L7" s="368"/>
      <c r="M7" s="339"/>
      <c r="N7" s="368" t="s">
        <v>22</v>
      </c>
      <c r="O7" s="368"/>
      <c r="P7" s="368" t="s">
        <v>22</v>
      </c>
      <c r="Q7" s="368"/>
    </row>
    <row r="8" spans="1:248" ht="26" x14ac:dyDescent="0.25">
      <c r="A8" s="292"/>
      <c r="B8" s="168"/>
      <c r="C8" s="305" t="s">
        <v>233</v>
      </c>
      <c r="D8" s="305" t="s">
        <v>234</v>
      </c>
      <c r="E8" s="305" t="s">
        <v>235</v>
      </c>
      <c r="F8" s="305" t="s">
        <v>236</v>
      </c>
      <c r="G8" s="305" t="s">
        <v>237</v>
      </c>
      <c r="H8" s="305" t="s">
        <v>238</v>
      </c>
      <c r="I8" s="305" t="s">
        <v>239</v>
      </c>
      <c r="J8" s="305" t="s">
        <v>240</v>
      </c>
      <c r="K8" s="305" t="s">
        <v>241</v>
      </c>
      <c r="L8" s="305" t="s">
        <v>242</v>
      </c>
      <c r="M8" s="340"/>
      <c r="N8" s="305" t="s">
        <v>233</v>
      </c>
      <c r="O8" s="305" t="s">
        <v>234</v>
      </c>
      <c r="P8" s="305" t="s">
        <v>235</v>
      </c>
      <c r="Q8" s="305" t="s">
        <v>236</v>
      </c>
    </row>
    <row r="9" spans="1:248" hidden="1" x14ac:dyDescent="0.25">
      <c r="A9" s="336" t="s">
        <v>243</v>
      </c>
      <c r="B9" s="337" t="s">
        <v>244</v>
      </c>
      <c r="C9" s="131" t="s">
        <v>40</v>
      </c>
      <c r="D9" s="131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1" t="s">
        <v>245</v>
      </c>
      <c r="N9" s="131" t="s">
        <v>40</v>
      </c>
      <c r="O9" s="131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36" t="s">
        <v>243</v>
      </c>
      <c r="B10" s="337" t="s">
        <v>246</v>
      </c>
      <c r="C10" s="131" t="s">
        <v>40</v>
      </c>
      <c r="D10" s="131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1" t="s">
        <v>247</v>
      </c>
      <c r="N10" s="131" t="s">
        <v>40</v>
      </c>
      <c r="O10" s="131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36" t="s">
        <v>243</v>
      </c>
      <c r="B11" s="337" t="s">
        <v>248</v>
      </c>
      <c r="C11" s="131" t="s">
        <v>40</v>
      </c>
      <c r="D11" s="131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1" t="s">
        <v>249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36" t="s">
        <v>243</v>
      </c>
      <c r="B12" s="337" t="s">
        <v>250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1" t="s">
        <v>251</v>
      </c>
      <c r="N12" s="131" t="s">
        <v>40</v>
      </c>
      <c r="O12" s="131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36" t="s">
        <v>243</v>
      </c>
      <c r="B13" s="337" t="s">
        <v>252</v>
      </c>
      <c r="C13" s="131" t="s">
        <v>40</v>
      </c>
      <c r="D13" s="131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1" t="s">
        <v>253</v>
      </c>
      <c r="N13" s="131" t="s">
        <v>40</v>
      </c>
      <c r="O13" s="131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36" t="s">
        <v>243</v>
      </c>
      <c r="B14" s="337" t="s">
        <v>254</v>
      </c>
      <c r="C14" s="131" t="s">
        <v>40</v>
      </c>
      <c r="D14" s="131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1" t="s">
        <v>255</v>
      </c>
      <c r="N14" s="131" t="s">
        <v>40</v>
      </c>
      <c r="O14" s="131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36" t="s">
        <v>243</v>
      </c>
      <c r="B15" s="337" t="s">
        <v>256</v>
      </c>
      <c r="C15" s="413" t="s">
        <v>257</v>
      </c>
      <c r="D15" s="414"/>
      <c r="E15" s="414"/>
      <c r="F15" s="414"/>
      <c r="G15" s="414"/>
      <c r="H15" s="414"/>
      <c r="I15" s="414"/>
      <c r="J15" s="414"/>
      <c r="K15" s="414"/>
      <c r="L15" s="415"/>
      <c r="M15" s="341" t="s">
        <v>258</v>
      </c>
      <c r="N15" s="413" t="s">
        <v>257</v>
      </c>
      <c r="O15" s="414"/>
      <c r="P15" s="414"/>
      <c r="Q15" s="415"/>
    </row>
    <row r="16" spans="1:248" hidden="1" x14ac:dyDescent="0.25">
      <c r="A16" s="336" t="s">
        <v>243</v>
      </c>
      <c r="B16" s="337" t="s">
        <v>259</v>
      </c>
      <c r="C16" s="413" t="s">
        <v>257</v>
      </c>
      <c r="D16" s="414"/>
      <c r="E16" s="414"/>
      <c r="F16" s="414"/>
      <c r="G16" s="414"/>
      <c r="H16" s="414"/>
      <c r="I16" s="414"/>
      <c r="J16" s="414"/>
      <c r="K16" s="414"/>
      <c r="L16" s="415"/>
      <c r="M16" s="341" t="s">
        <v>260</v>
      </c>
      <c r="N16" s="413" t="s">
        <v>257</v>
      </c>
      <c r="O16" s="414"/>
      <c r="P16" s="414"/>
      <c r="Q16" s="415"/>
    </row>
    <row r="17" spans="1:17" hidden="1" x14ac:dyDescent="0.25">
      <c r="A17" s="336" t="s">
        <v>243</v>
      </c>
      <c r="B17" s="337" t="s">
        <v>261</v>
      </c>
      <c r="C17" s="413" t="s">
        <v>257</v>
      </c>
      <c r="D17" s="414"/>
      <c r="E17" s="414"/>
      <c r="F17" s="414"/>
      <c r="G17" s="414"/>
      <c r="H17" s="414"/>
      <c r="I17" s="414"/>
      <c r="J17" s="414"/>
      <c r="K17" s="414"/>
      <c r="L17" s="415"/>
      <c r="M17" s="341" t="s">
        <v>262</v>
      </c>
      <c r="N17" s="413" t="s">
        <v>257</v>
      </c>
      <c r="O17" s="414"/>
      <c r="P17" s="414"/>
      <c r="Q17" s="415"/>
    </row>
    <row r="18" spans="1:17" hidden="1" x14ac:dyDescent="0.25">
      <c r="A18" s="336" t="s">
        <v>243</v>
      </c>
      <c r="B18" s="337" t="s">
        <v>263</v>
      </c>
      <c r="C18" s="413" t="s">
        <v>257</v>
      </c>
      <c r="D18" s="414"/>
      <c r="E18" s="414"/>
      <c r="F18" s="414"/>
      <c r="G18" s="414"/>
      <c r="H18" s="414"/>
      <c r="I18" s="414"/>
      <c r="J18" s="414"/>
      <c r="K18" s="414"/>
      <c r="L18" s="415"/>
      <c r="M18" s="341" t="s">
        <v>264</v>
      </c>
      <c r="N18" s="413" t="s">
        <v>257</v>
      </c>
      <c r="O18" s="414"/>
      <c r="P18" s="414"/>
      <c r="Q18" s="415"/>
    </row>
    <row r="19" spans="1:17" hidden="1" x14ac:dyDescent="0.25">
      <c r="A19" s="338" t="s">
        <v>265</v>
      </c>
      <c r="B19" s="337" t="s">
        <v>266</v>
      </c>
      <c r="C19" s="131" t="s">
        <v>40</v>
      </c>
      <c r="D19" s="131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1" t="s">
        <v>267</v>
      </c>
      <c r="N19" s="131" t="s">
        <v>40</v>
      </c>
      <c r="O19" s="131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265</v>
      </c>
      <c r="B20" s="337" t="s">
        <v>268</v>
      </c>
      <c r="C20" s="131" t="s">
        <v>40</v>
      </c>
      <c r="D20" s="131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1" t="s">
        <v>269</v>
      </c>
      <c r="N20" s="131" t="s">
        <v>40</v>
      </c>
      <c r="O20" s="131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265</v>
      </c>
      <c r="B21" s="337" t="s">
        <v>270</v>
      </c>
      <c r="C21" s="131" t="s">
        <v>40</v>
      </c>
      <c r="D21" s="131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1" t="s">
        <v>271</v>
      </c>
      <c r="N21" s="131" t="s">
        <v>40</v>
      </c>
      <c r="O21" s="131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265</v>
      </c>
      <c r="B22" s="337" t="s">
        <v>272</v>
      </c>
      <c r="C22" s="131" t="s">
        <v>40</v>
      </c>
      <c r="D22" s="131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17" t="s">
        <v>167</v>
      </c>
      <c r="M22" s="341" t="s">
        <v>273</v>
      </c>
      <c r="N22" s="413" t="s">
        <v>257</v>
      </c>
      <c r="O22" s="414"/>
      <c r="P22" s="414"/>
      <c r="Q22" s="415"/>
    </row>
    <row r="23" spans="1:17" hidden="1" x14ac:dyDescent="0.25">
      <c r="A23" s="75" t="s">
        <v>265</v>
      </c>
      <c r="B23" s="337" t="s">
        <v>274</v>
      </c>
      <c r="C23" s="413" t="s">
        <v>257</v>
      </c>
      <c r="D23" s="414"/>
      <c r="E23" s="414"/>
      <c r="F23" s="414"/>
      <c r="G23" s="414"/>
      <c r="H23" s="414"/>
      <c r="I23" s="414"/>
      <c r="J23" s="414"/>
      <c r="K23" s="414"/>
      <c r="L23" s="415"/>
      <c r="M23" s="341" t="s">
        <v>275</v>
      </c>
      <c r="N23" s="413" t="s">
        <v>257</v>
      </c>
      <c r="O23" s="414"/>
      <c r="P23" s="414"/>
      <c r="Q23" s="415"/>
    </row>
    <row r="24" spans="1:17" hidden="1" x14ac:dyDescent="0.25">
      <c r="A24" s="75" t="s">
        <v>265</v>
      </c>
      <c r="B24" s="337" t="s">
        <v>276</v>
      </c>
      <c r="C24" s="413" t="s">
        <v>257</v>
      </c>
      <c r="D24" s="414"/>
      <c r="E24" s="414"/>
      <c r="F24" s="414"/>
      <c r="G24" s="414"/>
      <c r="H24" s="414"/>
      <c r="I24" s="414"/>
      <c r="J24" s="414"/>
      <c r="K24" s="414"/>
      <c r="L24" s="415"/>
      <c r="M24" s="341" t="s">
        <v>277</v>
      </c>
      <c r="N24" s="413" t="s">
        <v>257</v>
      </c>
      <c r="O24" s="414"/>
      <c r="P24" s="414"/>
      <c r="Q24" s="415"/>
    </row>
    <row r="25" spans="1:17" hidden="1" x14ac:dyDescent="0.25">
      <c r="A25" s="75" t="s">
        <v>265</v>
      </c>
      <c r="B25" s="337" t="s">
        <v>278</v>
      </c>
      <c r="C25" s="413" t="s">
        <v>257</v>
      </c>
      <c r="D25" s="414"/>
      <c r="E25" s="414"/>
      <c r="F25" s="414"/>
      <c r="G25" s="414"/>
      <c r="H25" s="414"/>
      <c r="I25" s="414"/>
      <c r="J25" s="414"/>
      <c r="K25" s="414"/>
      <c r="L25" s="415"/>
      <c r="M25" s="341" t="s">
        <v>279</v>
      </c>
      <c r="N25" s="413" t="s">
        <v>257</v>
      </c>
      <c r="O25" s="414"/>
      <c r="P25" s="414"/>
      <c r="Q25" s="415"/>
    </row>
    <row r="26" spans="1:17" hidden="1" x14ac:dyDescent="0.25">
      <c r="A26" s="75" t="s">
        <v>265</v>
      </c>
      <c r="B26" s="337" t="s">
        <v>280</v>
      </c>
      <c r="C26" s="413" t="s">
        <v>257</v>
      </c>
      <c r="D26" s="414"/>
      <c r="E26" s="414"/>
      <c r="F26" s="414"/>
      <c r="G26" s="414"/>
      <c r="H26" s="414"/>
      <c r="I26" s="414"/>
      <c r="J26" s="414"/>
      <c r="K26" s="414"/>
      <c r="L26" s="415"/>
      <c r="M26" s="341" t="s">
        <v>281</v>
      </c>
      <c r="N26" s="413" t="s">
        <v>257</v>
      </c>
      <c r="O26" s="414"/>
      <c r="P26" s="414"/>
      <c r="Q26" s="415"/>
    </row>
    <row r="27" spans="1:17" hidden="1" x14ac:dyDescent="0.25">
      <c r="A27" s="410" t="s">
        <v>257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</row>
    <row r="28" spans="1:17" hidden="1" x14ac:dyDescent="0.25">
      <c r="A28" s="410" t="s">
        <v>257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</row>
    <row r="29" spans="1:17" hidden="1" x14ac:dyDescent="0.25">
      <c r="A29" s="410" t="s">
        <v>257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</row>
    <row r="30" spans="1:17" hidden="1" x14ac:dyDescent="0.25">
      <c r="A30" s="410" t="s">
        <v>257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</row>
    <row r="31" spans="1:17" hidden="1" x14ac:dyDescent="0.25">
      <c r="A31" s="410" t="s">
        <v>257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</row>
    <row r="32" spans="1:17" hidden="1" x14ac:dyDescent="0.25">
      <c r="A32" s="410" t="s">
        <v>257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</row>
    <row r="33" spans="1:17" hidden="1" x14ac:dyDescent="0.25">
      <c r="A33" s="410" t="s">
        <v>257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</row>
    <row r="34" spans="1:17" hidden="1" x14ac:dyDescent="0.25">
      <c r="A34" s="410" t="s">
        <v>257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</row>
    <row r="35" spans="1:17" hidden="1" x14ac:dyDescent="0.25">
      <c r="A35" s="410" t="s">
        <v>257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</row>
    <row r="36" spans="1:17" hidden="1" x14ac:dyDescent="0.25">
      <c r="A36" s="410" t="s">
        <v>257</v>
      </c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</row>
    <row r="37" spans="1:17" hidden="1" x14ac:dyDescent="0.25">
      <c r="A37" s="410" t="s">
        <v>257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</row>
    <row r="38" spans="1:17" hidden="1" x14ac:dyDescent="0.25">
      <c r="A38" s="410" t="s">
        <v>257</v>
      </c>
      <c r="B38" s="410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</row>
    <row r="39" spans="1:17" hidden="1" x14ac:dyDescent="0.25">
      <c r="A39" s="410" t="s">
        <v>257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</row>
    <row r="40" spans="1:17" hidden="1" x14ac:dyDescent="0.25">
      <c r="A40" s="410" t="s">
        <v>257</v>
      </c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</row>
    <row r="41" spans="1:17" hidden="1" x14ac:dyDescent="0.25">
      <c r="A41" s="410" t="s">
        <v>257</v>
      </c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</row>
    <row r="42" spans="1:17" hidden="1" x14ac:dyDescent="0.25">
      <c r="A42" s="410" t="s">
        <v>257</v>
      </c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</row>
    <row r="43" spans="1:17" hidden="1" x14ac:dyDescent="0.25">
      <c r="A43" s="410" t="s">
        <v>257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</row>
    <row r="44" spans="1:17" hidden="1" x14ac:dyDescent="0.25">
      <c r="A44" s="410" t="s">
        <v>257</v>
      </c>
      <c r="B44" s="410"/>
      <c r="C44" s="410"/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  <c r="O44" s="410"/>
      <c r="P44" s="410"/>
      <c r="Q44" s="410"/>
    </row>
    <row r="45" spans="1:17" hidden="1" x14ac:dyDescent="0.25">
      <c r="A45" s="410" t="s">
        <v>257</v>
      </c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</row>
    <row r="46" spans="1:17" hidden="1" x14ac:dyDescent="0.25">
      <c r="A46" s="410" t="s">
        <v>257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</row>
    <row r="47" spans="1:17" hidden="1" x14ac:dyDescent="0.25">
      <c r="A47" s="410" t="s">
        <v>257</v>
      </c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</row>
    <row r="48" spans="1:17" hidden="1" x14ac:dyDescent="0.25">
      <c r="A48" s="410" t="s">
        <v>257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</row>
    <row r="49" spans="1:17" hidden="1" x14ac:dyDescent="0.25">
      <c r="A49" s="410" t="s">
        <v>257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</row>
    <row r="50" spans="1:17" hidden="1" x14ac:dyDescent="0.25">
      <c r="A50" s="410" t="s">
        <v>257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</row>
    <row r="51" spans="1:17" hidden="1" x14ac:dyDescent="0.25">
      <c r="A51" s="410" t="s">
        <v>257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</row>
    <row r="52" spans="1:17" hidden="1" x14ac:dyDescent="0.25">
      <c r="A52" s="410" t="s">
        <v>257</v>
      </c>
      <c r="B52" s="410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0"/>
      <c r="P52" s="410"/>
      <c r="Q52" s="410"/>
    </row>
    <row r="53" spans="1:17" hidden="1" x14ac:dyDescent="0.25">
      <c r="A53" s="410" t="s">
        <v>257</v>
      </c>
      <c r="B53" s="410"/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</row>
    <row r="54" spans="1:17" hidden="1" x14ac:dyDescent="0.25">
      <c r="A54" s="410" t="s">
        <v>257</v>
      </c>
      <c r="B54" s="410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</row>
    <row r="55" spans="1:17" hidden="1" x14ac:dyDescent="0.25">
      <c r="A55" s="410" t="s">
        <v>257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</row>
    <row r="56" spans="1:17" hidden="1" x14ac:dyDescent="0.25">
      <c r="A56" s="410" t="s">
        <v>257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</row>
    <row r="57" spans="1:17" hidden="1" x14ac:dyDescent="0.25">
      <c r="A57" s="410" t="s">
        <v>257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</row>
    <row r="58" spans="1:17" hidden="1" x14ac:dyDescent="0.25">
      <c r="A58" s="410" t="s">
        <v>257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</row>
    <row r="59" spans="1:17" hidden="1" x14ac:dyDescent="0.25">
      <c r="A59" s="410" t="s">
        <v>257</v>
      </c>
      <c r="B59" s="410"/>
      <c r="C59" s="410"/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</row>
    <row r="60" spans="1:17" hidden="1" x14ac:dyDescent="0.25">
      <c r="A60" s="410" t="s">
        <v>257</v>
      </c>
      <c r="B60" s="410"/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</row>
    <row r="61" spans="1:17" hidden="1" x14ac:dyDescent="0.25">
      <c r="A61" s="410" t="s">
        <v>257</v>
      </c>
      <c r="B61" s="410"/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</row>
    <row r="62" spans="1:17" hidden="1" x14ac:dyDescent="0.25">
      <c r="A62" s="410" t="s">
        <v>257</v>
      </c>
      <c r="B62" s="410"/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</row>
    <row r="63" spans="1:17" hidden="1" x14ac:dyDescent="0.25">
      <c r="A63" s="410" t="s">
        <v>257</v>
      </c>
      <c r="B63" s="410"/>
      <c r="C63" s="410"/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</row>
    <row r="64" spans="1:17" hidden="1" x14ac:dyDescent="0.25">
      <c r="A64" s="410" t="s">
        <v>257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</row>
    <row r="65" spans="1:23" hidden="1" x14ac:dyDescent="0.25">
      <c r="A65" s="410" t="s">
        <v>257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</row>
    <row r="66" spans="1:23" hidden="1" x14ac:dyDescent="0.25">
      <c r="A66" s="410" t="s">
        <v>257</v>
      </c>
      <c r="B66" s="410"/>
      <c r="C66" s="410"/>
      <c r="D66" s="410"/>
      <c r="E66" s="410"/>
      <c r="F66" s="410"/>
      <c r="G66" s="410"/>
      <c r="H66" s="410"/>
      <c r="I66" s="410"/>
      <c r="J66" s="410"/>
      <c r="K66" s="410"/>
      <c r="L66" s="410"/>
      <c r="M66" s="410"/>
      <c r="N66" s="410"/>
      <c r="O66" s="410"/>
      <c r="P66" s="410"/>
      <c r="Q66" s="410"/>
    </row>
    <row r="67" spans="1:23" hidden="1" x14ac:dyDescent="0.25">
      <c r="A67" s="410" t="s">
        <v>257</v>
      </c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</row>
    <row r="68" spans="1:23" hidden="1" x14ac:dyDescent="0.25">
      <c r="A68" s="410" t="s">
        <v>257</v>
      </c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</row>
    <row r="69" spans="1:23" hidden="1" x14ac:dyDescent="0.25">
      <c r="A69" s="410" t="s">
        <v>257</v>
      </c>
      <c r="B69" s="410"/>
      <c r="C69" s="410"/>
      <c r="D69" s="410"/>
      <c r="E69" s="410"/>
      <c r="F69" s="410"/>
      <c r="G69" s="410"/>
      <c r="H69" s="410"/>
      <c r="I69" s="410"/>
      <c r="J69" s="410"/>
      <c r="K69" s="410"/>
      <c r="L69" s="410"/>
      <c r="M69" s="410"/>
      <c r="N69" s="410"/>
      <c r="O69" s="410"/>
      <c r="P69" s="410"/>
      <c r="Q69" s="410"/>
    </row>
    <row r="70" spans="1:23" hidden="1" x14ac:dyDescent="0.25">
      <c r="A70" s="410" t="s">
        <v>257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</row>
    <row r="71" spans="1:23" x14ac:dyDescent="0.25">
      <c r="A71" s="21" t="s">
        <v>282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0" t="s">
        <v>283</v>
      </c>
      <c r="H71" s="342" t="s">
        <v>284</v>
      </c>
      <c r="I71" s="230" t="s">
        <v>75</v>
      </c>
      <c r="J71" s="230" t="s">
        <v>285</v>
      </c>
      <c r="K71" s="411" t="s">
        <v>286</v>
      </c>
      <c r="L71" s="412"/>
      <c r="M71" s="341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282</v>
      </c>
      <c r="B72" s="58" t="s">
        <v>82</v>
      </c>
      <c r="C72" s="413" t="s">
        <v>257</v>
      </c>
      <c r="D72" s="414"/>
      <c r="E72" s="414"/>
      <c r="F72" s="414"/>
      <c r="G72" s="414"/>
      <c r="H72" s="414"/>
      <c r="I72" s="414"/>
      <c r="J72" s="414"/>
      <c r="K72" s="414"/>
      <c r="L72" s="415"/>
      <c r="M72" s="341" t="s">
        <v>84</v>
      </c>
      <c r="N72" s="413" t="s">
        <v>257</v>
      </c>
      <c r="O72" s="414"/>
      <c r="P72" s="414"/>
      <c r="Q72" s="415"/>
    </row>
    <row r="73" spans="1:23" x14ac:dyDescent="0.25">
      <c r="A73" s="381" t="s">
        <v>228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</row>
    <row r="74" spans="1:23" x14ac:dyDescent="0.25">
      <c r="A74" s="54" t="s">
        <v>4</v>
      </c>
      <c r="B74" s="54" t="s">
        <v>5</v>
      </c>
      <c r="C74" s="385" t="s">
        <v>229</v>
      </c>
      <c r="D74" s="385"/>
      <c r="E74" s="385" t="s">
        <v>7</v>
      </c>
      <c r="F74" s="385"/>
      <c r="G74" s="383" t="s">
        <v>11</v>
      </c>
      <c r="H74" s="384"/>
      <c r="I74" s="383" t="s">
        <v>12</v>
      </c>
      <c r="J74" s="386"/>
      <c r="K74" s="406" t="s">
        <v>230</v>
      </c>
      <c r="L74" s="406"/>
      <c r="M74" s="54" t="s">
        <v>5</v>
      </c>
      <c r="N74" s="406" t="s">
        <v>287</v>
      </c>
      <c r="O74" s="387"/>
      <c r="P74" s="407" t="s">
        <v>288</v>
      </c>
      <c r="Q74" s="408"/>
      <c r="R74" s="409" t="s">
        <v>289</v>
      </c>
      <c r="S74" s="403"/>
      <c r="T74" s="399" t="s">
        <v>290</v>
      </c>
      <c r="U74" s="400"/>
      <c r="V74" s="401" t="s">
        <v>291</v>
      </c>
      <c r="W74" s="401"/>
    </row>
    <row r="75" spans="1:23" x14ac:dyDescent="0.25">
      <c r="A75" s="368" t="s">
        <v>13</v>
      </c>
      <c r="B75" s="368" t="s">
        <v>14</v>
      </c>
      <c r="C75" s="378" t="s">
        <v>231</v>
      </c>
      <c r="D75" s="378"/>
      <c r="E75" s="378" t="s">
        <v>16</v>
      </c>
      <c r="F75" s="378"/>
      <c r="G75" s="373" t="s">
        <v>20</v>
      </c>
      <c r="H75" s="402"/>
      <c r="I75" s="373" t="s">
        <v>21</v>
      </c>
      <c r="J75" s="374"/>
      <c r="K75" s="387" t="s">
        <v>232</v>
      </c>
      <c r="L75" s="387"/>
      <c r="M75" s="168" t="s">
        <v>14</v>
      </c>
      <c r="N75" s="387" t="s">
        <v>292</v>
      </c>
      <c r="O75" s="387"/>
      <c r="P75" s="387" t="s">
        <v>293</v>
      </c>
      <c r="Q75" s="387"/>
      <c r="R75" s="403" t="s">
        <v>294</v>
      </c>
      <c r="S75" s="403"/>
      <c r="T75" s="404" t="s">
        <v>295</v>
      </c>
      <c r="U75" s="400"/>
      <c r="V75" s="405" t="s">
        <v>296</v>
      </c>
      <c r="W75" s="405"/>
    </row>
    <row r="76" spans="1:23" x14ac:dyDescent="0.25">
      <c r="A76" s="369"/>
      <c r="B76" s="369"/>
      <c r="C76" s="368" t="s">
        <v>22</v>
      </c>
      <c r="D76" s="368"/>
      <c r="E76" s="368" t="s">
        <v>22</v>
      </c>
      <c r="F76" s="368"/>
      <c r="G76" s="368" t="s">
        <v>22</v>
      </c>
      <c r="H76" s="368"/>
      <c r="I76" s="368" t="s">
        <v>22</v>
      </c>
      <c r="J76" s="368"/>
      <c r="K76" s="368" t="s">
        <v>22</v>
      </c>
      <c r="L76" s="368"/>
      <c r="M76" s="339"/>
      <c r="N76" s="397" t="s">
        <v>22</v>
      </c>
      <c r="O76" s="397"/>
      <c r="P76" s="397" t="s">
        <v>22</v>
      </c>
      <c r="Q76" s="397"/>
      <c r="R76" s="398" t="s">
        <v>22</v>
      </c>
      <c r="S76" s="398"/>
      <c r="T76" s="397" t="s">
        <v>22</v>
      </c>
      <c r="U76" s="397"/>
      <c r="V76" s="387" t="s">
        <v>22</v>
      </c>
      <c r="W76" s="387"/>
    </row>
    <row r="77" spans="1:23" ht="26" x14ac:dyDescent="0.25">
      <c r="A77" s="292"/>
      <c r="B77" s="168"/>
      <c r="C77" s="305" t="s">
        <v>233</v>
      </c>
      <c r="D77" s="305" t="s">
        <v>234</v>
      </c>
      <c r="E77" s="305" t="s">
        <v>235</v>
      </c>
      <c r="F77" s="305" t="s">
        <v>236</v>
      </c>
      <c r="G77" s="305" t="s">
        <v>237</v>
      </c>
      <c r="H77" s="305" t="s">
        <v>238</v>
      </c>
      <c r="I77" s="305" t="s">
        <v>239</v>
      </c>
      <c r="J77" s="305" t="s">
        <v>240</v>
      </c>
      <c r="K77" s="305" t="s">
        <v>241</v>
      </c>
      <c r="L77" s="305" t="s">
        <v>242</v>
      </c>
      <c r="M77" s="340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282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69">
        <f>K78</f>
        <v>45707</v>
      </c>
      <c r="M78" s="341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388" t="s">
        <v>257</v>
      </c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389"/>
      <c r="W79" s="390"/>
    </row>
    <row r="81" spans="1:23" ht="16.5" x14ac:dyDescent="0.25">
      <c r="A81" s="64" t="s">
        <v>209</v>
      </c>
      <c r="B81" s="391" t="s">
        <v>297</v>
      </c>
      <c r="C81" s="391"/>
      <c r="D81" s="391"/>
      <c r="E81" s="391"/>
      <c r="F81" s="391"/>
      <c r="G81" s="391"/>
      <c r="H81" s="391"/>
      <c r="I81" s="391"/>
      <c r="J81" s="391"/>
      <c r="K81" s="391"/>
      <c r="L81" s="391"/>
      <c r="M81" s="391"/>
      <c r="N81" s="23"/>
      <c r="O81" s="23"/>
    </row>
    <row r="82" spans="1:23" ht="16.5" x14ac:dyDescent="0.25">
      <c r="A82" s="27" t="s">
        <v>298</v>
      </c>
      <c r="B82" s="392" t="s">
        <v>299</v>
      </c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4"/>
      <c r="N82" s="1"/>
      <c r="O82" s="1"/>
    </row>
    <row r="83" spans="1:23" ht="16.5" x14ac:dyDescent="0.25">
      <c r="A83" s="27" t="s">
        <v>213</v>
      </c>
      <c r="B83" s="395" t="s">
        <v>300</v>
      </c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1"/>
      <c r="O83" s="1"/>
    </row>
    <row r="84" spans="1:23" ht="16.5" x14ac:dyDescent="0.25">
      <c r="A84" s="343" t="s">
        <v>301</v>
      </c>
      <c r="B84" s="396" t="s">
        <v>224</v>
      </c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43" t="s">
        <v>221</v>
      </c>
      <c r="B85" s="396" t="s">
        <v>222</v>
      </c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43" t="s">
        <v>302</v>
      </c>
      <c r="B86" s="396" t="s">
        <v>303</v>
      </c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227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0"/>
  <sheetViews>
    <sheetView workbookViewId="0">
      <selection activeCell="A55" sqref="A55:Q55"/>
    </sheetView>
  </sheetViews>
  <sheetFormatPr defaultColWidth="8.58203125" defaultRowHeight="15" x14ac:dyDescent="0.25"/>
  <cols>
    <col min="1" max="1" width="14.08203125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7" width="7.582031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43" customFormat="1" ht="18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97" t="s">
        <v>1673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</row>
    <row r="5" spans="1:243" ht="15" hidden="1" customHeight="1" x14ac:dyDescent="0.25">
      <c r="A5" s="4" t="s">
        <v>4</v>
      </c>
      <c r="B5" s="4" t="s">
        <v>5</v>
      </c>
      <c r="C5" s="584" t="s">
        <v>1674</v>
      </c>
      <c r="D5" s="585"/>
      <c r="E5" s="584" t="s">
        <v>591</v>
      </c>
      <c r="F5" s="585"/>
      <c r="G5" s="503" t="s">
        <v>289</v>
      </c>
      <c r="H5" s="504"/>
      <c r="I5" s="503" t="s">
        <v>1517</v>
      </c>
      <c r="J5" s="504"/>
      <c r="K5" s="6" t="s">
        <v>5</v>
      </c>
      <c r="L5" s="584" t="s">
        <v>1674</v>
      </c>
      <c r="M5" s="585"/>
      <c r="N5" s="584" t="s">
        <v>591</v>
      </c>
      <c r="O5" s="585"/>
      <c r="P5" s="503" t="s">
        <v>289</v>
      </c>
      <c r="Q5" s="504"/>
    </row>
    <row r="6" spans="1:243" ht="15" hidden="1" customHeight="1" x14ac:dyDescent="0.25">
      <c r="A6" s="5" t="s">
        <v>13</v>
      </c>
      <c r="B6" s="5" t="s">
        <v>14</v>
      </c>
      <c r="C6" s="373" t="s">
        <v>1675</v>
      </c>
      <c r="D6" s="402"/>
      <c r="E6" s="373" t="s">
        <v>1676</v>
      </c>
      <c r="F6" s="402"/>
      <c r="G6" s="404" t="s">
        <v>1677</v>
      </c>
      <c r="H6" s="482"/>
      <c r="I6" s="404" t="s">
        <v>1678</v>
      </c>
      <c r="J6" s="482"/>
      <c r="K6" s="5" t="s">
        <v>14</v>
      </c>
      <c r="L6" s="373" t="s">
        <v>1675</v>
      </c>
      <c r="M6" s="402"/>
      <c r="N6" s="373" t="s">
        <v>1676</v>
      </c>
      <c r="O6" s="402"/>
      <c r="P6" s="404" t="s">
        <v>1677</v>
      </c>
      <c r="Q6" s="482"/>
    </row>
    <row r="7" spans="1:243" ht="15" hidden="1" customHeight="1" x14ac:dyDescent="0.25">
      <c r="A7" s="8"/>
      <c r="B7" s="55"/>
      <c r="C7" s="373" t="s">
        <v>22</v>
      </c>
      <c r="D7" s="402"/>
      <c r="E7" s="373" t="s">
        <v>22</v>
      </c>
      <c r="F7" s="402"/>
      <c r="G7" s="373" t="s">
        <v>22</v>
      </c>
      <c r="H7" s="402"/>
      <c r="I7" s="373" t="s">
        <v>22</v>
      </c>
      <c r="J7" s="402"/>
      <c r="K7" s="5"/>
      <c r="L7" s="373" t="s">
        <v>22</v>
      </c>
      <c r="M7" s="402"/>
      <c r="N7" s="373" t="s">
        <v>22</v>
      </c>
      <c r="O7" s="402"/>
      <c r="P7" s="373" t="s">
        <v>22</v>
      </c>
      <c r="Q7" s="402"/>
    </row>
    <row r="8" spans="1:243" ht="26.15" hidden="1" customHeight="1" x14ac:dyDescent="0.25">
      <c r="A8" s="8"/>
      <c r="B8" s="91"/>
      <c r="C8" s="11" t="s">
        <v>1679</v>
      </c>
      <c r="D8" s="11" t="s">
        <v>1680</v>
      </c>
      <c r="E8" s="11" t="s">
        <v>1681</v>
      </c>
      <c r="F8" s="11" t="s">
        <v>1682</v>
      </c>
      <c r="G8" s="11" t="s">
        <v>1683</v>
      </c>
      <c r="H8" s="11" t="s">
        <v>1684</v>
      </c>
      <c r="I8" s="11" t="s">
        <v>1685</v>
      </c>
      <c r="J8" s="11" t="s">
        <v>1686</v>
      </c>
      <c r="K8" s="8"/>
      <c r="L8" s="11" t="s">
        <v>1679</v>
      </c>
      <c r="M8" s="11" t="s">
        <v>1680</v>
      </c>
      <c r="N8" s="11" t="s">
        <v>1681</v>
      </c>
      <c r="O8" s="11" t="s">
        <v>1682</v>
      </c>
      <c r="P8" s="11" t="s">
        <v>1683</v>
      </c>
      <c r="Q8" s="11" t="s">
        <v>1684</v>
      </c>
    </row>
    <row r="9" spans="1:243" ht="15" hidden="1" customHeight="1" x14ac:dyDescent="0.25">
      <c r="A9" s="21" t="s">
        <v>381</v>
      </c>
      <c r="B9" s="93"/>
      <c r="C9" s="143"/>
      <c r="D9" s="143"/>
      <c r="E9" s="94"/>
      <c r="F9" s="59"/>
      <c r="G9" s="601"/>
      <c r="H9" s="602"/>
      <c r="I9" s="439" t="s">
        <v>1687</v>
      </c>
      <c r="J9" s="440"/>
      <c r="K9" s="126" t="s">
        <v>341</v>
      </c>
      <c r="L9" s="439" t="s">
        <v>1688</v>
      </c>
      <c r="M9" s="440"/>
      <c r="N9" s="144" t="s">
        <v>1689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381</v>
      </c>
      <c r="B10" s="93" t="s">
        <v>1362</v>
      </c>
      <c r="C10" s="439" t="s">
        <v>1688</v>
      </c>
      <c r="D10" s="440"/>
      <c r="E10" s="144" t="s">
        <v>1689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6" t="s">
        <v>1363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381</v>
      </c>
      <c r="B11" s="93" t="s">
        <v>1365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6" t="s">
        <v>989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381</v>
      </c>
      <c r="B12" s="93" t="s">
        <v>1366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6" t="s">
        <v>1367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381</v>
      </c>
      <c r="B13" s="93" t="s">
        <v>1369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6" t="s">
        <v>1370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381</v>
      </c>
      <c r="B14" s="145" t="s">
        <v>1371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1" t="s">
        <v>1372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381</v>
      </c>
      <c r="B15" s="114" t="s">
        <v>764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6" t="s">
        <v>765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381</v>
      </c>
      <c r="B16" s="114" t="s">
        <v>766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6" t="s">
        <v>767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2" t="s">
        <v>167</v>
      </c>
    </row>
    <row r="17" spans="1:18" ht="15" hidden="1" customHeight="1" x14ac:dyDescent="0.25">
      <c r="A17" s="21" t="s">
        <v>381</v>
      </c>
      <c r="B17" s="114" t="s">
        <v>769</v>
      </c>
      <c r="C17" s="603" t="s">
        <v>257</v>
      </c>
      <c r="D17" s="604"/>
      <c r="E17" s="604"/>
      <c r="F17" s="604"/>
      <c r="G17" s="604"/>
      <c r="H17" s="604"/>
      <c r="I17" s="604"/>
      <c r="J17" s="605"/>
      <c r="K17" s="126" t="s">
        <v>770</v>
      </c>
      <c r="L17" s="603" t="s">
        <v>257</v>
      </c>
      <c r="M17" s="604"/>
      <c r="N17" s="604"/>
      <c r="O17" s="604"/>
      <c r="P17" s="604"/>
      <c r="Q17" s="605"/>
    </row>
    <row r="18" spans="1:18" ht="15" hidden="1" customHeight="1" x14ac:dyDescent="0.25">
      <c r="A18" s="21" t="s">
        <v>381</v>
      </c>
      <c r="B18" s="134" t="s">
        <v>771</v>
      </c>
      <c r="C18" s="490" t="s">
        <v>1690</v>
      </c>
      <c r="D18" s="492"/>
      <c r="E18" s="375" t="s">
        <v>1691</v>
      </c>
      <c r="F18" s="376"/>
      <c r="G18" s="375" t="s">
        <v>1692</v>
      </c>
      <c r="H18" s="376"/>
      <c r="I18" s="36">
        <v>45707</v>
      </c>
      <c r="J18" s="63">
        <f>I18+1</f>
        <v>45708</v>
      </c>
      <c r="K18" s="126" t="s">
        <v>772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381</v>
      </c>
      <c r="B19" s="134" t="s">
        <v>773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6" t="s">
        <v>774</v>
      </c>
      <c r="L19" s="439" t="s">
        <v>382</v>
      </c>
      <c r="M19" s="440"/>
      <c r="N19" s="439" t="s">
        <v>1693</v>
      </c>
      <c r="O19" s="440"/>
      <c r="P19" s="439" t="s">
        <v>1694</v>
      </c>
      <c r="Q19" s="440"/>
      <c r="R19" s="153" t="s">
        <v>640</v>
      </c>
    </row>
    <row r="20" spans="1:18" ht="15" hidden="1" customHeight="1" x14ac:dyDescent="0.25">
      <c r="A20" s="21" t="s">
        <v>329</v>
      </c>
      <c r="B20" s="134" t="s">
        <v>771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6" t="s">
        <v>772</v>
      </c>
      <c r="L20" s="439" t="s">
        <v>392</v>
      </c>
      <c r="M20" s="440"/>
      <c r="N20" s="439" t="s">
        <v>393</v>
      </c>
      <c r="O20" s="440"/>
      <c r="P20" s="439" t="s">
        <v>1695</v>
      </c>
      <c r="Q20" s="440"/>
      <c r="R20" s="154" t="s">
        <v>640</v>
      </c>
    </row>
    <row r="21" spans="1:18" ht="15" hidden="1" customHeight="1" x14ac:dyDescent="0.25">
      <c r="A21" s="21" t="s">
        <v>381</v>
      </c>
      <c r="B21" s="146" t="s">
        <v>791</v>
      </c>
      <c r="C21" s="147" t="s">
        <v>383</v>
      </c>
      <c r="D21" s="148" t="s">
        <v>1696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1" t="s">
        <v>1378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381</v>
      </c>
      <c r="B22" s="134" t="s">
        <v>794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6" t="s">
        <v>803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381</v>
      </c>
      <c r="B23" s="134" t="s">
        <v>801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6" t="s">
        <v>1379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388" t="s">
        <v>369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90"/>
    </row>
    <row r="25" spans="1:18" ht="15" hidden="1" customHeight="1" x14ac:dyDescent="0.25">
      <c r="A25" s="21" t="s">
        <v>381</v>
      </c>
      <c r="B25" s="134" t="s">
        <v>804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4" t="s">
        <v>805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381</v>
      </c>
      <c r="B26" s="134" t="s">
        <v>806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4" t="s">
        <v>807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381</v>
      </c>
      <c r="B27" s="134" t="s">
        <v>808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4" t="s">
        <v>809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x14ac:dyDescent="0.25">
      <c r="A28" s="497" t="s">
        <v>1673</v>
      </c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</row>
    <row r="29" spans="1:18" ht="15" customHeight="1" x14ac:dyDescent="0.25">
      <c r="A29" s="4" t="s">
        <v>4</v>
      </c>
      <c r="B29" s="4" t="s">
        <v>5</v>
      </c>
      <c r="C29" s="385" t="s">
        <v>592</v>
      </c>
      <c r="D29" s="385"/>
      <c r="E29" s="584" t="s">
        <v>591</v>
      </c>
      <c r="F29" s="585"/>
      <c r="G29" s="503" t="s">
        <v>289</v>
      </c>
      <c r="H29" s="504"/>
      <c r="I29" s="503" t="s">
        <v>1517</v>
      </c>
      <c r="J29" s="504"/>
      <c r="K29" s="6" t="s">
        <v>5</v>
      </c>
      <c r="L29" s="385" t="s">
        <v>592</v>
      </c>
      <c r="M29" s="385"/>
      <c r="N29" s="584" t="s">
        <v>591</v>
      </c>
      <c r="O29" s="585"/>
      <c r="P29" s="503" t="s">
        <v>289</v>
      </c>
      <c r="Q29" s="504"/>
    </row>
    <row r="30" spans="1:18" ht="15" customHeight="1" x14ac:dyDescent="0.25">
      <c r="A30" s="5" t="s">
        <v>13</v>
      </c>
      <c r="B30" s="5" t="s">
        <v>14</v>
      </c>
      <c r="C30" s="373" t="s">
        <v>1675</v>
      </c>
      <c r="D30" s="402"/>
      <c r="E30" s="373" t="s">
        <v>1676</v>
      </c>
      <c r="F30" s="402"/>
      <c r="G30" s="404" t="s">
        <v>1677</v>
      </c>
      <c r="H30" s="482"/>
      <c r="I30" s="404" t="s">
        <v>1678</v>
      </c>
      <c r="J30" s="482"/>
      <c r="K30" s="5" t="s">
        <v>14</v>
      </c>
      <c r="L30" s="373" t="s">
        <v>1675</v>
      </c>
      <c r="M30" s="402"/>
      <c r="N30" s="373" t="s">
        <v>1676</v>
      </c>
      <c r="O30" s="402"/>
      <c r="P30" s="404" t="s">
        <v>1677</v>
      </c>
      <c r="Q30" s="482"/>
    </row>
    <row r="31" spans="1:18" ht="15" customHeight="1" x14ac:dyDescent="0.25">
      <c r="A31" s="8"/>
      <c r="B31" s="55"/>
      <c r="C31" s="373" t="s">
        <v>22</v>
      </c>
      <c r="D31" s="402"/>
      <c r="E31" s="373" t="s">
        <v>22</v>
      </c>
      <c r="F31" s="402"/>
      <c r="G31" s="373" t="s">
        <v>22</v>
      </c>
      <c r="H31" s="402"/>
      <c r="I31" s="373" t="s">
        <v>22</v>
      </c>
      <c r="J31" s="402"/>
      <c r="K31" s="5"/>
      <c r="L31" s="373" t="s">
        <v>22</v>
      </c>
      <c r="M31" s="402"/>
      <c r="N31" s="373" t="s">
        <v>22</v>
      </c>
      <c r="O31" s="402"/>
      <c r="P31" s="373" t="s">
        <v>22</v>
      </c>
      <c r="Q31" s="402"/>
    </row>
    <row r="32" spans="1:18" ht="26.15" customHeight="1" x14ac:dyDescent="0.25">
      <c r="A32" s="8"/>
      <c r="B32" s="91"/>
      <c r="C32" s="11" t="s">
        <v>1679</v>
      </c>
      <c r="D32" s="11" t="s">
        <v>1680</v>
      </c>
      <c r="E32" s="11" t="s">
        <v>1681</v>
      </c>
      <c r="F32" s="11" t="s">
        <v>1682</v>
      </c>
      <c r="G32" s="11" t="s">
        <v>1683</v>
      </c>
      <c r="H32" s="11" t="s">
        <v>1684</v>
      </c>
      <c r="I32" s="92" t="s">
        <v>1697</v>
      </c>
      <c r="J32" s="92" t="s">
        <v>1698</v>
      </c>
      <c r="K32" s="8"/>
      <c r="L32" s="11" t="s">
        <v>1679</v>
      </c>
      <c r="M32" s="11" t="s">
        <v>1680</v>
      </c>
      <c r="N32" s="11" t="s">
        <v>1681</v>
      </c>
      <c r="O32" s="11" t="s">
        <v>1682</v>
      </c>
      <c r="P32" s="11" t="s">
        <v>1683</v>
      </c>
      <c r="Q32" s="11" t="s">
        <v>1684</v>
      </c>
    </row>
    <row r="33" spans="1:18" ht="15" hidden="1" customHeight="1" x14ac:dyDescent="0.25">
      <c r="A33" s="21" t="s">
        <v>381</v>
      </c>
      <c r="B33" s="114" t="s">
        <v>810</v>
      </c>
      <c r="C33" s="600" t="s">
        <v>257</v>
      </c>
      <c r="D33" s="600"/>
      <c r="E33" s="600"/>
      <c r="F33" s="600"/>
      <c r="G33" s="600"/>
      <c r="H33" s="600"/>
      <c r="I33" s="600"/>
      <c r="J33" s="600"/>
      <c r="K33" s="134" t="s">
        <v>811</v>
      </c>
      <c r="L33" s="600" t="s">
        <v>257</v>
      </c>
      <c r="M33" s="600"/>
      <c r="N33" s="600"/>
      <c r="O33" s="600"/>
      <c r="P33" s="600"/>
      <c r="Q33" s="600"/>
    </row>
    <row r="34" spans="1:18" ht="15" hidden="1" customHeight="1" x14ac:dyDescent="0.25">
      <c r="A34" s="21" t="s">
        <v>381</v>
      </c>
      <c r="B34" s="134" t="s">
        <v>812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4" t="s">
        <v>813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381</v>
      </c>
      <c r="B35" s="134" t="s">
        <v>830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4" t="s">
        <v>1381</v>
      </c>
      <c r="L35" s="17" t="s">
        <v>40</v>
      </c>
      <c r="M35" s="17" t="s">
        <v>40</v>
      </c>
      <c r="N35" s="437" t="s">
        <v>1699</v>
      </c>
      <c r="O35" s="438"/>
      <c r="P35" s="437" t="s">
        <v>1700</v>
      </c>
      <c r="Q35" s="438"/>
    </row>
    <row r="36" spans="1:18" ht="15" hidden="1" customHeight="1" x14ac:dyDescent="0.25">
      <c r="A36" s="21" t="s">
        <v>381</v>
      </c>
      <c r="B36" s="134" t="s">
        <v>1382</v>
      </c>
      <c r="C36" s="17" t="s">
        <v>40</v>
      </c>
      <c r="D36" s="17" t="s">
        <v>40</v>
      </c>
      <c r="E36" s="437" t="s">
        <v>1699</v>
      </c>
      <c r="F36" s="438"/>
      <c r="G36" s="437" t="s">
        <v>1700</v>
      </c>
      <c r="H36" s="438"/>
      <c r="I36" s="41">
        <v>45802</v>
      </c>
      <c r="J36" s="63">
        <f t="shared" si="15"/>
        <v>45803</v>
      </c>
      <c r="K36" s="134" t="s">
        <v>1383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388" t="s">
        <v>369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90"/>
    </row>
    <row r="38" spans="1:18" ht="15" hidden="1" customHeight="1" x14ac:dyDescent="0.25">
      <c r="A38" s="21" t="s">
        <v>381</v>
      </c>
      <c r="B38" s="134" t="s">
        <v>1384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4" t="s">
        <v>1385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388" t="s">
        <v>1537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90"/>
    </row>
    <row r="40" spans="1:18" ht="15" hidden="1" customHeight="1" x14ac:dyDescent="0.25">
      <c r="A40" s="21" t="s">
        <v>381</v>
      </c>
      <c r="B40" s="134" t="s">
        <v>1386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4" t="s">
        <v>1388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381</v>
      </c>
      <c r="B41" s="134" t="s">
        <v>1389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4" t="s">
        <v>1390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381</v>
      </c>
      <c r="B42" s="134" t="s">
        <v>1391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4" t="s">
        <v>1392</v>
      </c>
      <c r="L42" s="375" t="s">
        <v>1701</v>
      </c>
      <c r="M42" s="376"/>
      <c r="N42" s="375" t="s">
        <v>1702</v>
      </c>
      <c r="O42" s="376"/>
      <c r="P42" s="41">
        <v>45879</v>
      </c>
      <c r="Q42" s="63">
        <f>P42</f>
        <v>45879</v>
      </c>
      <c r="R42" s="136" t="s">
        <v>640</v>
      </c>
    </row>
    <row r="43" spans="1:18" ht="15" hidden="1" customHeight="1" x14ac:dyDescent="0.25">
      <c r="A43" s="388" t="s">
        <v>369</v>
      </c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90"/>
    </row>
    <row r="44" spans="1:18" ht="15" hidden="1" customHeight="1" x14ac:dyDescent="0.25">
      <c r="A44" s="110" t="s">
        <v>1630</v>
      </c>
      <c r="B44" s="149" t="s">
        <v>1391</v>
      </c>
      <c r="C44" s="375" t="s">
        <v>441</v>
      </c>
      <c r="D44" s="376"/>
      <c r="E44" s="375" t="s">
        <v>1666</v>
      </c>
      <c r="F44" s="376"/>
      <c r="G44" s="375" t="s">
        <v>1667</v>
      </c>
      <c r="H44" s="376"/>
      <c r="I44" s="41">
        <v>45870</v>
      </c>
      <c r="J44" s="63">
        <f>I44+1</f>
        <v>45871</v>
      </c>
      <c r="K44" s="149" t="s">
        <v>1392</v>
      </c>
      <c r="L44" s="375" t="s">
        <v>1703</v>
      </c>
      <c r="M44" s="376"/>
      <c r="N44" s="375" t="s">
        <v>1704</v>
      </c>
      <c r="O44" s="376"/>
      <c r="P44" s="375" t="s">
        <v>1705</v>
      </c>
      <c r="Q44" s="444"/>
      <c r="R44" s="135"/>
    </row>
    <row r="45" spans="1:18" ht="15" hidden="1" customHeight="1" x14ac:dyDescent="0.25">
      <c r="A45" s="110" t="s">
        <v>1630</v>
      </c>
      <c r="B45" s="149" t="s">
        <v>1393</v>
      </c>
      <c r="C45" s="375" t="s">
        <v>1703</v>
      </c>
      <c r="D45" s="376"/>
      <c r="E45" s="375" t="s">
        <v>1704</v>
      </c>
      <c r="F45" s="376"/>
      <c r="G45" s="375" t="s">
        <v>1706</v>
      </c>
      <c r="H45" s="376"/>
      <c r="I45" s="41">
        <v>45877</v>
      </c>
      <c r="J45" s="63">
        <f>I45+1</f>
        <v>45878</v>
      </c>
      <c r="K45" s="149" t="s">
        <v>1394</v>
      </c>
      <c r="L45" s="439" t="s">
        <v>1707</v>
      </c>
      <c r="M45" s="440"/>
      <c r="N45" s="439" t="s">
        <v>1708</v>
      </c>
      <c r="O45" s="440"/>
      <c r="P45" s="439" t="s">
        <v>1709</v>
      </c>
      <c r="Q45" s="440"/>
      <c r="R45" s="136" t="s">
        <v>357</v>
      </c>
    </row>
    <row r="46" spans="1:18" ht="15" hidden="1" customHeight="1" x14ac:dyDescent="0.25">
      <c r="A46" s="388" t="s">
        <v>369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90"/>
    </row>
    <row r="47" spans="1:18" ht="15" hidden="1" customHeight="1" x14ac:dyDescent="0.25">
      <c r="A47" s="21" t="s">
        <v>1710</v>
      </c>
      <c r="B47" s="114" t="s">
        <v>1384</v>
      </c>
      <c r="C47" s="375" t="s">
        <v>1711</v>
      </c>
      <c r="D47" s="444"/>
      <c r="E47" s="411" t="s">
        <v>1712</v>
      </c>
      <c r="F47" s="599"/>
      <c r="G47" s="50" t="s">
        <v>1713</v>
      </c>
      <c r="H47" s="50" t="s">
        <v>448</v>
      </c>
      <c r="I47" s="41">
        <v>45893</v>
      </c>
      <c r="J47" s="63">
        <f>I47+1</f>
        <v>45894</v>
      </c>
      <c r="K47" s="134" t="s">
        <v>1385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customHeight="1" x14ac:dyDescent="0.25">
      <c r="A48" s="21" t="s">
        <v>1710</v>
      </c>
      <c r="B48" s="114" t="s">
        <v>1386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4" t="s">
        <v>1388</v>
      </c>
      <c r="L48" s="375" t="s">
        <v>1714</v>
      </c>
      <c r="M48" s="376"/>
      <c r="N48" s="375" t="s">
        <v>1715</v>
      </c>
      <c r="O48" s="376"/>
      <c r="P48" s="375" t="s">
        <v>1716</v>
      </c>
      <c r="Q48" s="444"/>
    </row>
    <row r="49" spans="1:17" customFormat="1" x14ac:dyDescent="0.25">
      <c r="A49" s="497" t="s">
        <v>1717</v>
      </c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</row>
    <row r="50" spans="1:17" ht="15" customHeight="1" x14ac:dyDescent="0.25">
      <c r="A50" s="4" t="s">
        <v>4</v>
      </c>
      <c r="B50" s="4" t="s">
        <v>5</v>
      </c>
      <c r="C50" s="503" t="s">
        <v>289</v>
      </c>
      <c r="D50" s="504"/>
      <c r="E50" s="385" t="s">
        <v>592</v>
      </c>
      <c r="F50" s="385"/>
      <c r="G50" s="584" t="s">
        <v>591</v>
      </c>
      <c r="H50" s="585"/>
      <c r="I50" s="503" t="s">
        <v>1517</v>
      </c>
      <c r="J50" s="504"/>
      <c r="K50" s="6" t="s">
        <v>5</v>
      </c>
      <c r="L50" s="503" t="s">
        <v>289</v>
      </c>
      <c r="M50" s="504"/>
      <c r="N50" s="385" t="s">
        <v>592</v>
      </c>
      <c r="O50" s="385"/>
      <c r="P50" s="584" t="s">
        <v>591</v>
      </c>
      <c r="Q50" s="585"/>
    </row>
    <row r="51" spans="1:17" ht="15" customHeight="1" x14ac:dyDescent="0.25">
      <c r="A51" s="5" t="s">
        <v>13</v>
      </c>
      <c r="B51" s="5" t="s">
        <v>14</v>
      </c>
      <c r="C51" s="404" t="s">
        <v>1677</v>
      </c>
      <c r="D51" s="482"/>
      <c r="E51" s="373" t="s">
        <v>1675</v>
      </c>
      <c r="F51" s="402"/>
      <c r="G51" s="373" t="s">
        <v>1676</v>
      </c>
      <c r="H51" s="402"/>
      <c r="I51" s="404" t="s">
        <v>1678</v>
      </c>
      <c r="J51" s="482"/>
      <c r="K51" s="5" t="s">
        <v>14</v>
      </c>
      <c r="L51" s="404" t="s">
        <v>1677</v>
      </c>
      <c r="M51" s="482"/>
      <c r="N51" s="373" t="s">
        <v>1675</v>
      </c>
      <c r="O51" s="402"/>
      <c r="P51" s="373" t="s">
        <v>1676</v>
      </c>
      <c r="Q51" s="402"/>
    </row>
    <row r="52" spans="1:17" ht="15" customHeight="1" x14ac:dyDescent="0.25">
      <c r="A52" s="8"/>
      <c r="B52" s="55"/>
      <c r="C52" s="373" t="s">
        <v>22</v>
      </c>
      <c r="D52" s="402"/>
      <c r="E52" s="373" t="s">
        <v>22</v>
      </c>
      <c r="F52" s="402"/>
      <c r="G52" s="373" t="s">
        <v>22</v>
      </c>
      <c r="H52" s="402"/>
      <c r="I52" s="373" t="s">
        <v>22</v>
      </c>
      <c r="J52" s="402"/>
      <c r="K52" s="5"/>
      <c r="L52" s="373" t="s">
        <v>22</v>
      </c>
      <c r="M52" s="402"/>
      <c r="N52" s="373" t="s">
        <v>22</v>
      </c>
      <c r="O52" s="402"/>
      <c r="P52" s="373" t="s">
        <v>22</v>
      </c>
      <c r="Q52" s="402"/>
    </row>
    <row r="53" spans="1:17" ht="26.15" customHeight="1" x14ac:dyDescent="0.25">
      <c r="A53" s="8"/>
      <c r="B53" s="91"/>
      <c r="C53" s="11" t="s">
        <v>1679</v>
      </c>
      <c r="D53" s="11" t="s">
        <v>1680</v>
      </c>
      <c r="E53" s="11" t="s">
        <v>1718</v>
      </c>
      <c r="F53" s="11" t="s">
        <v>1719</v>
      </c>
      <c r="G53" s="11" t="s">
        <v>1720</v>
      </c>
      <c r="H53" s="11" t="s">
        <v>1721</v>
      </c>
      <c r="I53" s="92" t="s">
        <v>1697</v>
      </c>
      <c r="J53" s="92" t="s">
        <v>1698</v>
      </c>
      <c r="K53" s="8"/>
      <c r="L53" s="11" t="s">
        <v>1679</v>
      </c>
      <c r="M53" s="11" t="s">
        <v>1680</v>
      </c>
      <c r="N53" s="11" t="s">
        <v>1718</v>
      </c>
      <c r="O53" s="11" t="s">
        <v>1719</v>
      </c>
      <c r="P53" s="11" t="s">
        <v>1720</v>
      </c>
      <c r="Q53" s="11" t="s">
        <v>1721</v>
      </c>
    </row>
    <row r="54" spans="1:17" ht="15" customHeight="1" x14ac:dyDescent="0.25">
      <c r="A54" s="21" t="s">
        <v>1710</v>
      </c>
      <c r="B54" s="114" t="s">
        <v>1389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4" t="s">
        <v>1390</v>
      </c>
      <c r="L54" s="150">
        <v>45917</v>
      </c>
      <c r="M54" s="41">
        <f>L54</f>
        <v>45917</v>
      </c>
      <c r="N54" s="375" t="s">
        <v>1722</v>
      </c>
      <c r="O54" s="444"/>
      <c r="P54" s="375" t="s">
        <v>1723</v>
      </c>
      <c r="Q54" s="444"/>
    </row>
    <row r="55" spans="1:17" ht="15" customHeight="1" x14ac:dyDescent="0.25">
      <c r="A55" s="388" t="s">
        <v>369</v>
      </c>
      <c r="B55" s="389"/>
      <c r="C55" s="389"/>
      <c r="D55" s="389"/>
      <c r="E55" s="389"/>
      <c r="F55" s="389"/>
      <c r="G55" s="389"/>
      <c r="H55" s="389"/>
      <c r="I55" s="389"/>
      <c r="J55" s="389"/>
      <c r="K55" s="389"/>
      <c r="L55" s="389"/>
      <c r="M55" s="389"/>
      <c r="N55" s="389"/>
      <c r="O55" s="389"/>
      <c r="P55" s="389"/>
      <c r="Q55" s="390"/>
    </row>
    <row r="56" spans="1:17" ht="15" customHeight="1" x14ac:dyDescent="0.25">
      <c r="A56" s="21" t="s">
        <v>1710</v>
      </c>
      <c r="B56" s="114" t="s">
        <v>1391</v>
      </c>
      <c r="C56" s="150">
        <v>45917</v>
      </c>
      <c r="D56" s="41">
        <f>C56</f>
        <v>45917</v>
      </c>
      <c r="E56" s="375" t="s">
        <v>1722</v>
      </c>
      <c r="F56" s="444"/>
      <c r="G56" s="375" t="s">
        <v>1723</v>
      </c>
      <c r="H56" s="444"/>
      <c r="I56" s="41">
        <v>45921</v>
      </c>
      <c r="J56" s="63">
        <f>I56+1</f>
        <v>45922</v>
      </c>
      <c r="K56" s="134" t="s">
        <v>1392</v>
      </c>
      <c r="L56" s="41">
        <f>J56+2</f>
        <v>45924</v>
      </c>
      <c r="M56" s="41">
        <f>L56</f>
        <v>45924</v>
      </c>
      <c r="N56" s="41">
        <f t="shared" ref="N56:O56" si="24">M56+1</f>
        <v>45925</v>
      </c>
      <c r="O56" s="63">
        <f t="shared" si="24"/>
        <v>45926</v>
      </c>
      <c r="P56" s="63">
        <f t="shared" ref="P56:Q56" si="25">O56</f>
        <v>45926</v>
      </c>
      <c r="Q56" s="63">
        <f t="shared" si="25"/>
        <v>45926</v>
      </c>
    </row>
    <row r="57" spans="1:17" ht="15" customHeight="1" x14ac:dyDescent="0.25">
      <c r="A57" s="21" t="s">
        <v>1710</v>
      </c>
      <c r="B57" s="114" t="s">
        <v>1393</v>
      </c>
      <c r="C57" s="150">
        <v>45924</v>
      </c>
      <c r="D57" s="41">
        <f t="shared" ref="D57:D62" si="26">C57</f>
        <v>45924</v>
      </c>
      <c r="E57" s="41">
        <f t="shared" ref="E57:E60" si="27">D57+1</f>
        <v>45925</v>
      </c>
      <c r="F57" s="63">
        <f t="shared" ref="F57:F60" si="28">E57+1</f>
        <v>45926</v>
      </c>
      <c r="G57" s="63">
        <f t="shared" ref="G57:G60" si="29">F57</f>
        <v>45926</v>
      </c>
      <c r="H57" s="63">
        <f t="shared" ref="H57:H60" si="30">G57</f>
        <v>45926</v>
      </c>
      <c r="I57" s="41">
        <f t="shared" ref="I57:I62" si="31">H57+2</f>
        <v>45928</v>
      </c>
      <c r="J57" s="63">
        <f t="shared" ref="J57:J62" si="32">I57+1</f>
        <v>45929</v>
      </c>
      <c r="K57" s="134" t="s">
        <v>1394</v>
      </c>
      <c r="L57" s="41">
        <f t="shared" ref="L57:L60" si="33">J57+2</f>
        <v>45931</v>
      </c>
      <c r="M57" s="41">
        <f t="shared" ref="M57:M62" si="34">L57</f>
        <v>45931</v>
      </c>
      <c r="N57" s="41">
        <f t="shared" ref="N57:N60" si="35">M57+1</f>
        <v>45932</v>
      </c>
      <c r="O57" s="63">
        <f t="shared" ref="O57:O60" si="36">N57+1</f>
        <v>45933</v>
      </c>
      <c r="P57" s="63">
        <f t="shared" ref="P57:P60" si="37">O57</f>
        <v>45933</v>
      </c>
      <c r="Q57" s="63">
        <f t="shared" ref="Q57:Q60" si="38">P57</f>
        <v>45933</v>
      </c>
    </row>
    <row r="58" spans="1:17" ht="15" customHeight="1" x14ac:dyDescent="0.25">
      <c r="A58" s="21" t="s">
        <v>1710</v>
      </c>
      <c r="B58" s="114" t="s">
        <v>1395</v>
      </c>
      <c r="C58" s="150">
        <v>45931</v>
      </c>
      <c r="D58" s="41">
        <f t="shared" si="26"/>
        <v>45931</v>
      </c>
      <c r="E58" s="41">
        <f t="shared" si="27"/>
        <v>45932</v>
      </c>
      <c r="F58" s="63">
        <f t="shared" si="28"/>
        <v>45933</v>
      </c>
      <c r="G58" s="63">
        <f t="shared" si="29"/>
        <v>45933</v>
      </c>
      <c r="H58" s="63">
        <f t="shared" si="30"/>
        <v>45933</v>
      </c>
      <c r="I58" s="41">
        <f t="shared" si="31"/>
        <v>45935</v>
      </c>
      <c r="J58" s="63">
        <f t="shared" si="32"/>
        <v>45936</v>
      </c>
      <c r="K58" s="134" t="s">
        <v>1396</v>
      </c>
      <c r="L58" s="41">
        <f t="shared" si="33"/>
        <v>45938</v>
      </c>
      <c r="M58" s="41">
        <f t="shared" si="34"/>
        <v>45938</v>
      </c>
      <c r="N58" s="41">
        <f t="shared" si="35"/>
        <v>45939</v>
      </c>
      <c r="O58" s="63">
        <f t="shared" si="36"/>
        <v>45940</v>
      </c>
      <c r="P58" s="63">
        <f t="shared" si="37"/>
        <v>45940</v>
      </c>
      <c r="Q58" s="63">
        <f t="shared" si="38"/>
        <v>45940</v>
      </c>
    </row>
    <row r="59" spans="1:17" ht="15" customHeight="1" x14ac:dyDescent="0.25">
      <c r="A59" s="21" t="s">
        <v>1710</v>
      </c>
      <c r="B59" s="114" t="s">
        <v>1397</v>
      </c>
      <c r="C59" s="150">
        <v>45938</v>
      </c>
      <c r="D59" s="41">
        <f t="shared" si="26"/>
        <v>45938</v>
      </c>
      <c r="E59" s="41">
        <f t="shared" si="27"/>
        <v>45939</v>
      </c>
      <c r="F59" s="63">
        <f t="shared" si="28"/>
        <v>45940</v>
      </c>
      <c r="G59" s="63">
        <f t="shared" si="29"/>
        <v>45940</v>
      </c>
      <c r="H59" s="63">
        <f t="shared" si="30"/>
        <v>45940</v>
      </c>
      <c r="I59" s="41">
        <f t="shared" si="31"/>
        <v>45942</v>
      </c>
      <c r="J59" s="63">
        <f t="shared" si="32"/>
        <v>45943</v>
      </c>
      <c r="K59" s="134" t="s">
        <v>1398</v>
      </c>
      <c r="L59" s="41">
        <f t="shared" si="33"/>
        <v>45945</v>
      </c>
      <c r="M59" s="41">
        <f t="shared" si="34"/>
        <v>45945</v>
      </c>
      <c r="N59" s="41">
        <f t="shared" si="35"/>
        <v>45946</v>
      </c>
      <c r="O59" s="63">
        <f t="shared" si="36"/>
        <v>45947</v>
      </c>
      <c r="P59" s="63">
        <f t="shared" si="37"/>
        <v>45947</v>
      </c>
      <c r="Q59" s="63">
        <f t="shared" si="38"/>
        <v>45947</v>
      </c>
    </row>
    <row r="60" spans="1:17" ht="15" customHeight="1" x14ac:dyDescent="0.25">
      <c r="A60" s="21" t="s">
        <v>1710</v>
      </c>
      <c r="B60" s="114" t="s">
        <v>1399</v>
      </c>
      <c r="C60" s="150">
        <v>45945</v>
      </c>
      <c r="D60" s="41">
        <f t="shared" si="26"/>
        <v>45945</v>
      </c>
      <c r="E60" s="41">
        <f t="shared" si="27"/>
        <v>45946</v>
      </c>
      <c r="F60" s="63">
        <f t="shared" si="28"/>
        <v>45947</v>
      </c>
      <c r="G60" s="63">
        <f t="shared" si="29"/>
        <v>45947</v>
      </c>
      <c r="H60" s="63">
        <f t="shared" si="30"/>
        <v>45947</v>
      </c>
      <c r="I60" s="41">
        <f t="shared" si="31"/>
        <v>45949</v>
      </c>
      <c r="J60" s="63">
        <f t="shared" si="32"/>
        <v>45950</v>
      </c>
      <c r="K60" s="134" t="s">
        <v>1400</v>
      </c>
      <c r="L60" s="41">
        <f t="shared" si="33"/>
        <v>45952</v>
      </c>
      <c r="M60" s="41">
        <f t="shared" si="34"/>
        <v>45952</v>
      </c>
      <c r="N60" s="41">
        <f t="shared" si="35"/>
        <v>45953</v>
      </c>
      <c r="O60" s="63">
        <f t="shared" si="36"/>
        <v>45954</v>
      </c>
      <c r="P60" s="63">
        <f t="shared" si="37"/>
        <v>45954</v>
      </c>
      <c r="Q60" s="63">
        <f t="shared" si="38"/>
        <v>45954</v>
      </c>
    </row>
    <row r="61" spans="1:17" ht="15" customHeight="1" x14ac:dyDescent="0.25">
      <c r="A61" s="21" t="s">
        <v>1710</v>
      </c>
      <c r="B61" s="114" t="s">
        <v>1401</v>
      </c>
      <c r="C61" s="150">
        <v>45952</v>
      </c>
      <c r="D61" s="41">
        <f t="shared" si="26"/>
        <v>45952</v>
      </c>
      <c r="E61" s="41">
        <f t="shared" ref="E61" si="39">D61+1</f>
        <v>45953</v>
      </c>
      <c r="F61" s="63">
        <f t="shared" ref="F61" si="40">E61+1</f>
        <v>45954</v>
      </c>
      <c r="G61" s="63">
        <f t="shared" ref="G61" si="41">F61</f>
        <v>45954</v>
      </c>
      <c r="H61" s="63">
        <f t="shared" ref="H61" si="42">G61</f>
        <v>45954</v>
      </c>
      <c r="I61" s="41">
        <f t="shared" si="31"/>
        <v>45956</v>
      </c>
      <c r="J61" s="63">
        <f t="shared" si="32"/>
        <v>45957</v>
      </c>
      <c r="K61" s="134" t="s">
        <v>1402</v>
      </c>
      <c r="L61" s="41">
        <f t="shared" ref="L61" si="43">J61+2</f>
        <v>45959</v>
      </c>
      <c r="M61" s="41">
        <f t="shared" si="34"/>
        <v>45959</v>
      </c>
      <c r="N61" s="41">
        <f t="shared" ref="N61" si="44">M61+1</f>
        <v>45960</v>
      </c>
      <c r="O61" s="63">
        <f t="shared" ref="O61" si="45">N61+1</f>
        <v>45961</v>
      </c>
      <c r="P61" s="63">
        <f t="shared" ref="P61" si="46">O61</f>
        <v>45961</v>
      </c>
      <c r="Q61" s="63">
        <f t="shared" ref="Q61" si="47">P61</f>
        <v>45961</v>
      </c>
    </row>
    <row r="62" spans="1:17" ht="15" customHeight="1" x14ac:dyDescent="0.25">
      <c r="A62" s="21" t="s">
        <v>1710</v>
      </c>
      <c r="B62" s="114" t="s">
        <v>1403</v>
      </c>
      <c r="C62" s="150">
        <v>45959</v>
      </c>
      <c r="D62" s="41">
        <f t="shared" si="26"/>
        <v>45959</v>
      </c>
      <c r="E62" s="41">
        <f t="shared" ref="E62" si="48">D62+1</f>
        <v>45960</v>
      </c>
      <c r="F62" s="63">
        <f t="shared" ref="F62" si="49">E62+1</f>
        <v>45961</v>
      </c>
      <c r="G62" s="63">
        <f t="shared" ref="G62" si="50">F62</f>
        <v>45961</v>
      </c>
      <c r="H62" s="63">
        <f t="shared" ref="H62" si="51">G62</f>
        <v>45961</v>
      </c>
      <c r="I62" s="41">
        <f t="shared" si="31"/>
        <v>45963</v>
      </c>
      <c r="J62" s="63">
        <f t="shared" si="32"/>
        <v>45964</v>
      </c>
      <c r="K62" s="134" t="s">
        <v>1404</v>
      </c>
      <c r="L62" s="41">
        <f t="shared" ref="L62" si="52">J62+2</f>
        <v>45966</v>
      </c>
      <c r="M62" s="41">
        <f t="shared" si="34"/>
        <v>45966</v>
      </c>
      <c r="N62" s="41">
        <f t="shared" ref="N62" si="53">M62+1</f>
        <v>45967</v>
      </c>
      <c r="O62" s="63">
        <f t="shared" ref="O62" si="54">N62+1</f>
        <v>45968</v>
      </c>
      <c r="P62" s="63">
        <f t="shared" ref="P62" si="55">O62</f>
        <v>45968</v>
      </c>
      <c r="Q62" s="63">
        <f t="shared" ref="Q62" si="56">P62</f>
        <v>45968</v>
      </c>
    </row>
    <row r="64" spans="1:17" customFormat="1" ht="16.5" x14ac:dyDescent="0.25">
      <c r="A64" s="64" t="s">
        <v>209</v>
      </c>
      <c r="B64" s="581" t="s">
        <v>1724</v>
      </c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3"/>
    </row>
    <row r="65" spans="1:23" customFormat="1" ht="16.399999999999999" customHeight="1" x14ac:dyDescent="0.4">
      <c r="A65" s="122" t="s">
        <v>646</v>
      </c>
      <c r="B65" s="434" t="s">
        <v>1725</v>
      </c>
      <c r="C65" s="435"/>
      <c r="D65" s="435"/>
      <c r="E65" s="435"/>
      <c r="F65" s="435"/>
      <c r="G65" s="435"/>
      <c r="H65" s="435"/>
      <c r="I65" s="435"/>
      <c r="J65" s="435"/>
      <c r="K65" s="435"/>
      <c r="L65" s="435"/>
      <c r="M65" s="435"/>
      <c r="N65" s="436"/>
      <c r="O65" s="23"/>
      <c r="P65" s="23"/>
      <c r="Q65" s="23"/>
    </row>
    <row r="66" spans="1:23" customFormat="1" ht="16.5" customHeight="1" x14ac:dyDescent="0.45">
      <c r="A66" s="123" t="s">
        <v>649</v>
      </c>
      <c r="B66" s="434" t="s">
        <v>1726</v>
      </c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6"/>
      <c r="O66" s="23"/>
      <c r="P66" s="23"/>
      <c r="Q66" s="23"/>
    </row>
    <row r="67" spans="1:23" customFormat="1" ht="16.5" x14ac:dyDescent="0.25">
      <c r="A67" s="27" t="s">
        <v>502</v>
      </c>
      <c r="B67" s="362" t="s">
        <v>1727</v>
      </c>
      <c r="C67" s="363"/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4"/>
    </row>
    <row r="68" spans="1:23" customFormat="1" ht="16.5" x14ac:dyDescent="0.25">
      <c r="A68" s="65" t="s">
        <v>923</v>
      </c>
      <c r="B68" s="362" t="s">
        <v>1593</v>
      </c>
      <c r="C68" s="363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4"/>
    </row>
    <row r="69" spans="1:23" customFormat="1" ht="16.5" x14ac:dyDescent="0.25">
      <c r="A69" s="27" t="s">
        <v>1728</v>
      </c>
      <c r="B69" s="362" t="s">
        <v>1729</v>
      </c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4"/>
      <c r="O69" s="2"/>
      <c r="P69" s="2"/>
    </row>
    <row r="70" spans="1:23" customFormat="1" ht="16.5" x14ac:dyDescent="0.25">
      <c r="A70" s="155" t="s">
        <v>742</v>
      </c>
      <c r="B70" s="434" t="s">
        <v>779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6"/>
      <c r="O70" s="23"/>
      <c r="P70" s="23"/>
      <c r="Q70" s="23"/>
      <c r="R70" s="23"/>
      <c r="S70" s="23"/>
      <c r="T70" s="23"/>
      <c r="U70" s="23"/>
      <c r="V70" s="23"/>
      <c r="W70" s="23"/>
    </row>
  </sheetData>
  <mergeCells count="125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68:N68"/>
    <mergeCell ref="B69:N69"/>
    <mergeCell ref="B70:N70"/>
    <mergeCell ref="N54:O54"/>
    <mergeCell ref="P54:Q54"/>
    <mergeCell ref="A55:Q55"/>
    <mergeCell ref="E56:F56"/>
    <mergeCell ref="G56:H56"/>
    <mergeCell ref="B64:N64"/>
    <mergeCell ref="B65:N65"/>
    <mergeCell ref="B66:N66"/>
    <mergeCell ref="B67:N67"/>
  </mergeCells>
  <phoneticPr fontId="80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69"/>
  <sheetViews>
    <sheetView topLeftCell="A33" workbookViewId="0">
      <selection activeCell="P45" sqref="P45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43" customFormat="1" ht="18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97" t="s">
        <v>1730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</row>
    <row r="5" spans="1:243" ht="15" hidden="1" customHeight="1" x14ac:dyDescent="0.25">
      <c r="A5" s="4" t="s">
        <v>4</v>
      </c>
      <c r="B5" s="4" t="s">
        <v>5</v>
      </c>
      <c r="C5" s="406" t="s">
        <v>590</v>
      </c>
      <c r="D5" s="387"/>
      <c r="E5" s="584" t="s">
        <v>591</v>
      </c>
      <c r="F5" s="585"/>
      <c r="G5" s="503" t="s">
        <v>289</v>
      </c>
      <c r="H5" s="504"/>
      <c r="I5" s="399" t="s">
        <v>1518</v>
      </c>
      <c r="J5" s="468"/>
      <c r="K5" s="6" t="s">
        <v>5</v>
      </c>
      <c r="L5" s="406" t="s">
        <v>590</v>
      </c>
      <c r="M5" s="387"/>
      <c r="N5" s="584" t="s">
        <v>591</v>
      </c>
      <c r="O5" s="585"/>
      <c r="P5" s="503" t="s">
        <v>289</v>
      </c>
      <c r="Q5" s="504"/>
    </row>
    <row r="6" spans="1:243" ht="15" hidden="1" customHeight="1" x14ac:dyDescent="0.25">
      <c r="A6" s="5" t="s">
        <v>13</v>
      </c>
      <c r="B6" s="5" t="s">
        <v>14</v>
      </c>
      <c r="C6" s="387" t="s">
        <v>595</v>
      </c>
      <c r="D6" s="387"/>
      <c r="E6" s="373" t="s">
        <v>1676</v>
      </c>
      <c r="F6" s="402"/>
      <c r="G6" s="404" t="s">
        <v>1677</v>
      </c>
      <c r="H6" s="482"/>
      <c r="I6" s="404" t="s">
        <v>1520</v>
      </c>
      <c r="J6" s="482"/>
      <c r="K6" s="5" t="s">
        <v>14</v>
      </c>
      <c r="L6" s="387" t="s">
        <v>595</v>
      </c>
      <c r="M6" s="387"/>
      <c r="N6" s="373" t="s">
        <v>1676</v>
      </c>
      <c r="O6" s="402"/>
      <c r="P6" s="404" t="s">
        <v>1677</v>
      </c>
      <c r="Q6" s="482"/>
    </row>
    <row r="7" spans="1:243" ht="15" hidden="1" customHeight="1" x14ac:dyDescent="0.25">
      <c r="A7" s="8"/>
      <c r="B7" s="55"/>
      <c r="C7" s="373" t="s">
        <v>22</v>
      </c>
      <c r="D7" s="402"/>
      <c r="E7" s="373" t="s">
        <v>22</v>
      </c>
      <c r="F7" s="402"/>
      <c r="G7" s="373" t="s">
        <v>22</v>
      </c>
      <c r="H7" s="402"/>
      <c r="I7" s="373" t="s">
        <v>22</v>
      </c>
      <c r="J7" s="402"/>
      <c r="K7" s="5"/>
      <c r="L7" s="373" t="s">
        <v>22</v>
      </c>
      <c r="M7" s="402"/>
      <c r="N7" s="373" t="s">
        <v>22</v>
      </c>
      <c r="O7" s="402"/>
      <c r="P7" s="373" t="s">
        <v>22</v>
      </c>
      <c r="Q7" s="402"/>
    </row>
    <row r="8" spans="1:243" ht="26.15" hidden="1" customHeight="1" x14ac:dyDescent="0.25">
      <c r="A8" s="8"/>
      <c r="B8" s="91"/>
      <c r="C8" s="92" t="s">
        <v>1731</v>
      </c>
      <c r="D8" s="92" t="s">
        <v>1732</v>
      </c>
      <c r="E8" s="92" t="s">
        <v>1733</v>
      </c>
      <c r="F8" s="92" t="s">
        <v>1734</v>
      </c>
      <c r="G8" s="92" t="s">
        <v>1735</v>
      </c>
      <c r="H8" s="92" t="s">
        <v>1736</v>
      </c>
      <c r="I8" s="92" t="s">
        <v>1737</v>
      </c>
      <c r="J8" s="92" t="s">
        <v>1738</v>
      </c>
      <c r="K8" s="8"/>
      <c r="L8" s="125" t="s">
        <v>1731</v>
      </c>
      <c r="M8" s="125" t="s">
        <v>1732</v>
      </c>
      <c r="N8" s="92" t="s">
        <v>1733</v>
      </c>
      <c r="O8" s="92" t="s">
        <v>1734</v>
      </c>
      <c r="P8" s="92" t="s">
        <v>1735</v>
      </c>
      <c r="Q8" s="92" t="s">
        <v>1736</v>
      </c>
    </row>
    <row r="9" spans="1:243" ht="15" hidden="1" customHeight="1" x14ac:dyDescent="0.25">
      <c r="A9" s="21" t="s">
        <v>282</v>
      </c>
      <c r="B9" s="93" t="s">
        <v>801</v>
      </c>
      <c r="C9" s="94">
        <v>45717</v>
      </c>
      <c r="D9" s="95" t="s">
        <v>1739</v>
      </c>
      <c r="E9" s="94">
        <v>45718</v>
      </c>
      <c r="F9" s="59">
        <f>E9</f>
        <v>45718</v>
      </c>
      <c r="G9" s="63">
        <f>F9+1</f>
        <v>45719</v>
      </c>
      <c r="H9" s="63">
        <f>G9+1</f>
        <v>45720</v>
      </c>
      <c r="I9" s="39">
        <f>H9+3</f>
        <v>45723</v>
      </c>
      <c r="J9" s="39">
        <f>I9+1</f>
        <v>45724</v>
      </c>
      <c r="K9" s="126" t="s">
        <v>1379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35"/>
    </row>
    <row r="10" spans="1:243" customFormat="1" hidden="1" x14ac:dyDescent="0.25">
      <c r="A10" s="497" t="s">
        <v>1740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</row>
    <row r="11" spans="1:243" ht="15" hidden="1" customHeight="1" x14ac:dyDescent="0.25">
      <c r="A11" s="4" t="s">
        <v>4</v>
      </c>
      <c r="B11" s="4" t="s">
        <v>5</v>
      </c>
      <c r="C11" s="406" t="s">
        <v>590</v>
      </c>
      <c r="D11" s="387"/>
      <c r="E11" s="584" t="s">
        <v>591</v>
      </c>
      <c r="F11" s="585"/>
      <c r="G11" s="503" t="s">
        <v>289</v>
      </c>
      <c r="H11" s="504"/>
      <c r="I11" s="399" t="s">
        <v>1518</v>
      </c>
      <c r="J11" s="468"/>
      <c r="K11" s="6" t="s">
        <v>5</v>
      </c>
      <c r="L11" s="406" t="s">
        <v>305</v>
      </c>
      <c r="M11" s="387"/>
      <c r="N11" s="406" t="s">
        <v>287</v>
      </c>
      <c r="O11" s="387"/>
      <c r="P11" s="409" t="s">
        <v>289</v>
      </c>
      <c r="Q11" s="403"/>
    </row>
    <row r="12" spans="1:243" ht="15" hidden="1" customHeight="1" x14ac:dyDescent="0.25">
      <c r="A12" s="5" t="s">
        <v>13</v>
      </c>
      <c r="B12" s="5" t="s">
        <v>14</v>
      </c>
      <c r="C12" s="387" t="s">
        <v>595</v>
      </c>
      <c r="D12" s="387"/>
      <c r="E12" s="373" t="s">
        <v>1676</v>
      </c>
      <c r="F12" s="402"/>
      <c r="G12" s="404" t="s">
        <v>1677</v>
      </c>
      <c r="H12" s="482"/>
      <c r="I12" s="404" t="s">
        <v>1520</v>
      </c>
      <c r="J12" s="482"/>
      <c r="K12" s="5" t="s">
        <v>14</v>
      </c>
      <c r="L12" s="387" t="s">
        <v>293</v>
      </c>
      <c r="M12" s="387"/>
      <c r="N12" s="387" t="s">
        <v>292</v>
      </c>
      <c r="O12" s="387"/>
      <c r="P12" s="403" t="s">
        <v>294</v>
      </c>
      <c r="Q12" s="403"/>
    </row>
    <row r="13" spans="1:243" ht="15" hidden="1" customHeight="1" x14ac:dyDescent="0.25">
      <c r="A13" s="8"/>
      <c r="B13" s="55"/>
      <c r="C13" s="373" t="s">
        <v>22</v>
      </c>
      <c r="D13" s="402"/>
      <c r="E13" s="373" t="s">
        <v>22</v>
      </c>
      <c r="F13" s="402"/>
      <c r="G13" s="373" t="s">
        <v>22</v>
      </c>
      <c r="H13" s="402"/>
      <c r="I13" s="373" t="s">
        <v>22</v>
      </c>
      <c r="J13" s="402"/>
      <c r="K13" s="5"/>
      <c r="L13" s="397" t="s">
        <v>22</v>
      </c>
      <c r="M13" s="397"/>
      <c r="N13" s="397" t="s">
        <v>22</v>
      </c>
      <c r="O13" s="397"/>
      <c r="P13" s="398" t="s">
        <v>22</v>
      </c>
      <c r="Q13" s="398"/>
    </row>
    <row r="14" spans="1:243" ht="26.15" hidden="1" customHeight="1" x14ac:dyDescent="0.25">
      <c r="A14" s="8"/>
      <c r="B14" s="91"/>
      <c r="C14" s="96" t="s">
        <v>1741</v>
      </c>
      <c r="D14" s="96" t="s">
        <v>1742</v>
      </c>
      <c r="E14" s="48" t="s">
        <v>1733</v>
      </c>
      <c r="F14" s="48" t="s">
        <v>1734</v>
      </c>
      <c r="G14" s="48" t="s">
        <v>1735</v>
      </c>
      <c r="H14" s="48" t="s">
        <v>1736</v>
      </c>
      <c r="I14" s="48" t="s">
        <v>1737</v>
      </c>
      <c r="J14" s="48" t="s">
        <v>1738</v>
      </c>
      <c r="K14" s="8"/>
      <c r="L14" s="11" t="s">
        <v>308</v>
      </c>
      <c r="M14" s="11" t="s">
        <v>309</v>
      </c>
      <c r="N14" s="11" t="s">
        <v>24</v>
      </c>
      <c r="O14" s="11" t="s">
        <v>310</v>
      </c>
      <c r="P14" s="32" t="s">
        <v>311</v>
      </c>
      <c r="Q14" s="32" t="s">
        <v>312</v>
      </c>
    </row>
    <row r="15" spans="1:243" ht="15" hidden="1" customHeight="1" x14ac:dyDescent="0.25">
      <c r="A15" s="21" t="s">
        <v>282</v>
      </c>
      <c r="B15" s="97" t="s">
        <v>804</v>
      </c>
      <c r="C15" s="98" t="s">
        <v>40</v>
      </c>
      <c r="D15" s="98" t="s">
        <v>40</v>
      </c>
      <c r="E15" s="94">
        <v>45725</v>
      </c>
      <c r="F15" s="94">
        <f>E15</f>
        <v>45725</v>
      </c>
      <c r="G15" s="36">
        <f t="shared" ref="G15:J15" si="0">F15+1</f>
        <v>45726</v>
      </c>
      <c r="H15" s="99">
        <f t="shared" si="0"/>
        <v>45727</v>
      </c>
      <c r="I15" s="39">
        <f>H15+3</f>
        <v>45730</v>
      </c>
      <c r="J15" s="39">
        <f t="shared" si="0"/>
        <v>45731</v>
      </c>
      <c r="K15" s="127" t="s">
        <v>805</v>
      </c>
      <c r="L15" s="94">
        <v>45735</v>
      </c>
      <c r="M15" s="63">
        <f>L15+1</f>
        <v>45736</v>
      </c>
      <c r="N15" s="94">
        <f>M15</f>
        <v>45736</v>
      </c>
      <c r="O15" s="128">
        <f>N15+1</f>
        <v>45737</v>
      </c>
      <c r="P15" s="36">
        <v>45739</v>
      </c>
      <c r="Q15" s="99">
        <f>P15</f>
        <v>45739</v>
      </c>
      <c r="R15" s="136" t="s">
        <v>640</v>
      </c>
    </row>
    <row r="16" spans="1:243" ht="15" hidden="1" customHeight="1" x14ac:dyDescent="0.25">
      <c r="A16" s="100" t="s">
        <v>319</v>
      </c>
      <c r="B16" s="101" t="s">
        <v>787</v>
      </c>
      <c r="C16" s="102" t="s">
        <v>40</v>
      </c>
      <c r="D16" s="103" t="s">
        <v>1743</v>
      </c>
      <c r="E16" s="104">
        <v>45744</v>
      </c>
      <c r="F16" s="104">
        <f>E16</f>
        <v>45744</v>
      </c>
      <c r="G16" s="105">
        <f>F16+2</f>
        <v>45746</v>
      </c>
      <c r="H16" s="106">
        <f>G16</f>
        <v>45746</v>
      </c>
      <c r="I16" s="129">
        <f>H16+2</f>
        <v>45748</v>
      </c>
      <c r="J16" s="129">
        <f>I16</f>
        <v>45748</v>
      </c>
      <c r="K16" s="130" t="s">
        <v>1556</v>
      </c>
      <c r="L16" s="98" t="s">
        <v>40</v>
      </c>
      <c r="M16" s="98" t="s">
        <v>40</v>
      </c>
      <c r="N16" s="94">
        <v>45751</v>
      </c>
      <c r="O16" s="128">
        <f>N16+1</f>
        <v>45752</v>
      </c>
      <c r="P16" s="131">
        <v>45754</v>
      </c>
      <c r="Q16" s="131">
        <v>45754</v>
      </c>
      <c r="R16" s="137" t="s">
        <v>640</v>
      </c>
    </row>
    <row r="17" spans="1:18" ht="15" hidden="1" customHeight="1" x14ac:dyDescent="0.25">
      <c r="A17" s="447" t="s">
        <v>1744</v>
      </c>
      <c r="B17" s="447"/>
      <c r="C17" s="447"/>
      <c r="D17" s="447"/>
      <c r="E17" s="447"/>
      <c r="F17" s="447"/>
      <c r="G17" s="447"/>
      <c r="H17" s="447"/>
      <c r="I17" s="447"/>
      <c r="J17" s="447"/>
      <c r="K17" s="126"/>
      <c r="L17" s="556" t="s">
        <v>1745</v>
      </c>
      <c r="M17" s="574"/>
      <c r="N17" s="574"/>
      <c r="O17" s="574"/>
      <c r="P17" s="574"/>
      <c r="Q17" s="557"/>
      <c r="R17" s="135"/>
    </row>
    <row r="18" spans="1:18" ht="15" hidden="1" customHeight="1" x14ac:dyDescent="0.25">
      <c r="A18" s="107" t="s">
        <v>492</v>
      </c>
      <c r="B18" s="108" t="s">
        <v>791</v>
      </c>
      <c r="C18" s="94">
        <v>45752</v>
      </c>
      <c r="D18" s="63">
        <f>C18</f>
        <v>45752</v>
      </c>
      <c r="E18" s="94">
        <f>D18+1</f>
        <v>45753</v>
      </c>
      <c r="F18" s="59">
        <f>E18</f>
        <v>45753</v>
      </c>
      <c r="G18" s="63">
        <f t="shared" ref="G18:G32" si="1">F18+1</f>
        <v>45754</v>
      </c>
      <c r="H18" s="99">
        <f t="shared" ref="H18:H31" si="2">G18+1</f>
        <v>45755</v>
      </c>
      <c r="I18" s="39">
        <f t="shared" ref="I18:I31" si="3">H18+3</f>
        <v>45758</v>
      </c>
      <c r="J18" s="94">
        <f t="shared" ref="J18:J32" si="4">I18+1</f>
        <v>45759</v>
      </c>
      <c r="K18" s="108" t="s">
        <v>1378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38" t="s">
        <v>640</v>
      </c>
    </row>
    <row r="19" spans="1:18" ht="15" hidden="1" customHeight="1" x14ac:dyDescent="0.25">
      <c r="A19" s="21" t="s">
        <v>319</v>
      </c>
      <c r="B19" s="108" t="s">
        <v>794</v>
      </c>
      <c r="C19" s="98" t="s">
        <v>40</v>
      </c>
      <c r="D19" s="98" t="s">
        <v>40</v>
      </c>
      <c r="E19" s="94">
        <v>45760</v>
      </c>
      <c r="F19" s="59">
        <f>E19</f>
        <v>45760</v>
      </c>
      <c r="G19" s="63">
        <f t="shared" si="1"/>
        <v>45761</v>
      </c>
      <c r="H19" s="99">
        <f t="shared" si="2"/>
        <v>45762</v>
      </c>
      <c r="I19" s="39">
        <f t="shared" si="3"/>
        <v>45765</v>
      </c>
      <c r="J19" s="94">
        <f t="shared" si="4"/>
        <v>45766</v>
      </c>
      <c r="K19" s="126" t="s">
        <v>803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36" t="s">
        <v>640</v>
      </c>
    </row>
    <row r="20" spans="1:18" ht="15" hidden="1" customHeight="1" x14ac:dyDescent="0.25">
      <c r="A20" s="21" t="s">
        <v>492</v>
      </c>
      <c r="B20" s="108" t="s">
        <v>801</v>
      </c>
      <c r="C20" s="98" t="s">
        <v>40</v>
      </c>
      <c r="D20" s="98" t="s">
        <v>40</v>
      </c>
      <c r="E20" s="94">
        <v>45773</v>
      </c>
      <c r="F20" s="59">
        <f>E20+1</f>
        <v>45774</v>
      </c>
      <c r="G20" s="63">
        <f t="shared" si="1"/>
        <v>45775</v>
      </c>
      <c r="H20" s="99">
        <f t="shared" si="2"/>
        <v>45776</v>
      </c>
      <c r="I20" s="39">
        <f t="shared" si="3"/>
        <v>45779</v>
      </c>
      <c r="J20" s="94">
        <f t="shared" si="4"/>
        <v>45780</v>
      </c>
      <c r="K20" s="108" t="s">
        <v>1379</v>
      </c>
      <c r="L20" s="437" t="s">
        <v>409</v>
      </c>
      <c r="M20" s="438"/>
      <c r="N20" s="437" t="s">
        <v>410</v>
      </c>
      <c r="O20" s="438"/>
      <c r="P20" s="98" t="s">
        <v>40</v>
      </c>
      <c r="Q20" s="98" t="s">
        <v>40</v>
      </c>
      <c r="R20" s="136" t="s">
        <v>640</v>
      </c>
    </row>
    <row r="21" spans="1:18" ht="15" hidden="1" customHeight="1" x14ac:dyDescent="0.25">
      <c r="A21" s="21" t="s">
        <v>319</v>
      </c>
      <c r="B21" s="108" t="s">
        <v>804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si="1"/>
        <v>45782</v>
      </c>
      <c r="H21" s="59">
        <f t="shared" si="2"/>
        <v>45783</v>
      </c>
      <c r="I21" s="94">
        <f t="shared" si="3"/>
        <v>45786</v>
      </c>
      <c r="J21" s="94">
        <f t="shared" si="4"/>
        <v>45787</v>
      </c>
      <c r="K21" s="108" t="s">
        <v>805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36" t="s">
        <v>640</v>
      </c>
    </row>
    <row r="22" spans="1:18" ht="15" hidden="1" customHeight="1" x14ac:dyDescent="0.25">
      <c r="A22" s="21" t="s">
        <v>282</v>
      </c>
      <c r="B22" s="108" t="s">
        <v>830</v>
      </c>
      <c r="C22" s="109" t="s">
        <v>40</v>
      </c>
      <c r="D22" s="109" t="s">
        <v>40</v>
      </c>
      <c r="E22" s="94">
        <v>45794</v>
      </c>
      <c r="F22" s="59">
        <f>E22</f>
        <v>45794</v>
      </c>
      <c r="G22" s="63">
        <f t="shared" si="1"/>
        <v>45795</v>
      </c>
      <c r="H22" s="59">
        <f t="shared" si="2"/>
        <v>45796</v>
      </c>
      <c r="I22" s="94">
        <f t="shared" si="3"/>
        <v>45799</v>
      </c>
      <c r="J22" s="94">
        <f t="shared" si="4"/>
        <v>45800</v>
      </c>
      <c r="K22" s="108" t="s">
        <v>1381</v>
      </c>
      <c r="L22" s="94">
        <v>45805</v>
      </c>
      <c r="M22" s="94">
        <f>L22+1</f>
        <v>45806</v>
      </c>
      <c r="N22" s="94">
        <f>M22</f>
        <v>45806</v>
      </c>
      <c r="O22" s="94">
        <f t="shared" ref="O22:O29" si="5">N22+1</f>
        <v>45807</v>
      </c>
      <c r="P22" s="98" t="s">
        <v>40</v>
      </c>
      <c r="Q22" s="98" t="s">
        <v>40</v>
      </c>
      <c r="R22" s="136" t="s">
        <v>640</v>
      </c>
    </row>
    <row r="23" spans="1:18" ht="15" hidden="1" customHeight="1" x14ac:dyDescent="0.25">
      <c r="A23" s="21" t="s">
        <v>319</v>
      </c>
      <c r="B23" s="57" t="s">
        <v>808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1"/>
        <v>45809</v>
      </c>
      <c r="H23" s="59">
        <f t="shared" si="2"/>
        <v>45810</v>
      </c>
      <c r="I23" s="94">
        <f>H23+4</f>
        <v>45814</v>
      </c>
      <c r="J23" s="94">
        <f t="shared" si="4"/>
        <v>45815</v>
      </c>
      <c r="K23" s="108" t="s">
        <v>809</v>
      </c>
      <c r="L23" s="94">
        <f>J23+4</f>
        <v>45819</v>
      </c>
      <c r="M23" s="94">
        <f>L23+1</f>
        <v>45820</v>
      </c>
      <c r="N23" s="94">
        <f>M23</f>
        <v>45820</v>
      </c>
      <c r="O23" s="94">
        <f t="shared" si="5"/>
        <v>45821</v>
      </c>
      <c r="P23" s="41">
        <f>O23+1</f>
        <v>45822</v>
      </c>
      <c r="Q23" s="63">
        <f>P23+1</f>
        <v>45823</v>
      </c>
      <c r="R23" s="136" t="s">
        <v>640</v>
      </c>
    </row>
    <row r="24" spans="1:18" ht="15" hidden="1" customHeight="1" x14ac:dyDescent="0.25">
      <c r="A24" s="21" t="s">
        <v>282</v>
      </c>
      <c r="B24" s="108" t="s">
        <v>1384</v>
      </c>
      <c r="C24" s="109" t="s">
        <v>40</v>
      </c>
      <c r="D24" s="109" t="s">
        <v>40</v>
      </c>
      <c r="E24" s="94">
        <v>45816</v>
      </c>
      <c r="F24" s="59">
        <f t="shared" ref="F24:F32" si="6">E24</f>
        <v>45816</v>
      </c>
      <c r="G24" s="63">
        <f t="shared" si="1"/>
        <v>45817</v>
      </c>
      <c r="H24" s="99">
        <f t="shared" si="2"/>
        <v>45818</v>
      </c>
      <c r="I24" s="39">
        <f t="shared" si="3"/>
        <v>45821</v>
      </c>
      <c r="J24" s="94">
        <f t="shared" si="4"/>
        <v>45822</v>
      </c>
      <c r="K24" s="108" t="s">
        <v>1385</v>
      </c>
      <c r="L24" s="94">
        <v>45826</v>
      </c>
      <c r="M24" s="94">
        <f>L24+1</f>
        <v>45827</v>
      </c>
      <c r="N24" s="94">
        <f>M24</f>
        <v>45827</v>
      </c>
      <c r="O24" s="94">
        <f t="shared" si="5"/>
        <v>45828</v>
      </c>
      <c r="P24" s="98" t="s">
        <v>40</v>
      </c>
      <c r="Q24" s="98" t="s">
        <v>40</v>
      </c>
      <c r="R24" s="136" t="s">
        <v>640</v>
      </c>
    </row>
    <row r="25" spans="1:18" ht="15" hidden="1" customHeight="1" x14ac:dyDescent="0.25">
      <c r="A25" s="21" t="s">
        <v>492</v>
      </c>
      <c r="B25" s="57" t="s">
        <v>810</v>
      </c>
      <c r="C25" s="109" t="s">
        <v>40</v>
      </c>
      <c r="D25" s="109" t="s">
        <v>40</v>
      </c>
      <c r="E25" s="94">
        <v>45822</v>
      </c>
      <c r="F25" s="59">
        <f t="shared" si="6"/>
        <v>45822</v>
      </c>
      <c r="G25" s="63">
        <f t="shared" si="1"/>
        <v>45823</v>
      </c>
      <c r="H25" s="59">
        <f t="shared" si="2"/>
        <v>45824</v>
      </c>
      <c r="I25" s="94">
        <f t="shared" si="3"/>
        <v>45827</v>
      </c>
      <c r="J25" s="94">
        <f t="shared" si="4"/>
        <v>45828</v>
      </c>
      <c r="K25" s="108" t="s">
        <v>811</v>
      </c>
      <c r="L25" s="94">
        <f>L24+7</f>
        <v>45833</v>
      </c>
      <c r="M25" s="94">
        <f>L25+1</f>
        <v>45834</v>
      </c>
      <c r="N25" s="94">
        <f>M25</f>
        <v>45834</v>
      </c>
      <c r="O25" s="94">
        <f t="shared" si="5"/>
        <v>45835</v>
      </c>
      <c r="P25" s="132" t="s">
        <v>354</v>
      </c>
      <c r="Q25" s="50" t="s">
        <v>425</v>
      </c>
      <c r="R25" s="136" t="s">
        <v>640</v>
      </c>
    </row>
    <row r="26" spans="1:18" ht="15" hidden="1" customHeight="1" x14ac:dyDescent="0.25">
      <c r="A26" s="21" t="s">
        <v>319</v>
      </c>
      <c r="B26" s="108" t="s">
        <v>812</v>
      </c>
      <c r="C26" s="437" t="s">
        <v>1746</v>
      </c>
      <c r="D26" s="438"/>
      <c r="E26" s="94">
        <v>45830</v>
      </c>
      <c r="F26" s="59">
        <f t="shared" si="6"/>
        <v>45830</v>
      </c>
      <c r="G26" s="63">
        <f t="shared" si="1"/>
        <v>45831</v>
      </c>
      <c r="H26" s="59">
        <f t="shared" si="2"/>
        <v>45832</v>
      </c>
      <c r="I26" s="94">
        <f t="shared" si="3"/>
        <v>45835</v>
      </c>
      <c r="J26" s="94">
        <f t="shared" si="4"/>
        <v>45836</v>
      </c>
      <c r="K26" s="108" t="s">
        <v>813</v>
      </c>
      <c r="L26" s="375" t="s">
        <v>431</v>
      </c>
      <c r="M26" s="376"/>
      <c r="N26" s="375" t="s">
        <v>432</v>
      </c>
      <c r="O26" s="376"/>
      <c r="P26" s="41">
        <v>45843</v>
      </c>
      <c r="Q26" s="63">
        <v>45844</v>
      </c>
      <c r="R26" s="136" t="s">
        <v>640</v>
      </c>
    </row>
    <row r="27" spans="1:18" ht="15" hidden="1" customHeight="1" x14ac:dyDescent="0.25">
      <c r="A27" s="21" t="s">
        <v>282</v>
      </c>
      <c r="B27" s="108" t="s">
        <v>1389</v>
      </c>
      <c r="C27" s="375" t="s">
        <v>422</v>
      </c>
      <c r="D27" s="376"/>
      <c r="E27" s="375" t="s">
        <v>423</v>
      </c>
      <c r="F27" s="376"/>
      <c r="G27" s="63">
        <v>45838</v>
      </c>
      <c r="H27" s="59">
        <f t="shared" si="2"/>
        <v>45839</v>
      </c>
      <c r="I27" s="94">
        <f t="shared" si="3"/>
        <v>45842</v>
      </c>
      <c r="J27" s="94">
        <f t="shared" si="4"/>
        <v>45843</v>
      </c>
      <c r="K27" s="108" t="s">
        <v>1390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36" t="s">
        <v>640</v>
      </c>
    </row>
    <row r="28" spans="1:18" ht="15" hidden="1" customHeight="1" x14ac:dyDescent="0.25">
      <c r="A28" s="21" t="s">
        <v>492</v>
      </c>
      <c r="B28" s="108" t="s">
        <v>830</v>
      </c>
      <c r="C28" s="437" t="s">
        <v>1747</v>
      </c>
      <c r="D28" s="438"/>
      <c r="E28" s="50" t="s">
        <v>428</v>
      </c>
      <c r="F28" s="94">
        <v>45844</v>
      </c>
      <c r="G28" s="63">
        <f t="shared" si="1"/>
        <v>45845</v>
      </c>
      <c r="H28" s="59">
        <f t="shared" si="2"/>
        <v>45846</v>
      </c>
      <c r="I28" s="94">
        <f t="shared" si="3"/>
        <v>45849</v>
      </c>
      <c r="J28" s="94">
        <f t="shared" si="4"/>
        <v>45850</v>
      </c>
      <c r="K28" s="108" t="s">
        <v>1381</v>
      </c>
      <c r="L28" s="94">
        <f>L27+7</f>
        <v>45854</v>
      </c>
      <c r="M28" s="94">
        <f>L28+1</f>
        <v>45855</v>
      </c>
      <c r="N28" s="94">
        <f>M28</f>
        <v>45855</v>
      </c>
      <c r="O28" s="94">
        <f t="shared" si="5"/>
        <v>45856</v>
      </c>
      <c r="P28" s="41">
        <f>O28+1</f>
        <v>45857</v>
      </c>
      <c r="Q28" s="63">
        <f>P28+1</f>
        <v>45858</v>
      </c>
      <c r="R28" s="136" t="s">
        <v>640</v>
      </c>
    </row>
    <row r="29" spans="1:18" ht="15" hidden="1" customHeight="1" x14ac:dyDescent="0.25">
      <c r="A29" s="110" t="s">
        <v>319</v>
      </c>
      <c r="B29" s="111" t="s">
        <v>1382</v>
      </c>
      <c r="C29" s="437" t="s">
        <v>1748</v>
      </c>
      <c r="D29" s="438"/>
      <c r="E29" s="94">
        <v>45851</v>
      </c>
      <c r="F29" s="59">
        <f t="shared" si="6"/>
        <v>45851</v>
      </c>
      <c r="G29" s="63">
        <f t="shared" si="1"/>
        <v>45852</v>
      </c>
      <c r="H29" s="59">
        <f t="shared" si="2"/>
        <v>45853</v>
      </c>
      <c r="I29" s="94">
        <f t="shared" si="3"/>
        <v>45856</v>
      </c>
      <c r="J29" s="94">
        <f t="shared" si="4"/>
        <v>45857</v>
      </c>
      <c r="K29" s="111" t="s">
        <v>1383</v>
      </c>
      <c r="L29" s="133">
        <v>45865</v>
      </c>
      <c r="M29" s="72">
        <f>L29</f>
        <v>45865</v>
      </c>
      <c r="N29" s="95">
        <f>M29+1</f>
        <v>45866</v>
      </c>
      <c r="O29" s="72">
        <f t="shared" si="5"/>
        <v>45867</v>
      </c>
      <c r="P29" s="133">
        <f>O29+1</f>
        <v>45868</v>
      </c>
      <c r="Q29" s="133">
        <f t="shared" ref="Q29:Q32" si="7">P29</f>
        <v>45868</v>
      </c>
      <c r="R29" s="139" t="s">
        <v>640</v>
      </c>
    </row>
    <row r="30" spans="1:18" ht="15" hidden="1" customHeight="1" x14ac:dyDescent="0.25">
      <c r="A30" s="19" t="s">
        <v>282</v>
      </c>
      <c r="B30" s="112" t="s">
        <v>1393</v>
      </c>
      <c r="C30" s="437" t="s">
        <v>1749</v>
      </c>
      <c r="D30" s="438"/>
      <c r="E30" s="94">
        <v>45858</v>
      </c>
      <c r="F30" s="59">
        <f t="shared" si="6"/>
        <v>45858</v>
      </c>
      <c r="G30" s="63">
        <f t="shared" si="1"/>
        <v>45859</v>
      </c>
      <c r="H30" s="59">
        <f t="shared" si="2"/>
        <v>45860</v>
      </c>
      <c r="I30" s="94">
        <f t="shared" si="3"/>
        <v>45863</v>
      </c>
      <c r="J30" s="94">
        <f t="shared" si="4"/>
        <v>45864</v>
      </c>
      <c r="K30" s="108" t="s">
        <v>1394</v>
      </c>
      <c r="L30" s="439" t="s">
        <v>1750</v>
      </c>
      <c r="M30" s="440"/>
      <c r="N30" s="439" t="s">
        <v>1751</v>
      </c>
      <c r="O30" s="440"/>
      <c r="P30" s="439" t="s">
        <v>1752</v>
      </c>
      <c r="Q30" s="440"/>
      <c r="R30" s="136" t="s">
        <v>357</v>
      </c>
    </row>
    <row r="31" spans="1:18" ht="15" hidden="1" customHeight="1" x14ac:dyDescent="0.25">
      <c r="A31" s="21" t="s">
        <v>492</v>
      </c>
      <c r="B31" s="108" t="s">
        <v>1384</v>
      </c>
      <c r="C31" s="437" t="s">
        <v>439</v>
      </c>
      <c r="D31" s="438"/>
      <c r="E31" s="437" t="s">
        <v>1753</v>
      </c>
      <c r="F31" s="438"/>
      <c r="G31" s="63">
        <v>45866</v>
      </c>
      <c r="H31" s="59">
        <f t="shared" si="2"/>
        <v>45867</v>
      </c>
      <c r="I31" s="94">
        <f t="shared" si="3"/>
        <v>45870</v>
      </c>
      <c r="J31" s="94">
        <f t="shared" si="4"/>
        <v>45871</v>
      </c>
      <c r="K31" s="108" t="s">
        <v>1385</v>
      </c>
      <c r="L31" s="437" t="s">
        <v>1754</v>
      </c>
      <c r="M31" s="438"/>
      <c r="N31" s="437" t="s">
        <v>1706</v>
      </c>
      <c r="O31" s="438"/>
      <c r="P31" s="94">
        <v>45876</v>
      </c>
      <c r="Q31" s="63">
        <f t="shared" si="7"/>
        <v>45876</v>
      </c>
      <c r="R31" s="135"/>
    </row>
    <row r="32" spans="1:18" ht="15" hidden="1" customHeight="1" x14ac:dyDescent="0.25">
      <c r="A32" s="113" t="s">
        <v>492</v>
      </c>
      <c r="B32" s="108" t="s">
        <v>1386</v>
      </c>
      <c r="C32" s="437" t="s">
        <v>1754</v>
      </c>
      <c r="D32" s="438"/>
      <c r="E32" s="94">
        <v>45875</v>
      </c>
      <c r="F32" s="59">
        <f t="shared" si="6"/>
        <v>45875</v>
      </c>
      <c r="G32" s="63">
        <f t="shared" si="1"/>
        <v>45876</v>
      </c>
      <c r="H32" s="59">
        <f>G32</f>
        <v>45876</v>
      </c>
      <c r="I32" s="94">
        <f>H32+2</f>
        <v>45878</v>
      </c>
      <c r="J32" s="94">
        <f t="shared" si="4"/>
        <v>45879</v>
      </c>
      <c r="K32" s="108" t="s">
        <v>1388</v>
      </c>
      <c r="L32" s="375" t="s">
        <v>449</v>
      </c>
      <c r="M32" s="376"/>
      <c r="N32" s="375" t="s">
        <v>450</v>
      </c>
      <c r="O32" s="376"/>
      <c r="P32" s="41">
        <v>45886</v>
      </c>
      <c r="Q32" s="63">
        <f t="shared" si="7"/>
        <v>45886</v>
      </c>
      <c r="R32" s="137" t="s">
        <v>640</v>
      </c>
    </row>
    <row r="33" spans="1:18" customFormat="1" x14ac:dyDescent="0.25">
      <c r="A33" s="497" t="s">
        <v>1740</v>
      </c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</row>
    <row r="34" spans="1:18" ht="15" customHeight="1" x14ac:dyDescent="0.25">
      <c r="A34" s="4" t="s">
        <v>4</v>
      </c>
      <c r="B34" s="4" t="s">
        <v>5</v>
      </c>
      <c r="C34" s="385" t="s">
        <v>592</v>
      </c>
      <c r="D34" s="385"/>
      <c r="E34" s="584" t="s">
        <v>591</v>
      </c>
      <c r="F34" s="585"/>
      <c r="G34" s="503" t="s">
        <v>289</v>
      </c>
      <c r="H34" s="504"/>
      <c r="I34" s="399" t="s">
        <v>1518</v>
      </c>
      <c r="J34" s="468"/>
      <c r="K34" s="6" t="s">
        <v>5</v>
      </c>
      <c r="L34" s="385" t="s">
        <v>592</v>
      </c>
      <c r="M34" s="385"/>
      <c r="N34" s="584" t="s">
        <v>591</v>
      </c>
      <c r="O34" s="585"/>
      <c r="P34" s="503" t="s">
        <v>289</v>
      </c>
      <c r="Q34" s="504"/>
    </row>
    <row r="35" spans="1:18" ht="15" customHeight="1" x14ac:dyDescent="0.25">
      <c r="A35" s="5" t="s">
        <v>13</v>
      </c>
      <c r="B35" s="5" t="s">
        <v>14</v>
      </c>
      <c r="C35" s="373" t="s">
        <v>597</v>
      </c>
      <c r="D35" s="402"/>
      <c r="E35" s="373" t="s">
        <v>1676</v>
      </c>
      <c r="F35" s="402"/>
      <c r="G35" s="404" t="s">
        <v>1677</v>
      </c>
      <c r="H35" s="482"/>
      <c r="I35" s="404" t="s">
        <v>1520</v>
      </c>
      <c r="J35" s="482"/>
      <c r="K35" s="5" t="s">
        <v>14</v>
      </c>
      <c r="L35" s="373" t="s">
        <v>597</v>
      </c>
      <c r="M35" s="402"/>
      <c r="N35" s="373" t="s">
        <v>1676</v>
      </c>
      <c r="O35" s="402"/>
      <c r="P35" s="404" t="s">
        <v>1677</v>
      </c>
      <c r="Q35" s="482"/>
    </row>
    <row r="36" spans="1:18" ht="15" customHeight="1" x14ac:dyDescent="0.25">
      <c r="A36" s="8"/>
      <c r="B36" s="55"/>
      <c r="C36" s="373" t="s">
        <v>22</v>
      </c>
      <c r="D36" s="402"/>
      <c r="E36" s="373" t="s">
        <v>22</v>
      </c>
      <c r="F36" s="402"/>
      <c r="G36" s="373" t="s">
        <v>22</v>
      </c>
      <c r="H36" s="402"/>
      <c r="I36" s="373" t="s">
        <v>22</v>
      </c>
      <c r="J36" s="402"/>
      <c r="K36" s="5"/>
      <c r="L36" s="373" t="s">
        <v>22</v>
      </c>
      <c r="M36" s="402"/>
      <c r="N36" s="373" t="s">
        <v>22</v>
      </c>
      <c r="O36" s="402"/>
      <c r="P36" s="373" t="s">
        <v>22</v>
      </c>
      <c r="Q36" s="402"/>
    </row>
    <row r="37" spans="1:18" ht="26.15" customHeight="1" x14ac:dyDescent="0.25">
      <c r="A37" s="8"/>
      <c r="B37" s="91"/>
      <c r="C37" s="96" t="s">
        <v>1741</v>
      </c>
      <c r="D37" s="96" t="s">
        <v>1742</v>
      </c>
      <c r="E37" s="48" t="s">
        <v>1733</v>
      </c>
      <c r="F37" s="48" t="s">
        <v>1734</v>
      </c>
      <c r="G37" s="48" t="s">
        <v>1735</v>
      </c>
      <c r="H37" s="48" t="s">
        <v>1736</v>
      </c>
      <c r="I37" s="48" t="s">
        <v>1737</v>
      </c>
      <c r="J37" s="48" t="s">
        <v>1738</v>
      </c>
      <c r="K37" s="8"/>
      <c r="L37" s="96" t="s">
        <v>1741</v>
      </c>
      <c r="M37" s="96" t="s">
        <v>1742</v>
      </c>
      <c r="N37" s="48" t="s">
        <v>1733</v>
      </c>
      <c r="O37" s="48" t="s">
        <v>1734</v>
      </c>
      <c r="P37" s="48" t="s">
        <v>1735</v>
      </c>
      <c r="Q37" s="48" t="s">
        <v>1736</v>
      </c>
    </row>
    <row r="38" spans="1:18" ht="15" customHeight="1" x14ac:dyDescent="0.25">
      <c r="A38" s="21" t="s">
        <v>381</v>
      </c>
      <c r="B38" s="114" t="s">
        <v>1397</v>
      </c>
      <c r="C38" s="94">
        <v>45889</v>
      </c>
      <c r="D38" s="94">
        <f t="shared" ref="D38:H38" si="8">C38</f>
        <v>45889</v>
      </c>
      <c r="E38" s="94">
        <f t="shared" ref="E38:J38" si="9">D38+1</f>
        <v>45890</v>
      </c>
      <c r="F38" s="94">
        <f t="shared" si="8"/>
        <v>45890</v>
      </c>
      <c r="G38" s="41">
        <f t="shared" si="9"/>
        <v>45891</v>
      </c>
      <c r="H38" s="63">
        <f t="shared" si="8"/>
        <v>45891</v>
      </c>
      <c r="I38" s="94">
        <v>45893</v>
      </c>
      <c r="J38" s="94">
        <f t="shared" si="9"/>
        <v>45894</v>
      </c>
      <c r="K38" s="134" t="s">
        <v>1398</v>
      </c>
      <c r="L38" s="41">
        <f>J38+2</f>
        <v>45896</v>
      </c>
      <c r="M38" s="41">
        <f t="shared" ref="M38:Q38" si="10">L38</f>
        <v>45896</v>
      </c>
      <c r="N38" s="41">
        <f>M38+1</f>
        <v>45897</v>
      </c>
      <c r="O38" s="63">
        <f t="shared" si="10"/>
        <v>45897</v>
      </c>
      <c r="P38" s="63">
        <f>O38+1</f>
        <v>45898</v>
      </c>
      <c r="Q38" s="63">
        <f t="shared" si="10"/>
        <v>45898</v>
      </c>
      <c r="R38" s="135"/>
    </row>
    <row r="39" spans="1:18" ht="15" customHeight="1" x14ac:dyDescent="0.25">
      <c r="A39" s="113" t="s">
        <v>381</v>
      </c>
      <c r="B39" s="115" t="s">
        <v>1399</v>
      </c>
      <c r="C39" s="94">
        <v>45896</v>
      </c>
      <c r="D39" s="94">
        <f t="shared" ref="D39:H39" si="11">C39</f>
        <v>45896</v>
      </c>
      <c r="E39" s="94">
        <f t="shared" ref="E39:J39" si="12">D39+1</f>
        <v>45897</v>
      </c>
      <c r="F39" s="94">
        <f t="shared" si="11"/>
        <v>45897</v>
      </c>
      <c r="G39" s="41">
        <f t="shared" si="12"/>
        <v>45898</v>
      </c>
      <c r="H39" s="63">
        <f t="shared" si="11"/>
        <v>45898</v>
      </c>
      <c r="I39" s="94">
        <f>H39+2</f>
        <v>45900</v>
      </c>
      <c r="J39" s="94">
        <f t="shared" si="12"/>
        <v>45901</v>
      </c>
      <c r="K39" s="115" t="s">
        <v>1400</v>
      </c>
      <c r="L39" s="88" t="s">
        <v>1755</v>
      </c>
      <c r="M39" s="41">
        <v>45904</v>
      </c>
      <c r="N39" s="41">
        <f>M39+1</f>
        <v>45905</v>
      </c>
      <c r="O39" s="63">
        <f t="shared" ref="O39" si="13">N39</f>
        <v>45905</v>
      </c>
      <c r="P39" s="17" t="s">
        <v>40</v>
      </c>
      <c r="Q39" s="17" t="s">
        <v>40</v>
      </c>
      <c r="R39" s="137" t="s">
        <v>1756</v>
      </c>
    </row>
    <row r="40" spans="1:18" customFormat="1" x14ac:dyDescent="0.25">
      <c r="A40" s="497" t="s">
        <v>1740</v>
      </c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</row>
    <row r="41" spans="1:18" ht="15" customHeight="1" x14ac:dyDescent="0.25">
      <c r="A41" s="4" t="s">
        <v>4</v>
      </c>
      <c r="B41" s="4" t="s">
        <v>5</v>
      </c>
      <c r="C41" s="385" t="s">
        <v>592</v>
      </c>
      <c r="D41" s="385"/>
      <c r="E41" s="584" t="s">
        <v>591</v>
      </c>
      <c r="F41" s="585"/>
      <c r="G41" s="503" t="s">
        <v>289</v>
      </c>
      <c r="H41" s="504"/>
      <c r="I41" s="399" t="s">
        <v>1518</v>
      </c>
      <c r="J41" s="468"/>
      <c r="K41" s="6" t="s">
        <v>5</v>
      </c>
      <c r="L41" s="406" t="s">
        <v>305</v>
      </c>
      <c r="M41" s="387"/>
      <c r="N41" s="406" t="s">
        <v>287</v>
      </c>
      <c r="O41" s="387"/>
      <c r="P41" s="409" t="s">
        <v>289</v>
      </c>
      <c r="Q41" s="403"/>
    </row>
    <row r="42" spans="1:18" ht="15" customHeight="1" x14ac:dyDescent="0.25">
      <c r="A42" s="5" t="s">
        <v>13</v>
      </c>
      <c r="B42" s="5" t="s">
        <v>14</v>
      </c>
      <c r="C42" s="373" t="s">
        <v>597</v>
      </c>
      <c r="D42" s="402"/>
      <c r="E42" s="373" t="s">
        <v>1676</v>
      </c>
      <c r="F42" s="402"/>
      <c r="G42" s="404" t="s">
        <v>1677</v>
      </c>
      <c r="H42" s="482"/>
      <c r="I42" s="404" t="s">
        <v>1520</v>
      </c>
      <c r="J42" s="482"/>
      <c r="K42" s="5" t="s">
        <v>14</v>
      </c>
      <c r="L42" s="387" t="s">
        <v>293</v>
      </c>
      <c r="M42" s="387"/>
      <c r="N42" s="387" t="s">
        <v>292</v>
      </c>
      <c r="O42" s="387"/>
      <c r="P42" s="403" t="s">
        <v>294</v>
      </c>
      <c r="Q42" s="403"/>
    </row>
    <row r="43" spans="1:18" ht="15" customHeight="1" x14ac:dyDescent="0.25">
      <c r="A43" s="8"/>
      <c r="B43" s="55"/>
      <c r="C43" s="373" t="s">
        <v>22</v>
      </c>
      <c r="D43" s="402"/>
      <c r="E43" s="373" t="s">
        <v>22</v>
      </c>
      <c r="F43" s="402"/>
      <c r="G43" s="373" t="s">
        <v>22</v>
      </c>
      <c r="H43" s="402"/>
      <c r="I43" s="373" t="s">
        <v>22</v>
      </c>
      <c r="J43" s="402"/>
      <c r="K43" s="5"/>
      <c r="L43" s="397" t="s">
        <v>22</v>
      </c>
      <c r="M43" s="397"/>
      <c r="N43" s="397" t="s">
        <v>22</v>
      </c>
      <c r="O43" s="397"/>
      <c r="P43" s="398" t="s">
        <v>22</v>
      </c>
      <c r="Q43" s="398"/>
    </row>
    <row r="44" spans="1:18" ht="26.15" customHeight="1" x14ac:dyDescent="0.25">
      <c r="A44" s="8"/>
      <c r="B44" s="5"/>
      <c r="C44" s="96" t="s">
        <v>1741</v>
      </c>
      <c r="D44" s="96" t="s">
        <v>1742</v>
      </c>
      <c r="E44" s="48" t="s">
        <v>1733</v>
      </c>
      <c r="F44" s="48" t="s">
        <v>1734</v>
      </c>
      <c r="G44" s="48" t="s">
        <v>1735</v>
      </c>
      <c r="H44" s="48" t="s">
        <v>1736</v>
      </c>
      <c r="I44" s="48" t="s">
        <v>1737</v>
      </c>
      <c r="J44" s="48" t="s">
        <v>1738</v>
      </c>
      <c r="K44" s="8"/>
      <c r="L44" s="11" t="s">
        <v>308</v>
      </c>
      <c r="M44" s="11" t="s">
        <v>309</v>
      </c>
      <c r="N44" s="11" t="s">
        <v>24</v>
      </c>
      <c r="O44" s="11" t="s">
        <v>310</v>
      </c>
      <c r="P44" s="32" t="s">
        <v>311</v>
      </c>
      <c r="Q44" s="32" t="s">
        <v>312</v>
      </c>
    </row>
    <row r="45" spans="1:18" ht="15" customHeight="1" x14ac:dyDescent="0.25">
      <c r="A45" s="19" t="s">
        <v>1757</v>
      </c>
      <c r="B45" s="116" t="s">
        <v>1391</v>
      </c>
      <c r="C45" s="94">
        <v>45901</v>
      </c>
      <c r="D45" s="94">
        <f t="shared" ref="D45:F45" si="14">C45</f>
        <v>45901</v>
      </c>
      <c r="E45" s="94">
        <f t="shared" ref="E45:J45" si="15">D45+1</f>
        <v>45902</v>
      </c>
      <c r="F45" s="94">
        <f t="shared" si="14"/>
        <v>45902</v>
      </c>
      <c r="G45" s="41">
        <f t="shared" si="15"/>
        <v>45903</v>
      </c>
      <c r="H45" s="63">
        <f t="shared" si="15"/>
        <v>45904</v>
      </c>
      <c r="I45" s="94">
        <f t="shared" si="15"/>
        <v>45905</v>
      </c>
      <c r="J45" s="94">
        <f t="shared" si="15"/>
        <v>45906</v>
      </c>
      <c r="K45" s="112" t="s">
        <v>1392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37" t="s">
        <v>640</v>
      </c>
    </row>
    <row r="46" spans="1:18" ht="15" customHeight="1" x14ac:dyDescent="0.25">
      <c r="A46" s="19" t="s">
        <v>492</v>
      </c>
      <c r="B46" s="117" t="s">
        <v>1393</v>
      </c>
      <c r="C46" s="118" t="s">
        <v>457</v>
      </c>
      <c r="D46" s="94">
        <v>45906</v>
      </c>
      <c r="E46" s="94">
        <f t="shared" ref="E46:J46" si="16">D46+1</f>
        <v>45907</v>
      </c>
      <c r="F46" s="94">
        <f t="shared" ref="F46" si="17">E46</f>
        <v>45907</v>
      </c>
      <c r="G46" s="41">
        <f t="shared" si="16"/>
        <v>45908</v>
      </c>
      <c r="H46" s="63">
        <f t="shared" si="16"/>
        <v>45909</v>
      </c>
      <c r="I46" s="94">
        <f>H46+3</f>
        <v>45912</v>
      </c>
      <c r="J46" s="94">
        <f t="shared" si="16"/>
        <v>45913</v>
      </c>
      <c r="K46" s="112" t="s">
        <v>1394</v>
      </c>
      <c r="L46" s="94">
        <v>45917</v>
      </c>
      <c r="M46" s="94">
        <f>L46+1</f>
        <v>45918</v>
      </c>
      <c r="N46" s="94">
        <f>M46</f>
        <v>45918</v>
      </c>
      <c r="O46" s="94">
        <f>N46+1</f>
        <v>45919</v>
      </c>
      <c r="P46" s="41">
        <f>O46+2</f>
        <v>45921</v>
      </c>
      <c r="Q46" s="63">
        <f>P46</f>
        <v>45921</v>
      </c>
      <c r="R46" s="137" t="s">
        <v>640</v>
      </c>
    </row>
    <row r="47" spans="1:18" ht="15" customHeight="1" x14ac:dyDescent="0.25">
      <c r="A47" s="19" t="s">
        <v>485</v>
      </c>
      <c r="B47" s="117" t="s">
        <v>1427</v>
      </c>
      <c r="C47" s="119" t="s">
        <v>400</v>
      </c>
      <c r="D47" s="94">
        <v>45913</v>
      </c>
      <c r="E47" s="94">
        <f t="shared" ref="E47:J47" si="18">D47+1</f>
        <v>45914</v>
      </c>
      <c r="F47" s="94">
        <f t="shared" ref="F47" si="19">E47</f>
        <v>45914</v>
      </c>
      <c r="G47" s="41">
        <f t="shared" si="18"/>
        <v>45915</v>
      </c>
      <c r="H47" s="63">
        <f t="shared" si="18"/>
        <v>45916</v>
      </c>
      <c r="I47" s="94">
        <f>H47+2</f>
        <v>45918</v>
      </c>
      <c r="J47" s="94">
        <f t="shared" si="18"/>
        <v>45919</v>
      </c>
      <c r="K47" s="112" t="s">
        <v>1429</v>
      </c>
      <c r="L47" s="94">
        <v>45924</v>
      </c>
      <c r="M47" s="94">
        <f t="shared" ref="M47:Q47" si="20">L47</f>
        <v>45924</v>
      </c>
      <c r="N47" s="94">
        <f>M47+1</f>
        <v>45925</v>
      </c>
      <c r="O47" s="94">
        <f t="shared" si="20"/>
        <v>45925</v>
      </c>
      <c r="P47" s="41">
        <f>O47+1</f>
        <v>45926</v>
      </c>
      <c r="Q47" s="63">
        <f t="shared" si="20"/>
        <v>45926</v>
      </c>
      <c r="R47" s="137" t="s">
        <v>640</v>
      </c>
    </row>
    <row r="48" spans="1:18" ht="15" customHeight="1" x14ac:dyDescent="0.25">
      <c r="A48" s="14" t="s">
        <v>319</v>
      </c>
      <c r="B48" s="120" t="s">
        <v>1395</v>
      </c>
      <c r="C48" s="118" t="s">
        <v>400</v>
      </c>
      <c r="D48" s="94">
        <v>45920</v>
      </c>
      <c r="E48" s="94">
        <f t="shared" ref="E48:J48" si="21">D48+1</f>
        <v>45921</v>
      </c>
      <c r="F48" s="94">
        <f t="shared" ref="F48" si="22">E48</f>
        <v>45921</v>
      </c>
      <c r="G48" s="41">
        <f t="shared" si="21"/>
        <v>45922</v>
      </c>
      <c r="H48" s="63">
        <f t="shared" si="21"/>
        <v>45923</v>
      </c>
      <c r="I48" s="94">
        <f>H48+3</f>
        <v>45926</v>
      </c>
      <c r="J48" s="94">
        <f t="shared" si="21"/>
        <v>45927</v>
      </c>
      <c r="K48" s="120" t="s">
        <v>1396</v>
      </c>
      <c r="L48" s="94">
        <v>45931</v>
      </c>
      <c r="M48" s="94">
        <f t="shared" ref="M48:Q48" si="23">L48</f>
        <v>45931</v>
      </c>
      <c r="N48" s="94">
        <f>M48+1</f>
        <v>45932</v>
      </c>
      <c r="O48" s="94">
        <f t="shared" si="23"/>
        <v>45932</v>
      </c>
      <c r="P48" s="41">
        <f>O48+1</f>
        <v>45933</v>
      </c>
      <c r="Q48" s="63">
        <f t="shared" si="23"/>
        <v>45933</v>
      </c>
      <c r="R48" s="137" t="s">
        <v>640</v>
      </c>
    </row>
    <row r="49" spans="1:20" customFormat="1" x14ac:dyDescent="0.25">
      <c r="A49" s="497" t="s">
        <v>1758</v>
      </c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</row>
    <row r="50" spans="1:20" ht="15" customHeight="1" x14ac:dyDescent="0.25">
      <c r="A50" s="4" t="s">
        <v>4</v>
      </c>
      <c r="B50" s="4" t="s">
        <v>5</v>
      </c>
      <c r="C50" s="507" t="s">
        <v>590</v>
      </c>
      <c r="D50" s="508"/>
      <c r="E50" s="385" t="s">
        <v>592</v>
      </c>
      <c r="F50" s="385"/>
      <c r="G50" s="584" t="s">
        <v>591</v>
      </c>
      <c r="H50" s="585"/>
      <c r="I50" s="503" t="s">
        <v>289</v>
      </c>
      <c r="J50" s="504"/>
      <c r="K50" s="399" t="s">
        <v>1518</v>
      </c>
      <c r="L50" s="468"/>
      <c r="M50" s="6" t="s">
        <v>5</v>
      </c>
      <c r="N50" s="406" t="s">
        <v>305</v>
      </c>
      <c r="O50" s="387"/>
      <c r="P50" s="406" t="s">
        <v>287</v>
      </c>
      <c r="Q50" s="387"/>
      <c r="R50" s="409" t="s">
        <v>289</v>
      </c>
      <c r="S50" s="403"/>
    </row>
    <row r="51" spans="1:20" ht="15" customHeight="1" x14ac:dyDescent="0.25">
      <c r="A51" s="5" t="s">
        <v>13</v>
      </c>
      <c r="B51" s="5" t="s">
        <v>14</v>
      </c>
      <c r="C51" s="508" t="s">
        <v>595</v>
      </c>
      <c r="D51" s="508"/>
      <c r="E51" s="373" t="s">
        <v>597</v>
      </c>
      <c r="F51" s="402"/>
      <c r="G51" s="373" t="s">
        <v>1676</v>
      </c>
      <c r="H51" s="402"/>
      <c r="I51" s="404" t="s">
        <v>1677</v>
      </c>
      <c r="J51" s="482"/>
      <c r="K51" s="404" t="s">
        <v>1520</v>
      </c>
      <c r="L51" s="482"/>
      <c r="M51" s="5" t="s">
        <v>14</v>
      </c>
      <c r="N51" s="387" t="s">
        <v>293</v>
      </c>
      <c r="O51" s="387"/>
      <c r="P51" s="387" t="s">
        <v>292</v>
      </c>
      <c r="Q51" s="387"/>
      <c r="R51" s="403" t="s">
        <v>294</v>
      </c>
      <c r="S51" s="403"/>
    </row>
    <row r="52" spans="1:20" ht="15" customHeight="1" x14ac:dyDescent="0.25">
      <c r="A52" s="8"/>
      <c r="B52" s="55"/>
      <c r="C52" s="609" t="s">
        <v>22</v>
      </c>
      <c r="D52" s="610"/>
      <c r="E52" s="373" t="s">
        <v>22</v>
      </c>
      <c r="F52" s="402"/>
      <c r="G52" s="373" t="s">
        <v>22</v>
      </c>
      <c r="H52" s="402"/>
      <c r="I52" s="373" t="s">
        <v>22</v>
      </c>
      <c r="J52" s="402"/>
      <c r="K52" s="373" t="s">
        <v>22</v>
      </c>
      <c r="L52" s="402"/>
      <c r="M52" s="5"/>
      <c r="N52" s="397" t="s">
        <v>22</v>
      </c>
      <c r="O52" s="397"/>
      <c r="P52" s="397" t="s">
        <v>22</v>
      </c>
      <c r="Q52" s="397"/>
      <c r="R52" s="398" t="s">
        <v>22</v>
      </c>
      <c r="S52" s="398"/>
    </row>
    <row r="53" spans="1:20" ht="26.15" customHeight="1" x14ac:dyDescent="0.25">
      <c r="A53" s="8"/>
      <c r="B53" s="5"/>
      <c r="C53" s="96" t="s">
        <v>1718</v>
      </c>
      <c r="D53" s="96" t="s">
        <v>618</v>
      </c>
      <c r="E53" s="96" t="s">
        <v>1741</v>
      </c>
      <c r="F53" s="96" t="s">
        <v>1742</v>
      </c>
      <c r="G53" s="48" t="s">
        <v>1733</v>
      </c>
      <c r="H53" s="48" t="s">
        <v>1734</v>
      </c>
      <c r="I53" s="48" t="s">
        <v>1735</v>
      </c>
      <c r="J53" s="48" t="s">
        <v>1736</v>
      </c>
      <c r="K53" s="48" t="s">
        <v>1737</v>
      </c>
      <c r="L53" s="48" t="s">
        <v>1738</v>
      </c>
      <c r="M53" s="8"/>
      <c r="N53" s="11" t="s">
        <v>308</v>
      </c>
      <c r="O53" s="11" t="s">
        <v>309</v>
      </c>
      <c r="P53" s="11" t="s">
        <v>24</v>
      </c>
      <c r="Q53" s="11" t="s">
        <v>310</v>
      </c>
      <c r="R53" s="32" t="s">
        <v>311</v>
      </c>
      <c r="S53" s="32" t="s">
        <v>312</v>
      </c>
    </row>
    <row r="54" spans="1:20" ht="15" customHeight="1" x14ac:dyDescent="0.25">
      <c r="A54" s="14" t="s">
        <v>492</v>
      </c>
      <c r="B54" s="121" t="s">
        <v>1397</v>
      </c>
      <c r="C54" s="17" t="s">
        <v>40</v>
      </c>
      <c r="D54" s="17" t="s">
        <v>40</v>
      </c>
      <c r="E54" s="94">
        <v>45927</v>
      </c>
      <c r="F54" s="94">
        <f>E54</f>
        <v>45927</v>
      </c>
      <c r="G54" s="94">
        <f t="shared" ref="G54" si="24">F54+1</f>
        <v>45928</v>
      </c>
      <c r="H54" s="94">
        <f t="shared" ref="H54" si="25">G54</f>
        <v>45928</v>
      </c>
      <c r="I54" s="41">
        <f t="shared" ref="I54" si="26">H54+1</f>
        <v>45929</v>
      </c>
      <c r="J54" s="63">
        <f t="shared" ref="J54" si="27">I54+1</f>
        <v>45930</v>
      </c>
      <c r="K54" s="94">
        <f>J54+3</f>
        <v>45933</v>
      </c>
      <c r="L54" s="94">
        <f t="shared" ref="L54" si="28">K54+1</f>
        <v>45934</v>
      </c>
      <c r="M54" s="120" t="s">
        <v>1398</v>
      </c>
      <c r="N54" s="94">
        <f>L54+4</f>
        <v>45938</v>
      </c>
      <c r="O54" s="94">
        <f t="shared" ref="O54:O57" si="29">N54</f>
        <v>45938</v>
      </c>
      <c r="P54" s="94">
        <f>O54+1</f>
        <v>45939</v>
      </c>
      <c r="Q54" s="94">
        <f t="shared" ref="Q54:Q57" si="30">P54</f>
        <v>45939</v>
      </c>
      <c r="R54" s="41">
        <f>Q54+1</f>
        <v>45940</v>
      </c>
      <c r="S54" s="63">
        <f t="shared" ref="S54:S57" si="31">R54</f>
        <v>45940</v>
      </c>
      <c r="T54" s="137" t="s">
        <v>640</v>
      </c>
    </row>
    <row r="55" spans="1:20" ht="15" customHeight="1" x14ac:dyDescent="0.25">
      <c r="A55" s="14" t="s">
        <v>485</v>
      </c>
      <c r="B55" s="121" t="s">
        <v>1432</v>
      </c>
      <c r="C55" s="17" t="s">
        <v>40</v>
      </c>
      <c r="D55" s="17" t="s">
        <v>40</v>
      </c>
      <c r="E55" s="94">
        <v>45934</v>
      </c>
      <c r="F55" s="94">
        <f>F54+7</f>
        <v>45934</v>
      </c>
      <c r="G55" s="94">
        <f t="shared" ref="G55:G57" si="32">F55+1</f>
        <v>45935</v>
      </c>
      <c r="H55" s="94">
        <f t="shared" ref="H55:H57" si="33">G55</f>
        <v>45935</v>
      </c>
      <c r="I55" s="41">
        <f t="shared" ref="I55:I57" si="34">H55+1</f>
        <v>45936</v>
      </c>
      <c r="J55" s="63">
        <f t="shared" ref="J55:J57" si="35">I55+1</f>
        <v>45937</v>
      </c>
      <c r="K55" s="94">
        <f>J55+3</f>
        <v>45940</v>
      </c>
      <c r="L55" s="94">
        <f t="shared" ref="L55:L57" si="36">K55+1</f>
        <v>45941</v>
      </c>
      <c r="M55" s="120" t="s">
        <v>1433</v>
      </c>
      <c r="N55" s="94">
        <f>L55+4</f>
        <v>45945</v>
      </c>
      <c r="O55" s="94">
        <f t="shared" si="29"/>
        <v>45945</v>
      </c>
      <c r="P55" s="94">
        <f>O55+1</f>
        <v>45946</v>
      </c>
      <c r="Q55" s="94">
        <f t="shared" si="30"/>
        <v>45946</v>
      </c>
      <c r="R55" s="41">
        <f>Q55+1</f>
        <v>45947</v>
      </c>
      <c r="S55" s="63">
        <f t="shared" si="31"/>
        <v>45947</v>
      </c>
      <c r="T55" s="137" t="s">
        <v>640</v>
      </c>
    </row>
    <row r="56" spans="1:20" ht="15" customHeight="1" x14ac:dyDescent="0.25">
      <c r="A56" s="14" t="s">
        <v>319</v>
      </c>
      <c r="B56" s="120" t="s">
        <v>1399</v>
      </c>
      <c r="C56" s="17" t="s">
        <v>40</v>
      </c>
      <c r="D56" s="17" t="s">
        <v>40</v>
      </c>
      <c r="E56" s="94">
        <v>45941</v>
      </c>
      <c r="F56" s="94">
        <f>F55+7</f>
        <v>45941</v>
      </c>
      <c r="G56" s="94">
        <f t="shared" si="32"/>
        <v>45942</v>
      </c>
      <c r="H56" s="94">
        <f t="shared" si="33"/>
        <v>45942</v>
      </c>
      <c r="I56" s="41">
        <f t="shared" si="34"/>
        <v>45943</v>
      </c>
      <c r="J56" s="63">
        <f t="shared" si="35"/>
        <v>45944</v>
      </c>
      <c r="K56" s="94">
        <f>J56+3</f>
        <v>45947</v>
      </c>
      <c r="L56" s="94">
        <f t="shared" si="36"/>
        <v>45948</v>
      </c>
      <c r="M56" s="120" t="s">
        <v>1400</v>
      </c>
      <c r="N56" s="94">
        <f>L56+4</f>
        <v>45952</v>
      </c>
      <c r="O56" s="94">
        <f t="shared" si="29"/>
        <v>45952</v>
      </c>
      <c r="P56" s="94">
        <f>O56+1</f>
        <v>45953</v>
      </c>
      <c r="Q56" s="94">
        <f t="shared" si="30"/>
        <v>45953</v>
      </c>
      <c r="R56" s="41">
        <f>Q56+1</f>
        <v>45954</v>
      </c>
      <c r="S56" s="63">
        <f t="shared" si="31"/>
        <v>45954</v>
      </c>
      <c r="T56" s="137" t="s">
        <v>640</v>
      </c>
    </row>
    <row r="57" spans="1:20" ht="15" customHeight="1" x14ac:dyDescent="0.25">
      <c r="A57" s="14" t="s">
        <v>492</v>
      </c>
      <c r="B57" s="121" t="s">
        <v>1401</v>
      </c>
      <c r="C57" s="17" t="s">
        <v>40</v>
      </c>
      <c r="D57" s="17" t="s">
        <v>40</v>
      </c>
      <c r="E57" s="94">
        <v>45948</v>
      </c>
      <c r="F57" s="94">
        <f>F56+7</f>
        <v>45948</v>
      </c>
      <c r="G57" s="94">
        <f t="shared" si="32"/>
        <v>45949</v>
      </c>
      <c r="H57" s="94">
        <f t="shared" si="33"/>
        <v>45949</v>
      </c>
      <c r="I57" s="41">
        <f t="shared" si="34"/>
        <v>45950</v>
      </c>
      <c r="J57" s="63">
        <f t="shared" si="35"/>
        <v>45951</v>
      </c>
      <c r="K57" s="94">
        <f>J57+3</f>
        <v>45954</v>
      </c>
      <c r="L57" s="94">
        <f t="shared" si="36"/>
        <v>45955</v>
      </c>
      <c r="M57" s="120" t="s">
        <v>1402</v>
      </c>
      <c r="N57" s="94">
        <f>L57+4</f>
        <v>45959</v>
      </c>
      <c r="O57" s="94">
        <f t="shared" si="29"/>
        <v>45959</v>
      </c>
      <c r="P57" s="94">
        <f>O57+1</f>
        <v>45960</v>
      </c>
      <c r="Q57" s="94">
        <f t="shared" si="30"/>
        <v>45960</v>
      </c>
      <c r="R57" s="41">
        <f>Q57+1</f>
        <v>45961</v>
      </c>
      <c r="S57" s="63">
        <f t="shared" si="31"/>
        <v>45961</v>
      </c>
      <c r="T57" s="137" t="s">
        <v>640</v>
      </c>
    </row>
    <row r="58" spans="1:20" ht="15" customHeight="1" x14ac:dyDescent="0.25">
      <c r="A58" s="14" t="s">
        <v>485</v>
      </c>
      <c r="B58" s="121" t="s">
        <v>1759</v>
      </c>
      <c r="C58" s="17" t="s">
        <v>40</v>
      </c>
      <c r="D58" s="17" t="s">
        <v>40</v>
      </c>
      <c r="E58" s="94">
        <v>45955</v>
      </c>
      <c r="F58" s="94">
        <f>F57+7</f>
        <v>45955</v>
      </c>
      <c r="G58" s="94">
        <f t="shared" ref="G58" si="37">F58+1</f>
        <v>45956</v>
      </c>
      <c r="H58" s="94">
        <f t="shared" ref="H58" si="38">G58</f>
        <v>45956</v>
      </c>
      <c r="I58" s="41">
        <f t="shared" ref="I58" si="39">H58+1</f>
        <v>45957</v>
      </c>
      <c r="J58" s="63">
        <f t="shared" ref="J58" si="40">I58+1</f>
        <v>45958</v>
      </c>
      <c r="K58" s="94">
        <f>J58+3</f>
        <v>45961</v>
      </c>
      <c r="L58" s="94">
        <f t="shared" ref="L58" si="41">K58+1</f>
        <v>45962</v>
      </c>
      <c r="M58" s="120" t="s">
        <v>1760</v>
      </c>
      <c r="N58" s="94">
        <f>L58+4</f>
        <v>45966</v>
      </c>
      <c r="O58" s="94">
        <f t="shared" ref="O58" si="42">N58</f>
        <v>45966</v>
      </c>
      <c r="P58" s="94">
        <f>O58+1</f>
        <v>45967</v>
      </c>
      <c r="Q58" s="94">
        <f t="shared" ref="Q58" si="43">P58</f>
        <v>45967</v>
      </c>
      <c r="R58" s="41">
        <f>Q58+1</f>
        <v>45968</v>
      </c>
      <c r="S58" s="63">
        <f t="shared" ref="S58" si="44">R58</f>
        <v>45968</v>
      </c>
      <c r="T58" s="137" t="s">
        <v>640</v>
      </c>
    </row>
    <row r="60" spans="1:20" customFormat="1" ht="16.5" x14ac:dyDescent="0.25">
      <c r="A60" s="64" t="s">
        <v>209</v>
      </c>
      <c r="B60" s="581" t="s">
        <v>1761</v>
      </c>
      <c r="C60" s="582"/>
      <c r="D60" s="582"/>
      <c r="E60" s="582"/>
      <c r="F60" s="582"/>
      <c r="G60" s="582"/>
      <c r="H60" s="582"/>
      <c r="I60" s="582"/>
      <c r="J60" s="582"/>
      <c r="K60" s="582"/>
      <c r="L60" s="582"/>
      <c r="M60" s="582"/>
      <c r="N60" s="583"/>
    </row>
    <row r="61" spans="1:20" customFormat="1" ht="16.399999999999999" customHeight="1" x14ac:dyDescent="0.4">
      <c r="A61" s="122" t="s">
        <v>652</v>
      </c>
      <c r="B61" s="434" t="s">
        <v>653</v>
      </c>
      <c r="C61" s="435"/>
      <c r="D61" s="435"/>
      <c r="E61" s="435"/>
      <c r="F61" s="435"/>
      <c r="G61" s="435"/>
      <c r="H61" s="435"/>
      <c r="I61" s="435"/>
      <c r="J61" s="435"/>
      <c r="K61" s="435"/>
      <c r="L61" s="435"/>
      <c r="M61" s="435"/>
      <c r="N61" s="436"/>
      <c r="O61" s="23"/>
      <c r="P61" s="23"/>
      <c r="Q61" s="23"/>
    </row>
    <row r="62" spans="1:20" customFormat="1" ht="16.5" customHeight="1" x14ac:dyDescent="0.45">
      <c r="A62" s="123" t="s">
        <v>649</v>
      </c>
      <c r="B62" s="434" t="s">
        <v>1726</v>
      </c>
      <c r="C62" s="435"/>
      <c r="D62" s="435"/>
      <c r="E62" s="435"/>
      <c r="F62" s="435"/>
      <c r="G62" s="435"/>
      <c r="H62" s="435"/>
      <c r="I62" s="435"/>
      <c r="J62" s="435"/>
      <c r="K62" s="435"/>
      <c r="L62" s="435"/>
      <c r="M62" s="435"/>
      <c r="N62" s="436"/>
      <c r="O62" s="23"/>
      <c r="P62" s="23"/>
      <c r="Q62" s="23"/>
    </row>
    <row r="63" spans="1:20" customFormat="1" ht="16.5" x14ac:dyDescent="0.25">
      <c r="A63" s="27" t="s">
        <v>502</v>
      </c>
      <c r="B63" s="362" t="s">
        <v>1727</v>
      </c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4"/>
    </row>
    <row r="64" spans="1:20" customFormat="1" ht="16.5" x14ac:dyDescent="0.25">
      <c r="A64" s="124" t="s">
        <v>1594</v>
      </c>
      <c r="B64" s="606" t="s">
        <v>1595</v>
      </c>
      <c r="C64" s="607"/>
      <c r="D64" s="607"/>
      <c r="E64" s="607"/>
      <c r="F64" s="607"/>
      <c r="G64" s="607"/>
      <c r="H64" s="607"/>
      <c r="I64" s="607"/>
      <c r="J64" s="607"/>
      <c r="K64" s="607"/>
      <c r="L64" s="607"/>
      <c r="M64" s="607"/>
      <c r="N64" s="608"/>
    </row>
    <row r="65" spans="1:18" customFormat="1" ht="16.5" x14ac:dyDescent="0.25">
      <c r="A65" s="27" t="s">
        <v>652</v>
      </c>
      <c r="B65" s="370" t="s">
        <v>653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471"/>
      <c r="O65" s="2"/>
      <c r="P65" s="142"/>
      <c r="Q65" s="2"/>
      <c r="R65" s="2"/>
    </row>
    <row r="66" spans="1:18" customFormat="1" ht="16.399999999999999" customHeight="1" x14ac:dyDescent="0.4">
      <c r="A66" s="433" t="s">
        <v>497</v>
      </c>
      <c r="B66" s="433"/>
      <c r="C66" s="425" t="s">
        <v>498</v>
      </c>
      <c r="D66" s="425"/>
      <c r="E66" s="425"/>
      <c r="F66" s="425"/>
      <c r="G66" s="425"/>
      <c r="H66" s="425"/>
      <c r="I66" s="425"/>
      <c r="J66" s="425"/>
      <c r="K66" s="425"/>
      <c r="L66" s="23"/>
      <c r="M66" s="23"/>
      <c r="N66" s="23"/>
      <c r="O66" s="23"/>
      <c r="P66" s="23"/>
      <c r="Q66" s="23"/>
    </row>
    <row r="67" spans="1:18" customFormat="1" ht="16.399999999999999" hidden="1" customHeight="1" x14ac:dyDescent="0.4">
      <c r="A67" s="140" t="s">
        <v>499</v>
      </c>
      <c r="B67" s="141"/>
      <c r="C67" s="434" t="s">
        <v>500</v>
      </c>
      <c r="D67" s="435"/>
      <c r="E67" s="435"/>
      <c r="F67" s="435"/>
      <c r="G67" s="435"/>
      <c r="H67" s="435"/>
      <c r="I67" s="435"/>
      <c r="J67" s="435"/>
      <c r="K67" s="436"/>
      <c r="L67" s="23"/>
      <c r="M67" s="23"/>
      <c r="N67" s="23"/>
      <c r="O67" s="23"/>
      <c r="P67" s="23"/>
      <c r="Q67" s="23"/>
    </row>
    <row r="68" spans="1:18" customFormat="1" ht="16.399999999999999" customHeight="1" x14ac:dyDescent="0.4">
      <c r="A68" s="423" t="s">
        <v>499</v>
      </c>
      <c r="B68" s="424"/>
      <c r="C68" s="434" t="s">
        <v>501</v>
      </c>
      <c r="D68" s="435"/>
      <c r="E68" s="435"/>
      <c r="F68" s="435"/>
      <c r="G68" s="435"/>
      <c r="H68" s="435"/>
      <c r="I68" s="435"/>
      <c r="J68" s="435"/>
      <c r="K68" s="436"/>
      <c r="L68" s="23"/>
      <c r="M68" s="23"/>
      <c r="N68" s="23"/>
      <c r="O68" s="23"/>
      <c r="P68" s="23"/>
      <c r="Q68" s="23"/>
    </row>
    <row r="69" spans="1:18" customFormat="1" ht="16.399999999999999" customHeight="1" x14ac:dyDescent="0.4">
      <c r="A69" s="423" t="s">
        <v>502</v>
      </c>
      <c r="B69" s="424"/>
      <c r="C69" s="426" t="s">
        <v>503</v>
      </c>
      <c r="D69" s="426"/>
      <c r="E69" s="426"/>
      <c r="F69" s="426"/>
      <c r="G69" s="426"/>
      <c r="H69" s="426"/>
      <c r="I69" s="426"/>
      <c r="J69" s="426"/>
      <c r="K69" s="426"/>
      <c r="L69" s="23"/>
      <c r="M69" s="23"/>
      <c r="N69" s="23"/>
      <c r="O69" s="23"/>
      <c r="P69" s="23"/>
      <c r="Q69" s="23"/>
    </row>
  </sheetData>
  <mergeCells count="15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A49:Q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68:B68"/>
    <mergeCell ref="C68:K68"/>
    <mergeCell ref="A69:B69"/>
    <mergeCell ref="C69:K69"/>
    <mergeCell ref="B60:N60"/>
    <mergeCell ref="B61:N61"/>
    <mergeCell ref="B62:N62"/>
    <mergeCell ref="B63:N63"/>
    <mergeCell ref="B64:N64"/>
    <mergeCell ref="B65:N65"/>
    <mergeCell ref="A66:B66"/>
    <mergeCell ref="C66:K66"/>
    <mergeCell ref="C67:K67"/>
  </mergeCells>
  <phoneticPr fontId="80" type="noConversion"/>
  <pageMargins left="0.7" right="0.7" top="0.75" bottom="0.75" header="0.3" footer="0.3"/>
  <pageSetup paperSize="9" orientation="portrait"/>
  <ignoredErrors>
    <ignoredError sqref="F23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3"/>
  <sheetViews>
    <sheetView workbookViewId="0">
      <selection activeCell="M62" sqref="M62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</row>
    <row r="2" spans="1:240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65" t="s">
        <v>1762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240" ht="15.5" hidden="1" x14ac:dyDescent="0.25">
      <c r="A5" s="3" t="s">
        <v>735</v>
      </c>
      <c r="B5" s="3" t="s">
        <v>736</v>
      </c>
      <c r="C5" s="503" t="s">
        <v>1763</v>
      </c>
      <c r="D5" s="504"/>
      <c r="E5" s="503" t="s">
        <v>7</v>
      </c>
      <c r="F5" s="504"/>
      <c r="G5" s="503" t="s">
        <v>1764</v>
      </c>
      <c r="H5" s="504"/>
      <c r="I5" s="503" t="s">
        <v>738</v>
      </c>
      <c r="J5" s="504"/>
      <c r="K5" s="503" t="s">
        <v>1025</v>
      </c>
      <c r="L5" s="504"/>
      <c r="M5" s="3" t="s">
        <v>736</v>
      </c>
      <c r="N5" s="620" t="s">
        <v>1765</v>
      </c>
      <c r="O5" s="506"/>
      <c r="P5" s="503" t="s">
        <v>1763</v>
      </c>
      <c r="Q5" s="504"/>
    </row>
    <row r="6" spans="1:240" hidden="1" x14ac:dyDescent="0.25">
      <c r="A6" s="5" t="s">
        <v>13</v>
      </c>
      <c r="B6" s="5" t="s">
        <v>14</v>
      </c>
      <c r="C6" s="404" t="s">
        <v>1671</v>
      </c>
      <c r="D6" s="482"/>
      <c r="E6" s="404" t="s">
        <v>16</v>
      </c>
      <c r="F6" s="482"/>
      <c r="G6" s="404" t="s">
        <v>292</v>
      </c>
      <c r="H6" s="482"/>
      <c r="I6" s="404" t="s">
        <v>742</v>
      </c>
      <c r="J6" s="482"/>
      <c r="K6" s="387" t="s">
        <v>665</v>
      </c>
      <c r="L6" s="387"/>
      <c r="M6" s="5" t="s">
        <v>14</v>
      </c>
      <c r="N6" s="404" t="s">
        <v>597</v>
      </c>
      <c r="O6" s="482"/>
      <c r="P6" s="404" t="s">
        <v>1671</v>
      </c>
      <c r="Q6" s="482"/>
    </row>
    <row r="7" spans="1:240" hidden="1" x14ac:dyDescent="0.25">
      <c r="A7" s="5"/>
      <c r="B7" s="5"/>
      <c r="C7" s="404" t="s">
        <v>930</v>
      </c>
      <c r="D7" s="482"/>
      <c r="E7" s="404" t="s">
        <v>839</v>
      </c>
      <c r="F7" s="482"/>
      <c r="G7" s="404" t="s">
        <v>1766</v>
      </c>
      <c r="H7" s="482"/>
      <c r="I7" s="404" t="s">
        <v>1325</v>
      </c>
      <c r="J7" s="482"/>
      <c r="K7" s="404" t="s">
        <v>744</v>
      </c>
      <c r="L7" s="482"/>
      <c r="M7" s="5"/>
      <c r="N7" s="404" t="s">
        <v>1325</v>
      </c>
      <c r="O7" s="482"/>
      <c r="P7" s="404" t="s">
        <v>930</v>
      </c>
      <c r="Q7" s="482"/>
    </row>
    <row r="8" spans="1:240" ht="26.15" hidden="1" customHeight="1" x14ac:dyDescent="0.25">
      <c r="A8" s="5"/>
      <c r="B8" s="5"/>
      <c r="C8" s="11" t="s">
        <v>1767</v>
      </c>
      <c r="D8" s="11" t="s">
        <v>1768</v>
      </c>
      <c r="E8" s="11" t="s">
        <v>1769</v>
      </c>
      <c r="F8" s="11" t="s">
        <v>1770</v>
      </c>
      <c r="G8" s="11" t="s">
        <v>1771</v>
      </c>
      <c r="H8" s="11" t="s">
        <v>1772</v>
      </c>
      <c r="I8" s="11" t="s">
        <v>1773</v>
      </c>
      <c r="J8" s="11" t="s">
        <v>1774</v>
      </c>
      <c r="K8" s="11" t="s">
        <v>1775</v>
      </c>
      <c r="L8" s="11" t="s">
        <v>1776</v>
      </c>
      <c r="M8" s="5"/>
      <c r="N8" s="11" t="s">
        <v>1777</v>
      </c>
      <c r="O8" s="11" t="s">
        <v>1778</v>
      </c>
      <c r="P8" s="11" t="s">
        <v>1767</v>
      </c>
      <c r="Q8" s="11" t="s">
        <v>1768</v>
      </c>
    </row>
    <row r="9" spans="1:240" hidden="1" x14ac:dyDescent="0.25">
      <c r="A9" s="74" t="s">
        <v>1779</v>
      </c>
      <c r="B9" s="75" t="s">
        <v>1780</v>
      </c>
      <c r="C9" s="439" t="s">
        <v>1781</v>
      </c>
      <c r="D9" s="440"/>
      <c r="E9" s="439" t="s">
        <v>1782</v>
      </c>
      <c r="F9" s="440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1783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1784</v>
      </c>
      <c r="B10" s="77" t="s">
        <v>1785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1786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4" t="s">
        <v>1787</v>
      </c>
      <c r="B11" s="75" t="s">
        <v>759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760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4" t="s">
        <v>1779</v>
      </c>
      <c r="B12" s="75" t="s">
        <v>1788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961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1784</v>
      </c>
      <c r="B13" s="77" t="s">
        <v>1789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1790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4" t="s">
        <v>1787</v>
      </c>
      <c r="B14" s="75" t="s">
        <v>1791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957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1779</v>
      </c>
      <c r="B15" s="75" t="s">
        <v>1792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1793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1784</v>
      </c>
      <c r="B16" s="77" t="s">
        <v>1794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1795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1796</v>
      </c>
      <c r="B17" s="621"/>
      <c r="C17" s="622"/>
      <c r="D17" s="622"/>
      <c r="E17" s="622"/>
      <c r="F17" s="622"/>
      <c r="G17" s="622"/>
      <c r="H17" s="622"/>
      <c r="I17" s="622"/>
      <c r="J17" s="622"/>
      <c r="K17" s="622"/>
      <c r="L17" s="623"/>
      <c r="M17" s="85" t="s">
        <v>1797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5">
      <c r="A18" s="74" t="s">
        <v>1787</v>
      </c>
      <c r="B18" s="58" t="s">
        <v>764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765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4" t="s">
        <v>1779</v>
      </c>
      <c r="B19" s="58" t="s">
        <v>764</v>
      </c>
      <c r="C19" s="460" t="s">
        <v>257</v>
      </c>
      <c r="D19" s="461"/>
      <c r="E19" s="461"/>
      <c r="F19" s="461"/>
      <c r="G19" s="461"/>
      <c r="H19" s="461"/>
      <c r="I19" s="461"/>
      <c r="J19" s="461"/>
      <c r="K19" s="461"/>
      <c r="L19" s="462"/>
      <c r="M19" s="40" t="s">
        <v>765</v>
      </c>
      <c r="N19" s="460" t="s">
        <v>257</v>
      </c>
      <c r="O19" s="461"/>
      <c r="P19" s="461"/>
      <c r="Q19" s="462"/>
    </row>
    <row r="20" spans="1:18" hidden="1" x14ac:dyDescent="0.25">
      <c r="A20" s="76" t="s">
        <v>1784</v>
      </c>
      <c r="B20" s="77" t="s">
        <v>1798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1799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65" t="s">
        <v>1762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</row>
    <row r="22" spans="1:18" ht="15.5" x14ac:dyDescent="0.25">
      <c r="A22" s="3" t="s">
        <v>735</v>
      </c>
      <c r="B22" s="3" t="s">
        <v>736</v>
      </c>
      <c r="C22" s="503" t="s">
        <v>1763</v>
      </c>
      <c r="D22" s="504"/>
      <c r="E22" s="503" t="s">
        <v>1800</v>
      </c>
      <c r="F22" s="504"/>
      <c r="G22" s="503" t="s">
        <v>1764</v>
      </c>
      <c r="H22" s="504"/>
      <c r="I22" s="503" t="s">
        <v>738</v>
      </c>
      <c r="J22" s="504"/>
      <c r="K22" s="503" t="s">
        <v>1025</v>
      </c>
      <c r="L22" s="504"/>
      <c r="M22" s="3" t="s">
        <v>736</v>
      </c>
      <c r="N22" s="620" t="s">
        <v>1765</v>
      </c>
      <c r="O22" s="506"/>
      <c r="P22" s="503" t="s">
        <v>1763</v>
      </c>
      <c r="Q22" s="504"/>
    </row>
    <row r="23" spans="1:18" x14ac:dyDescent="0.25">
      <c r="A23" s="5" t="s">
        <v>13</v>
      </c>
      <c r="B23" s="5" t="s">
        <v>14</v>
      </c>
      <c r="C23" s="404" t="s">
        <v>1671</v>
      </c>
      <c r="D23" s="482"/>
      <c r="E23" s="404" t="s">
        <v>16</v>
      </c>
      <c r="F23" s="482"/>
      <c r="G23" s="404" t="s">
        <v>292</v>
      </c>
      <c r="H23" s="482"/>
      <c r="I23" s="404" t="s">
        <v>742</v>
      </c>
      <c r="J23" s="482"/>
      <c r="K23" s="387" t="s">
        <v>665</v>
      </c>
      <c r="L23" s="387"/>
      <c r="M23" s="5" t="s">
        <v>14</v>
      </c>
      <c r="N23" s="404" t="s">
        <v>597</v>
      </c>
      <c r="O23" s="482"/>
      <c r="P23" s="404" t="s">
        <v>1671</v>
      </c>
      <c r="Q23" s="482"/>
    </row>
    <row r="24" spans="1:18" x14ac:dyDescent="0.25">
      <c r="A24" s="5"/>
      <c r="B24" s="5"/>
      <c r="C24" s="404" t="s">
        <v>930</v>
      </c>
      <c r="D24" s="482"/>
      <c r="E24" s="404" t="s">
        <v>839</v>
      </c>
      <c r="F24" s="482"/>
      <c r="G24" s="404" t="s">
        <v>1766</v>
      </c>
      <c r="H24" s="482"/>
      <c r="I24" s="404" t="s">
        <v>1325</v>
      </c>
      <c r="J24" s="482"/>
      <c r="K24" s="404" t="s">
        <v>744</v>
      </c>
      <c r="L24" s="482"/>
      <c r="M24" s="5"/>
      <c r="N24" s="404" t="s">
        <v>1325</v>
      </c>
      <c r="O24" s="482"/>
      <c r="P24" s="404" t="s">
        <v>930</v>
      </c>
      <c r="Q24" s="482"/>
    </row>
    <row r="25" spans="1:18" ht="26.15" customHeight="1" x14ac:dyDescent="0.25">
      <c r="A25" s="5"/>
      <c r="B25" s="5"/>
      <c r="C25" s="11" t="s">
        <v>1767</v>
      </c>
      <c r="D25" s="11" t="s">
        <v>1768</v>
      </c>
      <c r="E25" s="11" t="s">
        <v>1769</v>
      </c>
      <c r="F25" s="11" t="s">
        <v>1770</v>
      </c>
      <c r="G25" s="11" t="s">
        <v>1771</v>
      </c>
      <c r="H25" s="11" t="s">
        <v>1772</v>
      </c>
      <c r="I25" s="11" t="s">
        <v>1773</v>
      </c>
      <c r="J25" s="11" t="s">
        <v>1774</v>
      </c>
      <c r="K25" s="11" t="s">
        <v>1775</v>
      </c>
      <c r="L25" s="11" t="s">
        <v>1776</v>
      </c>
      <c r="M25" s="5"/>
      <c r="N25" s="11" t="s">
        <v>1777</v>
      </c>
      <c r="O25" s="11" t="s">
        <v>1778</v>
      </c>
      <c r="P25" s="11" t="s">
        <v>1767</v>
      </c>
      <c r="Q25" s="11" t="s">
        <v>1768</v>
      </c>
    </row>
    <row r="26" spans="1:18" hidden="1" x14ac:dyDescent="0.25">
      <c r="A26" s="74" t="s">
        <v>1787</v>
      </c>
      <c r="B26" s="57" t="s">
        <v>766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767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1801</v>
      </c>
      <c r="R26" s="51" t="s">
        <v>167</v>
      </c>
    </row>
    <row r="27" spans="1:18" hidden="1" x14ac:dyDescent="0.25">
      <c r="A27" s="74" t="s">
        <v>1779</v>
      </c>
      <c r="B27" s="57" t="s">
        <v>766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767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1784</v>
      </c>
      <c r="B28" s="77" t="s">
        <v>1802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1803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9" t="s">
        <v>1787</v>
      </c>
      <c r="B29" s="57" t="s">
        <v>769</v>
      </c>
      <c r="C29" s="460" t="s">
        <v>257</v>
      </c>
      <c r="D29" s="461"/>
      <c r="E29" s="461"/>
      <c r="F29" s="461"/>
      <c r="G29" s="461"/>
      <c r="H29" s="461"/>
      <c r="I29" s="461"/>
      <c r="J29" s="461"/>
      <c r="K29" s="461"/>
      <c r="L29" s="462"/>
      <c r="M29" s="40" t="s">
        <v>770</v>
      </c>
      <c r="N29" s="460" t="s">
        <v>257</v>
      </c>
      <c r="O29" s="461"/>
      <c r="P29" s="461"/>
      <c r="Q29" s="462"/>
    </row>
    <row r="30" spans="1:18" hidden="1" x14ac:dyDescent="0.25">
      <c r="A30" s="457" t="s">
        <v>369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9"/>
    </row>
    <row r="31" spans="1:18" hidden="1" x14ac:dyDescent="0.25">
      <c r="A31" s="74" t="s">
        <v>1779</v>
      </c>
      <c r="B31" s="57" t="s">
        <v>769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770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1804</v>
      </c>
      <c r="B32" s="61" t="s">
        <v>771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772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1784</v>
      </c>
      <c r="B33" s="77" t="s">
        <v>1805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1806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4" t="s">
        <v>1779</v>
      </c>
      <c r="B34" s="57" t="s">
        <v>771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772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1804</v>
      </c>
      <c r="B35" s="77" t="s">
        <v>773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774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1784</v>
      </c>
      <c r="B36" s="77" t="s">
        <v>1807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1808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57" t="s">
        <v>369</v>
      </c>
      <c r="B37" s="458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9"/>
    </row>
    <row r="38" spans="1:17" hidden="1" x14ac:dyDescent="0.25">
      <c r="A38" s="74" t="s">
        <v>1779</v>
      </c>
      <c r="B38" s="57" t="s">
        <v>773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774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1804</v>
      </c>
      <c r="B39" s="77" t="s">
        <v>787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1556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1784</v>
      </c>
      <c r="B40" s="77" t="s">
        <v>1809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1810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4" t="s">
        <v>1779</v>
      </c>
      <c r="B41" s="57" t="s">
        <v>787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1556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1804</v>
      </c>
      <c r="B42" s="77" t="s">
        <v>791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1378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1784</v>
      </c>
      <c r="B43" s="77" t="s">
        <v>1811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1812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1779</v>
      </c>
      <c r="B44" s="57" t="s">
        <v>791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1378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1804</v>
      </c>
      <c r="B45" s="77" t="s">
        <v>794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803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1784</v>
      </c>
      <c r="B46" s="77" t="s">
        <v>1813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1814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4" t="s">
        <v>1779</v>
      </c>
      <c r="B47" s="57" t="s">
        <v>794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803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1804</v>
      </c>
      <c r="B48" s="77" t="s">
        <v>801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1379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1784</v>
      </c>
      <c r="B49" s="77" t="s">
        <v>1815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1816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388" t="s">
        <v>369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90"/>
    </row>
    <row r="51" spans="1:18" hidden="1" x14ac:dyDescent="0.25">
      <c r="A51" s="74" t="s">
        <v>1779</v>
      </c>
      <c r="B51" s="57" t="s">
        <v>801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1379</v>
      </c>
      <c r="N51" s="42">
        <v>45881</v>
      </c>
      <c r="O51" s="41">
        <v>45881</v>
      </c>
      <c r="P51" s="42">
        <f t="shared" ref="P51:P60" si="55">O51+4</f>
        <v>45885</v>
      </c>
      <c r="Q51" s="41">
        <f t="shared" ref="Q51:Q60" si="56">P51+1</f>
        <v>45886</v>
      </c>
    </row>
    <row r="52" spans="1:18" hidden="1" x14ac:dyDescent="0.25">
      <c r="A52" s="76" t="s">
        <v>1804</v>
      </c>
      <c r="B52" s="77" t="s">
        <v>804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805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1784</v>
      </c>
      <c r="B53" s="77" t="s">
        <v>1817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1818</v>
      </c>
      <c r="N53" s="42">
        <f t="shared" ref="N53:N60" si="61">L53+4</f>
        <v>45895</v>
      </c>
      <c r="O53" s="41">
        <f t="shared" ref="O53:O60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5">
      <c r="A54" s="74" t="s">
        <v>1779</v>
      </c>
      <c r="B54" s="57" t="s">
        <v>804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805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1804</v>
      </c>
      <c r="B55" s="77" t="s">
        <v>806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807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1784</v>
      </c>
      <c r="B56" s="77" t="s">
        <v>1819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1820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5">
      <c r="A57" s="82" t="s">
        <v>1779</v>
      </c>
      <c r="B57" s="61" t="s">
        <v>806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1821</v>
      </c>
      <c r="L57" s="88" t="s">
        <v>1822</v>
      </c>
      <c r="M57" s="88" t="s">
        <v>1823</v>
      </c>
      <c r="N57" s="89" t="s">
        <v>1824</v>
      </c>
      <c r="O57" s="57" t="s">
        <v>807</v>
      </c>
      <c r="P57" s="375" t="s">
        <v>1825</v>
      </c>
      <c r="Q57" s="376"/>
      <c r="R57" s="51" t="s">
        <v>1826</v>
      </c>
    </row>
    <row r="58" spans="1:18" x14ac:dyDescent="0.25">
      <c r="A58" s="76" t="s">
        <v>1804</v>
      </c>
      <c r="B58" s="57" t="s">
        <v>808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809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1784</v>
      </c>
      <c r="B59" s="77" t="s">
        <v>1827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1828</v>
      </c>
      <c r="N59" s="42">
        <f t="shared" si="61"/>
        <v>45937</v>
      </c>
      <c r="O59" s="41">
        <f t="shared" si="62"/>
        <v>45937</v>
      </c>
      <c r="P59" s="42">
        <f t="shared" si="55"/>
        <v>45941</v>
      </c>
      <c r="Q59" s="41">
        <f t="shared" si="56"/>
        <v>45942</v>
      </c>
    </row>
    <row r="60" spans="1:18" x14ac:dyDescent="0.25">
      <c r="A60" s="83" t="s">
        <v>1829</v>
      </c>
      <c r="B60" s="84" t="s">
        <v>1427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1429</v>
      </c>
      <c r="N60" s="42">
        <f t="shared" si="61"/>
        <v>45944</v>
      </c>
      <c r="O60" s="41">
        <f t="shared" si="62"/>
        <v>45944</v>
      </c>
      <c r="P60" s="42">
        <f t="shared" si="55"/>
        <v>45948</v>
      </c>
      <c r="Q60" s="41">
        <f t="shared" si="56"/>
        <v>45949</v>
      </c>
    </row>
    <row r="61" spans="1:18" x14ac:dyDescent="0.25">
      <c r="A61" s="76" t="s">
        <v>1804</v>
      </c>
      <c r="B61" s="57" t="s">
        <v>810</v>
      </c>
      <c r="C61" s="41">
        <v>45934</v>
      </c>
      <c r="D61" s="42">
        <f t="shared" ref="D61:D64" si="70">C61+1</f>
        <v>45935</v>
      </c>
      <c r="E61" s="41">
        <f t="shared" ref="E61:E64" si="71">D61+1</f>
        <v>45936</v>
      </c>
      <c r="F61" s="42">
        <f t="shared" ref="F61:F64" si="72">E61</f>
        <v>45936</v>
      </c>
      <c r="G61" s="41">
        <f t="shared" ref="G61:G64" si="73">F61+2</f>
        <v>45938</v>
      </c>
      <c r="H61" s="42">
        <f t="shared" ref="H61:H64" si="74">G61</f>
        <v>45938</v>
      </c>
      <c r="I61" s="41">
        <f t="shared" ref="I61:I64" si="75">H61+6</f>
        <v>45944</v>
      </c>
      <c r="J61" s="42">
        <f t="shared" ref="J61:J64" si="76">I61</f>
        <v>45944</v>
      </c>
      <c r="K61" s="41">
        <f t="shared" ref="K61:K64" si="77">J61+2</f>
        <v>45946</v>
      </c>
      <c r="L61" s="42">
        <f t="shared" ref="L61:L64" si="78">K61+1</f>
        <v>45947</v>
      </c>
      <c r="M61" s="57" t="s">
        <v>811</v>
      </c>
      <c r="N61" s="42">
        <f t="shared" ref="N61:N64" si="79">L61+4</f>
        <v>45951</v>
      </c>
      <c r="O61" s="41">
        <f t="shared" ref="O61:O64" si="80">N61</f>
        <v>45951</v>
      </c>
      <c r="P61" s="42">
        <f t="shared" ref="P61:P64" si="81">O61+4</f>
        <v>45955</v>
      </c>
      <c r="Q61" s="41">
        <f t="shared" ref="Q61:Q64" si="82">P61+1</f>
        <v>45956</v>
      </c>
    </row>
    <row r="62" spans="1:18" x14ac:dyDescent="0.25">
      <c r="A62" s="76" t="s">
        <v>1784</v>
      </c>
      <c r="B62" s="77" t="s">
        <v>1830</v>
      </c>
      <c r="C62" s="41">
        <v>45941</v>
      </c>
      <c r="D62" s="42">
        <f t="shared" si="70"/>
        <v>45942</v>
      </c>
      <c r="E62" s="41">
        <f t="shared" si="71"/>
        <v>45943</v>
      </c>
      <c r="F62" s="42">
        <f t="shared" si="72"/>
        <v>45943</v>
      </c>
      <c r="G62" s="41">
        <f t="shared" si="73"/>
        <v>45945</v>
      </c>
      <c r="H62" s="42">
        <f t="shared" si="74"/>
        <v>45945</v>
      </c>
      <c r="I62" s="41">
        <f t="shared" si="75"/>
        <v>45951</v>
      </c>
      <c r="J62" s="42">
        <f t="shared" si="76"/>
        <v>45951</v>
      </c>
      <c r="K62" s="41">
        <f t="shared" si="77"/>
        <v>45953</v>
      </c>
      <c r="L62" s="42">
        <f t="shared" si="78"/>
        <v>45954</v>
      </c>
      <c r="M62" s="77" t="s">
        <v>1831</v>
      </c>
      <c r="N62" s="42">
        <f t="shared" si="79"/>
        <v>45958</v>
      </c>
      <c r="O62" s="41">
        <f t="shared" si="80"/>
        <v>45958</v>
      </c>
      <c r="P62" s="42">
        <f t="shared" si="81"/>
        <v>45962</v>
      </c>
      <c r="Q62" s="41">
        <f t="shared" si="82"/>
        <v>45963</v>
      </c>
    </row>
    <row r="63" spans="1:18" x14ac:dyDescent="0.25">
      <c r="A63" s="83" t="s">
        <v>1829</v>
      </c>
      <c r="B63" s="84" t="s">
        <v>1430</v>
      </c>
      <c r="C63" s="41">
        <v>45948</v>
      </c>
      <c r="D63" s="42">
        <f t="shared" si="70"/>
        <v>45949</v>
      </c>
      <c r="E63" s="41">
        <f t="shared" si="71"/>
        <v>45950</v>
      </c>
      <c r="F63" s="42">
        <f t="shared" si="72"/>
        <v>45950</v>
      </c>
      <c r="G63" s="41">
        <f t="shared" si="73"/>
        <v>45952</v>
      </c>
      <c r="H63" s="42">
        <f t="shared" si="74"/>
        <v>45952</v>
      </c>
      <c r="I63" s="41">
        <f t="shared" si="75"/>
        <v>45958</v>
      </c>
      <c r="J63" s="42">
        <f t="shared" si="76"/>
        <v>45958</v>
      </c>
      <c r="K63" s="41">
        <f t="shared" si="77"/>
        <v>45960</v>
      </c>
      <c r="L63" s="42">
        <f t="shared" si="78"/>
        <v>45961</v>
      </c>
      <c r="M63" s="84" t="s">
        <v>1431</v>
      </c>
      <c r="N63" s="42">
        <f t="shared" si="79"/>
        <v>45965</v>
      </c>
      <c r="O63" s="41">
        <f t="shared" si="80"/>
        <v>45965</v>
      </c>
      <c r="P63" s="42">
        <f t="shared" si="81"/>
        <v>45969</v>
      </c>
      <c r="Q63" s="41">
        <f t="shared" si="82"/>
        <v>45970</v>
      </c>
    </row>
    <row r="64" spans="1:18" x14ac:dyDescent="0.25">
      <c r="A64" s="76" t="s">
        <v>1804</v>
      </c>
      <c r="B64" s="57" t="s">
        <v>812</v>
      </c>
      <c r="C64" s="41">
        <v>45955</v>
      </c>
      <c r="D64" s="42">
        <f t="shared" si="70"/>
        <v>45956</v>
      </c>
      <c r="E64" s="41">
        <f t="shared" si="71"/>
        <v>45957</v>
      </c>
      <c r="F64" s="42">
        <f t="shared" si="72"/>
        <v>45957</v>
      </c>
      <c r="G64" s="41">
        <f t="shared" si="73"/>
        <v>45959</v>
      </c>
      <c r="H64" s="42">
        <f t="shared" si="74"/>
        <v>45959</v>
      </c>
      <c r="I64" s="41">
        <f t="shared" si="75"/>
        <v>45965</v>
      </c>
      <c r="J64" s="42">
        <f t="shared" si="76"/>
        <v>45965</v>
      </c>
      <c r="K64" s="41">
        <f t="shared" si="77"/>
        <v>45967</v>
      </c>
      <c r="L64" s="42">
        <f t="shared" si="78"/>
        <v>45968</v>
      </c>
      <c r="M64" s="57" t="s">
        <v>813</v>
      </c>
      <c r="N64" s="42">
        <f t="shared" si="79"/>
        <v>45972</v>
      </c>
      <c r="O64" s="41">
        <f t="shared" si="80"/>
        <v>45972</v>
      </c>
      <c r="P64" s="42">
        <f t="shared" si="81"/>
        <v>45976</v>
      </c>
      <c r="Q64" s="41">
        <f t="shared" si="82"/>
        <v>45977</v>
      </c>
    </row>
    <row r="65" spans="1:21" ht="15.5" x14ac:dyDescent="0.25">
      <c r="A65" s="23"/>
      <c r="B65" s="23"/>
      <c r="C65" s="23"/>
      <c r="D65" s="23"/>
      <c r="E65" s="23"/>
      <c r="F65" s="23"/>
    </row>
    <row r="66" spans="1:21" ht="16.399999999999999" customHeight="1" x14ac:dyDescent="0.4">
      <c r="A66" s="90" t="s">
        <v>209</v>
      </c>
      <c r="B66" s="614" t="s">
        <v>776</v>
      </c>
      <c r="C66" s="615"/>
      <c r="D66" s="615"/>
      <c r="E66" s="615"/>
      <c r="F66" s="615"/>
      <c r="G66" s="615"/>
      <c r="H66" s="615"/>
      <c r="I66" s="615"/>
      <c r="J66" s="615"/>
      <c r="K66" s="615"/>
      <c r="L66" s="616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1671</v>
      </c>
      <c r="B67" s="611" t="s">
        <v>1672</v>
      </c>
      <c r="C67" s="612"/>
      <c r="D67" s="612"/>
      <c r="E67" s="612"/>
      <c r="F67" s="612"/>
      <c r="G67" s="612"/>
      <c r="H67" s="612"/>
      <c r="I67" s="612"/>
      <c r="J67" s="612"/>
      <c r="K67" s="612"/>
      <c r="L67" s="61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16</v>
      </c>
      <c r="B68" s="617" t="s">
        <v>1832</v>
      </c>
      <c r="C68" s="618"/>
      <c r="D68" s="618"/>
      <c r="E68" s="618"/>
      <c r="F68" s="618"/>
      <c r="G68" s="618"/>
      <c r="H68" s="618"/>
      <c r="I68" s="618"/>
      <c r="J68" s="618"/>
      <c r="K68" s="618"/>
      <c r="L68" s="619"/>
      <c r="M68" s="23"/>
      <c r="N68" s="23"/>
      <c r="O68" s="23" t="s">
        <v>227</v>
      </c>
      <c r="P68" s="23"/>
      <c r="Q68" s="23"/>
      <c r="R68" s="23"/>
      <c r="S68" s="23"/>
      <c r="T68" s="23"/>
      <c r="U68" s="23"/>
    </row>
    <row r="69" spans="1:21" ht="16.399999999999999" customHeight="1" x14ac:dyDescent="0.4">
      <c r="A69" s="26" t="s">
        <v>292</v>
      </c>
      <c r="B69" s="611" t="s">
        <v>1833</v>
      </c>
      <c r="C69" s="612"/>
      <c r="D69" s="612"/>
      <c r="E69" s="612"/>
      <c r="F69" s="612"/>
      <c r="G69" s="612"/>
      <c r="H69" s="612"/>
      <c r="I69" s="612"/>
      <c r="J69" s="612"/>
      <c r="K69" s="612"/>
      <c r="L69" s="61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25">
      <c r="A70" s="25" t="s">
        <v>742</v>
      </c>
      <c r="B70" s="434" t="s">
        <v>1834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6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" x14ac:dyDescent="0.25">
      <c r="A71" s="25" t="s">
        <v>665</v>
      </c>
      <c r="B71" s="611" t="s">
        <v>1835</v>
      </c>
      <c r="C71" s="612"/>
      <c r="D71" s="612"/>
      <c r="E71" s="612"/>
      <c r="F71" s="612"/>
      <c r="G71" s="612"/>
      <c r="H71" s="612"/>
      <c r="I71" s="612"/>
      <c r="J71" s="612"/>
      <c r="K71" s="612"/>
      <c r="L71" s="613"/>
      <c r="M71" s="23"/>
      <c r="N71" s="23"/>
      <c r="O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597</v>
      </c>
      <c r="B72" s="611" t="s">
        <v>1836</v>
      </c>
      <c r="C72" s="612"/>
      <c r="D72" s="612"/>
      <c r="E72" s="612"/>
      <c r="F72" s="612"/>
      <c r="G72" s="612"/>
      <c r="H72" s="612"/>
      <c r="I72" s="612"/>
      <c r="J72" s="612"/>
      <c r="K72" s="612"/>
      <c r="L72" s="61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6" x14ac:dyDescent="0.4">
      <c r="A73" s="26" t="s">
        <v>597</v>
      </c>
      <c r="B73" s="611" t="s">
        <v>1837</v>
      </c>
      <c r="C73" s="612"/>
      <c r="D73" s="612"/>
      <c r="E73" s="612"/>
      <c r="F73" s="612"/>
      <c r="G73" s="612"/>
      <c r="H73" s="612"/>
      <c r="I73" s="612"/>
      <c r="J73" s="612"/>
      <c r="K73" s="612"/>
      <c r="L73" s="613"/>
    </row>
  </sheetData>
  <mergeCells count="6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B70:L70"/>
    <mergeCell ref="B71:L71"/>
    <mergeCell ref="B72:L72"/>
    <mergeCell ref="B73:L73"/>
    <mergeCell ref="P57:Q57"/>
    <mergeCell ref="B66:L66"/>
    <mergeCell ref="B67:L67"/>
    <mergeCell ref="B68:L68"/>
    <mergeCell ref="B69:L69"/>
  </mergeCells>
  <phoneticPr fontId="80" type="noConversion"/>
  <pageMargins left="0.75" right="0.75" top="1" bottom="1" header="0.5" footer="0.5"/>
  <pageSetup paperSize="9" orientation="portrait"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</row>
    <row r="2" spans="1:240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65" t="s">
        <v>1838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40" s="52" customFormat="1" ht="13" x14ac:dyDescent="0.25">
      <c r="A5" s="4" t="s">
        <v>4</v>
      </c>
      <c r="B5" s="4" t="s">
        <v>5</v>
      </c>
      <c r="C5" s="385" t="s">
        <v>1674</v>
      </c>
      <c r="D5" s="385"/>
      <c r="E5" s="383" t="s">
        <v>591</v>
      </c>
      <c r="F5" s="384"/>
      <c r="G5" s="399" t="s">
        <v>1839</v>
      </c>
      <c r="H5" s="468"/>
      <c r="I5" s="399" t="s">
        <v>1840</v>
      </c>
      <c r="J5" s="468"/>
      <c r="K5" s="401" t="s">
        <v>291</v>
      </c>
      <c r="L5" s="401"/>
      <c r="M5" s="4" t="s">
        <v>5</v>
      </c>
      <c r="N5" s="409" t="s">
        <v>289</v>
      </c>
      <c r="O5" s="403"/>
      <c r="P5" s="406" t="s">
        <v>305</v>
      </c>
      <c r="Q5" s="387"/>
      <c r="R5" s="406" t="s">
        <v>287</v>
      </c>
      <c r="S5" s="387"/>
    </row>
    <row r="6" spans="1:240" x14ac:dyDescent="0.25">
      <c r="A6" s="5" t="s">
        <v>13</v>
      </c>
      <c r="B6" s="5" t="s">
        <v>14</v>
      </c>
      <c r="C6" s="373" t="s">
        <v>597</v>
      </c>
      <c r="D6" s="402"/>
      <c r="E6" s="373" t="s">
        <v>596</v>
      </c>
      <c r="F6" s="402"/>
      <c r="G6" s="404" t="s">
        <v>1841</v>
      </c>
      <c r="H6" s="482"/>
      <c r="I6" s="404" t="s">
        <v>1053</v>
      </c>
      <c r="J6" s="482"/>
      <c r="K6" s="405" t="s">
        <v>296</v>
      </c>
      <c r="L6" s="405"/>
      <c r="M6" s="5" t="s">
        <v>14</v>
      </c>
      <c r="N6" s="403" t="s">
        <v>294</v>
      </c>
      <c r="O6" s="403"/>
      <c r="P6" s="387" t="s">
        <v>293</v>
      </c>
      <c r="Q6" s="387"/>
      <c r="R6" s="387" t="s">
        <v>292</v>
      </c>
      <c r="S6" s="387"/>
    </row>
    <row r="7" spans="1:240" x14ac:dyDescent="0.25">
      <c r="A7" s="8"/>
      <c r="B7" s="55"/>
      <c r="C7" s="373" t="s">
        <v>22</v>
      </c>
      <c r="D7" s="402"/>
      <c r="E7" s="373" t="s">
        <v>22</v>
      </c>
      <c r="F7" s="402"/>
      <c r="G7" s="373" t="s">
        <v>22</v>
      </c>
      <c r="H7" s="402"/>
      <c r="I7" s="373" t="s">
        <v>22</v>
      </c>
      <c r="J7" s="402"/>
      <c r="K7" s="387" t="s">
        <v>22</v>
      </c>
      <c r="L7" s="387"/>
      <c r="M7" s="5"/>
      <c r="N7" s="398" t="s">
        <v>22</v>
      </c>
      <c r="O7" s="398"/>
      <c r="P7" s="397" t="s">
        <v>22</v>
      </c>
      <c r="Q7" s="397"/>
      <c r="R7" s="397" t="s">
        <v>22</v>
      </c>
      <c r="S7" s="397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1842</v>
      </c>
      <c r="J8" s="11" t="s">
        <v>1843</v>
      </c>
      <c r="K8" s="11"/>
      <c r="L8" s="11"/>
      <c r="M8" s="5"/>
      <c r="N8" s="11"/>
      <c r="O8" s="11"/>
      <c r="P8" s="11" t="s">
        <v>308</v>
      </c>
      <c r="Q8" s="11" t="s">
        <v>309</v>
      </c>
      <c r="R8" s="11" t="s">
        <v>24</v>
      </c>
      <c r="S8" s="11" t="s">
        <v>310</v>
      </c>
    </row>
    <row r="9" spans="1:240" s="53" customFormat="1" ht="14.15" hidden="1" customHeight="1" x14ac:dyDescent="0.25">
      <c r="A9" s="57" t="s">
        <v>319</v>
      </c>
      <c r="B9" s="58" t="s">
        <v>1844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979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329</v>
      </c>
      <c r="B10" s="62" t="s">
        <v>1845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89" t="s">
        <v>1846</v>
      </c>
      <c r="H10" s="590"/>
      <c r="I10" s="589" t="s">
        <v>1847</v>
      </c>
      <c r="J10" s="590"/>
      <c r="K10" s="17" t="s">
        <v>40</v>
      </c>
      <c r="L10" s="66" t="s">
        <v>40</v>
      </c>
      <c r="M10" s="68" t="s">
        <v>1848</v>
      </c>
      <c r="N10" s="439" t="s">
        <v>331</v>
      </c>
      <c r="O10" s="440"/>
      <c r="P10" s="439" t="s">
        <v>332</v>
      </c>
      <c r="Q10" s="440"/>
      <c r="R10" s="439" t="s">
        <v>1849</v>
      </c>
      <c r="S10" s="440"/>
      <c r="T10" s="70"/>
      <c r="U10" s="70"/>
      <c r="V10" s="70"/>
      <c r="W10" s="70"/>
    </row>
    <row r="11" spans="1:240" s="53" customFormat="1" ht="14.15" hidden="1" customHeight="1" x14ac:dyDescent="0.25">
      <c r="A11" s="21" t="s">
        <v>319</v>
      </c>
      <c r="B11" s="58" t="s">
        <v>1850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1851</v>
      </c>
      <c r="N11" s="439" t="s">
        <v>345</v>
      </c>
      <c r="O11" s="440"/>
      <c r="P11" s="439" t="s">
        <v>346</v>
      </c>
      <c r="Q11" s="440"/>
      <c r="R11" s="439" t="s">
        <v>1852</v>
      </c>
      <c r="S11" s="440"/>
      <c r="T11" s="70"/>
      <c r="U11" s="70"/>
      <c r="V11" s="70"/>
      <c r="W11" s="70"/>
    </row>
    <row r="12" spans="1:240" s="53" customFormat="1" ht="14.15" customHeight="1" x14ac:dyDescent="0.25">
      <c r="A12" s="57" t="s">
        <v>329</v>
      </c>
      <c r="B12" s="58" t="s">
        <v>1844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979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1853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370</v>
      </c>
      <c r="B13" s="58" t="s">
        <v>766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89" t="s">
        <v>1854</v>
      </c>
      <c r="H13" s="590"/>
      <c r="I13" s="589" t="s">
        <v>1855</v>
      </c>
      <c r="J13" s="590"/>
      <c r="K13" s="17" t="s">
        <v>40</v>
      </c>
      <c r="L13" s="66" t="s">
        <v>40</v>
      </c>
      <c r="M13" s="69" t="s">
        <v>767</v>
      </c>
      <c r="N13" s="43" t="s">
        <v>561</v>
      </c>
      <c r="O13" s="43" t="s">
        <v>562</v>
      </c>
      <c r="P13" s="375" t="s">
        <v>371</v>
      </c>
      <c r="Q13" s="376"/>
      <c r="R13" s="72" t="s">
        <v>563</v>
      </c>
      <c r="S13" s="73" t="s">
        <v>1856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329</v>
      </c>
      <c r="B14" s="58" t="s">
        <v>769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770</v>
      </c>
      <c r="N14" s="439" t="s">
        <v>1857</v>
      </c>
      <c r="O14" s="440"/>
      <c r="P14" s="439" t="s">
        <v>1858</v>
      </c>
      <c r="Q14" s="440"/>
      <c r="R14" s="571" t="s">
        <v>387</v>
      </c>
      <c r="S14" s="573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209</v>
      </c>
      <c r="B16" s="377" t="s">
        <v>1859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</row>
    <row r="17" spans="1:12" ht="16.5" customHeight="1" x14ac:dyDescent="0.25">
      <c r="A17" s="27" t="s">
        <v>649</v>
      </c>
      <c r="B17" s="586" t="s">
        <v>1726</v>
      </c>
      <c r="C17" s="586"/>
      <c r="D17" s="586"/>
      <c r="E17" s="586"/>
      <c r="F17" s="586"/>
      <c r="G17" s="586"/>
      <c r="H17" s="586"/>
      <c r="I17" s="586"/>
      <c r="J17" s="586"/>
      <c r="K17" s="586"/>
      <c r="L17" s="586"/>
    </row>
    <row r="18" spans="1:12" ht="15" customHeight="1" x14ac:dyDescent="0.25">
      <c r="A18" s="27" t="s">
        <v>646</v>
      </c>
      <c r="B18" s="370" t="s">
        <v>1860</v>
      </c>
      <c r="C18" s="370"/>
      <c r="D18" s="370"/>
      <c r="E18" s="370"/>
      <c r="F18" s="370"/>
      <c r="G18" s="370"/>
      <c r="H18" s="370"/>
      <c r="I18" s="370"/>
      <c r="J18" s="370"/>
      <c r="K18" s="370"/>
      <c r="L18" s="370"/>
    </row>
    <row r="19" spans="1:12" ht="15" customHeight="1" x14ac:dyDescent="0.25">
      <c r="A19" s="65" t="s">
        <v>1861</v>
      </c>
      <c r="B19" s="370" t="s">
        <v>512</v>
      </c>
      <c r="C19" s="370"/>
      <c r="D19" s="370"/>
      <c r="E19" s="370"/>
      <c r="F19" s="370"/>
      <c r="G19" s="370"/>
      <c r="H19" s="370"/>
      <c r="I19" s="370"/>
      <c r="J19" s="370"/>
      <c r="K19" s="370"/>
      <c r="L19" s="370"/>
    </row>
    <row r="20" spans="1:12" ht="16.5" x14ac:dyDescent="0.25">
      <c r="A20" s="65" t="s">
        <v>513</v>
      </c>
      <c r="B20" s="624" t="s">
        <v>514</v>
      </c>
      <c r="C20" s="624"/>
      <c r="D20" s="624"/>
      <c r="E20" s="624"/>
      <c r="F20" s="624"/>
      <c r="G20" s="624"/>
      <c r="H20" s="624"/>
      <c r="I20" s="624"/>
      <c r="J20" s="624"/>
      <c r="K20" s="624"/>
      <c r="L20" s="624"/>
    </row>
    <row r="21" spans="1:12" ht="16.5" x14ac:dyDescent="0.25">
      <c r="A21" s="65" t="s">
        <v>504</v>
      </c>
      <c r="B21" s="370" t="s">
        <v>505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0"/>
    </row>
    <row r="22" spans="1:12" ht="16.5" x14ac:dyDescent="0.25">
      <c r="A22" s="65" t="s">
        <v>502</v>
      </c>
      <c r="B22" s="370" t="s">
        <v>1862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</row>
    <row r="23" spans="1:12" ht="16.5" x14ac:dyDescent="0.25">
      <c r="A23" s="65" t="s">
        <v>499</v>
      </c>
      <c r="B23" s="370" t="s">
        <v>501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0"/>
    </row>
    <row r="24" spans="1:12" ht="16.5" x14ac:dyDescent="0.25">
      <c r="A24" s="65" t="s">
        <v>497</v>
      </c>
      <c r="B24" s="370" t="s">
        <v>1592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0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5"/>
  <sheetViews>
    <sheetView topLeftCell="A4" workbookViewId="0">
      <selection activeCell="S65" sqref="S65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28"/>
      <c r="S1" s="28"/>
    </row>
    <row r="2" spans="1:253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5" t="s">
        <v>1863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53" ht="15.5" x14ac:dyDescent="0.25">
      <c r="A5" s="3" t="s">
        <v>735</v>
      </c>
      <c r="B5" s="3" t="s">
        <v>736</v>
      </c>
      <c r="C5" s="503" t="s">
        <v>1357</v>
      </c>
      <c r="D5" s="504"/>
      <c r="E5" s="505" t="s">
        <v>1864</v>
      </c>
      <c r="F5" s="506"/>
      <c r="G5" s="505" t="s">
        <v>1359</v>
      </c>
      <c r="H5" s="506"/>
      <c r="I5" s="505" t="s">
        <v>660</v>
      </c>
      <c r="J5" s="506"/>
      <c r="K5" s="505" t="s">
        <v>1359</v>
      </c>
      <c r="L5" s="506"/>
      <c r="M5" s="505" t="s">
        <v>1865</v>
      </c>
      <c r="N5" s="506"/>
      <c r="O5" s="3" t="s">
        <v>736</v>
      </c>
      <c r="P5" s="503" t="s">
        <v>1357</v>
      </c>
      <c r="Q5" s="504"/>
      <c r="R5" s="505" t="s">
        <v>1864</v>
      </c>
      <c r="S5" s="506"/>
    </row>
    <row r="6" spans="1:253" x14ac:dyDescent="0.25">
      <c r="A6" s="5" t="s">
        <v>13</v>
      </c>
      <c r="B6" s="5" t="s">
        <v>14</v>
      </c>
      <c r="C6" s="404" t="s">
        <v>596</v>
      </c>
      <c r="D6" s="482"/>
      <c r="E6" s="404" t="s">
        <v>1866</v>
      </c>
      <c r="F6" s="482"/>
      <c r="G6" s="387" t="s">
        <v>665</v>
      </c>
      <c r="H6" s="387"/>
      <c r="I6" s="387" t="s">
        <v>664</v>
      </c>
      <c r="J6" s="387"/>
      <c r="K6" s="387" t="s">
        <v>665</v>
      </c>
      <c r="L6" s="387"/>
      <c r="M6" s="404" t="s">
        <v>1867</v>
      </c>
      <c r="N6" s="482"/>
      <c r="O6" s="5" t="s">
        <v>14</v>
      </c>
      <c r="P6" s="404" t="s">
        <v>596</v>
      </c>
      <c r="Q6" s="482"/>
      <c r="R6" s="404" t="s">
        <v>1866</v>
      </c>
      <c r="S6" s="482"/>
    </row>
    <row r="7" spans="1:253" x14ac:dyDescent="0.25">
      <c r="A7" s="5"/>
      <c r="B7" s="5"/>
      <c r="C7" s="397" t="s">
        <v>22</v>
      </c>
      <c r="D7" s="397"/>
      <c r="E7" s="397" t="s">
        <v>22</v>
      </c>
      <c r="F7" s="397"/>
      <c r="G7" s="397" t="s">
        <v>22</v>
      </c>
      <c r="H7" s="397"/>
      <c r="I7" s="397" t="s">
        <v>22</v>
      </c>
      <c r="J7" s="397"/>
      <c r="K7" s="397" t="s">
        <v>22</v>
      </c>
      <c r="L7" s="397"/>
      <c r="M7" s="397" t="s">
        <v>22</v>
      </c>
      <c r="N7" s="397"/>
      <c r="O7" s="5"/>
      <c r="P7" s="397" t="s">
        <v>22</v>
      </c>
      <c r="Q7" s="397"/>
      <c r="R7" s="397" t="s">
        <v>22</v>
      </c>
      <c r="S7" s="397"/>
    </row>
    <row r="8" spans="1:253" ht="26" x14ac:dyDescent="0.25">
      <c r="A8" s="5"/>
      <c r="B8" s="5"/>
      <c r="C8" s="11" t="s">
        <v>1868</v>
      </c>
      <c r="D8" s="11" t="s">
        <v>1869</v>
      </c>
      <c r="E8" s="11" t="s">
        <v>1870</v>
      </c>
      <c r="F8" s="11" t="s">
        <v>1871</v>
      </c>
      <c r="G8" s="11" t="s">
        <v>1872</v>
      </c>
      <c r="H8" s="11" t="s">
        <v>1873</v>
      </c>
      <c r="I8" s="11" t="s">
        <v>1874</v>
      </c>
      <c r="J8" s="11" t="s">
        <v>1875</v>
      </c>
      <c r="K8" s="11" t="s">
        <v>1876</v>
      </c>
      <c r="L8" s="11" t="s">
        <v>1877</v>
      </c>
      <c r="M8" s="11" t="s">
        <v>1878</v>
      </c>
      <c r="N8" s="48" t="s">
        <v>1879</v>
      </c>
      <c r="O8" s="5"/>
      <c r="P8" s="11" t="s">
        <v>1868</v>
      </c>
      <c r="Q8" s="11" t="s">
        <v>1869</v>
      </c>
      <c r="R8" s="11" t="s">
        <v>1870</v>
      </c>
      <c r="S8" s="11" t="s">
        <v>1880</v>
      </c>
    </row>
    <row r="9" spans="1:253" hidden="1" x14ac:dyDescent="0.25">
      <c r="A9" s="34" t="s">
        <v>1881</v>
      </c>
      <c r="B9" s="35" t="s">
        <v>1603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1604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1882</v>
      </c>
      <c r="B10" s="35" t="s">
        <v>1552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1553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1881</v>
      </c>
      <c r="B11" s="35" t="s">
        <v>1609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1610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1882</v>
      </c>
      <c r="B12" s="35" t="s">
        <v>1554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1555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1881</v>
      </c>
      <c r="B13" s="35" t="s">
        <v>1613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985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1882</v>
      </c>
      <c r="B14" s="35" t="s">
        <v>1559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1560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1881</v>
      </c>
      <c r="B15" s="35" t="s">
        <v>1883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1360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1882</v>
      </c>
      <c r="B16" s="35" t="s">
        <v>1563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1564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1881</v>
      </c>
      <c r="B17" s="37" t="s">
        <v>764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765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1882</v>
      </c>
      <c r="B18" s="35" t="s">
        <v>1566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1567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1881</v>
      </c>
      <c r="B19" s="35" t="s">
        <v>766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767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1882</v>
      </c>
      <c r="B20" s="35" t="s">
        <v>1573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1574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388" t="s">
        <v>369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90"/>
    </row>
    <row r="22" spans="1:19" hidden="1" x14ac:dyDescent="0.25">
      <c r="A22" s="34" t="s">
        <v>1881</v>
      </c>
      <c r="B22" s="35" t="s">
        <v>769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770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1882</v>
      </c>
      <c r="B23" s="35" t="s">
        <v>1575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1576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1881</v>
      </c>
      <c r="B24" s="35" t="s">
        <v>771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772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1882</v>
      </c>
      <c r="B25" s="35" t="s">
        <v>1577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1578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1881</v>
      </c>
      <c r="B26" s="35" t="s">
        <v>773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774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1882</v>
      </c>
      <c r="B27" s="35" t="s">
        <v>1579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1580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1881</v>
      </c>
      <c r="B28" s="35" t="s">
        <v>787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1556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1882</v>
      </c>
      <c r="B29" s="40" t="s">
        <v>1581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1582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1881</v>
      </c>
      <c r="B30" s="40" t="s">
        <v>791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1378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1882</v>
      </c>
      <c r="B31" s="40" t="s">
        <v>1583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1584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1881</v>
      </c>
      <c r="B32" s="40" t="s">
        <v>794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803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1882</v>
      </c>
      <c r="B33" s="40" t="s">
        <v>1585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1586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1881</v>
      </c>
      <c r="B34" s="40" t="s">
        <v>801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1379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1882</v>
      </c>
      <c r="B35" s="40" t="s">
        <v>1587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1588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1881</v>
      </c>
      <c r="B36" s="40" t="s">
        <v>804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805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1882</v>
      </c>
      <c r="B37" s="40" t="s">
        <v>1589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1590</v>
      </c>
      <c r="P37" s="42">
        <f t="shared" ref="P37:P54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1881</v>
      </c>
      <c r="B38" s="40" t="s">
        <v>806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807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1882</v>
      </c>
      <c r="B39" s="40" t="s">
        <v>1884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1885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1881</v>
      </c>
      <c r="B40" s="40" t="s">
        <v>808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809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1882</v>
      </c>
      <c r="B41" s="40" t="s">
        <v>1886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1887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1881</v>
      </c>
      <c r="B42" s="40" t="s">
        <v>810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811</v>
      </c>
      <c r="P42" s="439" t="s">
        <v>1888</v>
      </c>
      <c r="Q42" s="440"/>
      <c r="R42" s="439" t="s">
        <v>1889</v>
      </c>
      <c r="S42" s="440"/>
    </row>
    <row r="43" spans="1:23" hidden="1" x14ac:dyDescent="0.25">
      <c r="A43" s="34" t="s">
        <v>1882</v>
      </c>
      <c r="B43" s="40" t="s">
        <v>1890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1891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1881</v>
      </c>
      <c r="B44" s="40" t="s">
        <v>812</v>
      </c>
      <c r="C44" s="439" t="s">
        <v>1888</v>
      </c>
      <c r="D44" s="440"/>
      <c r="E44" s="439" t="s">
        <v>1889</v>
      </c>
      <c r="F44" s="440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813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1882</v>
      </c>
      <c r="B45" s="40" t="s">
        <v>1892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1893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1881</v>
      </c>
      <c r="B46" s="40" t="s">
        <v>830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1381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1713</v>
      </c>
      <c r="U46" s="50" t="s">
        <v>448</v>
      </c>
      <c r="V46" s="50" t="s">
        <v>1894</v>
      </c>
      <c r="W46" s="51" t="s">
        <v>387</v>
      </c>
    </row>
    <row r="47" spans="1:23" hidden="1" x14ac:dyDescent="0.25">
      <c r="A47" s="34" t="s">
        <v>1882</v>
      </c>
      <c r="B47" s="40" t="s">
        <v>1895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1896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1829</v>
      </c>
      <c r="B48" s="46" t="s">
        <v>1420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1421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x14ac:dyDescent="0.25">
      <c r="A49" s="34" t="s">
        <v>1882</v>
      </c>
      <c r="B49" s="40" t="s">
        <v>1897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1898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x14ac:dyDescent="0.25">
      <c r="A50" s="34" t="s">
        <v>1829</v>
      </c>
      <c r="B50" s="40" t="s">
        <v>1422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1423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1882</v>
      </c>
      <c r="B51" s="40" t="s">
        <v>1899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1900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1829</v>
      </c>
      <c r="B52" s="40" t="s">
        <v>1425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75" t="s">
        <v>1901</v>
      </c>
      <c r="L52" s="376"/>
      <c r="M52" s="625" t="s">
        <v>1902</v>
      </c>
      <c r="N52" s="626"/>
      <c r="O52" s="627"/>
      <c r="P52" s="40" t="s">
        <v>1426</v>
      </c>
      <c r="Q52" s="556" t="s">
        <v>1903</v>
      </c>
      <c r="R52" s="574"/>
      <c r="S52" s="557"/>
      <c r="T52" s="51" t="s">
        <v>1904</v>
      </c>
    </row>
    <row r="53" spans="1:20" x14ac:dyDescent="0.25">
      <c r="A53" s="34" t="s">
        <v>1882</v>
      </c>
      <c r="B53" s="40" t="s">
        <v>1905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1906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1779</v>
      </c>
      <c r="B54" s="46" t="s">
        <v>808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809</v>
      </c>
      <c r="P54" s="42">
        <f t="shared" si="26"/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1882</v>
      </c>
      <c r="B55" s="40" t="s">
        <v>1907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1908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1779</v>
      </c>
      <c r="B56" s="46" t="s">
        <v>810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811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1882</v>
      </c>
      <c r="B57" s="40" t="s">
        <v>1909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1910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1779</v>
      </c>
      <c r="B58" s="46" t="s">
        <v>812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813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ht="15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20" ht="16" x14ac:dyDescent="0.4">
      <c r="A60" s="24" t="s">
        <v>209</v>
      </c>
      <c r="B60" s="432" t="s">
        <v>1911</v>
      </c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23"/>
      <c r="P60" s="23"/>
      <c r="Q60" s="23"/>
      <c r="R60" s="23"/>
      <c r="S60" s="23"/>
    </row>
    <row r="61" spans="1:20" ht="16" x14ac:dyDescent="0.4">
      <c r="A61" s="26" t="s">
        <v>596</v>
      </c>
      <c r="B61" s="489" t="s">
        <v>1912</v>
      </c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23"/>
      <c r="P61" s="23"/>
      <c r="Q61" s="23"/>
      <c r="R61" s="23"/>
      <c r="S61" s="23"/>
    </row>
    <row r="62" spans="1:20" ht="16" x14ac:dyDescent="0.4">
      <c r="A62" s="26" t="s">
        <v>1866</v>
      </c>
      <c r="B62" s="489" t="s">
        <v>1913</v>
      </c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23"/>
      <c r="P62" s="23"/>
      <c r="Q62" s="23"/>
      <c r="R62" s="23"/>
      <c r="S62" s="23"/>
    </row>
    <row r="63" spans="1:20" ht="16" x14ac:dyDescent="0.4">
      <c r="A63" s="26" t="s">
        <v>664</v>
      </c>
      <c r="B63" s="489" t="s">
        <v>728</v>
      </c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23"/>
      <c r="P63" s="23"/>
      <c r="Q63" s="23"/>
      <c r="R63" s="23"/>
      <c r="S63" s="23"/>
    </row>
    <row r="64" spans="1:20" ht="16" x14ac:dyDescent="0.4">
      <c r="A64" s="26" t="s">
        <v>665</v>
      </c>
      <c r="B64" s="434" t="s">
        <v>1914</v>
      </c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6"/>
      <c r="O64" s="23"/>
      <c r="P64" s="23"/>
      <c r="Q64" s="23"/>
      <c r="R64" s="23"/>
      <c r="S64" s="23"/>
    </row>
    <row r="65" spans="1:14" ht="16" x14ac:dyDescent="0.4">
      <c r="A65" s="26" t="s">
        <v>1867</v>
      </c>
      <c r="B65" s="434" t="s">
        <v>1915</v>
      </c>
      <c r="C65" s="435"/>
      <c r="D65" s="435"/>
      <c r="E65" s="435"/>
      <c r="F65" s="435"/>
      <c r="G65" s="435"/>
      <c r="H65" s="435"/>
      <c r="I65" s="435"/>
      <c r="J65" s="435"/>
      <c r="K65" s="435"/>
      <c r="L65" s="435"/>
      <c r="M65" s="435"/>
      <c r="N65" s="436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0:N60"/>
    <mergeCell ref="B61:N61"/>
    <mergeCell ref="A21:S21"/>
    <mergeCell ref="P42:Q42"/>
    <mergeCell ref="R42:S42"/>
    <mergeCell ref="C44:D44"/>
    <mergeCell ref="E44:F44"/>
    <mergeCell ref="B62:N62"/>
    <mergeCell ref="B63:N63"/>
    <mergeCell ref="B64:N64"/>
    <mergeCell ref="B65:N65"/>
    <mergeCell ref="K52:L52"/>
    <mergeCell ref="M52:O52"/>
  </mergeCells>
  <phoneticPr fontId="80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28"/>
      <c r="N1" s="28"/>
      <c r="O1" s="28"/>
      <c r="P1" s="28"/>
      <c r="Q1" s="28"/>
      <c r="R1" s="33"/>
    </row>
    <row r="2" spans="1:254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96" t="s">
        <v>1916</v>
      </c>
      <c r="B4" s="497"/>
      <c r="C4" s="497"/>
      <c r="D4" s="497"/>
      <c r="E4" s="497"/>
      <c r="F4" s="497"/>
      <c r="G4" s="497"/>
      <c r="H4" s="497"/>
      <c r="I4" s="497"/>
      <c r="J4" s="497"/>
      <c r="K4" s="30"/>
      <c r="L4" s="30"/>
    </row>
    <row r="5" spans="1:254" ht="15.5" x14ac:dyDescent="0.25">
      <c r="A5" s="3" t="s">
        <v>735</v>
      </c>
      <c r="B5" s="3" t="s">
        <v>736</v>
      </c>
      <c r="C5" s="406" t="s">
        <v>660</v>
      </c>
      <c r="D5" s="387"/>
      <c r="E5" s="505" t="s">
        <v>1917</v>
      </c>
      <c r="F5" s="506"/>
      <c r="G5" s="406" t="s">
        <v>593</v>
      </c>
      <c r="H5" s="387"/>
      <c r="I5" s="409" t="s">
        <v>289</v>
      </c>
      <c r="J5" s="403"/>
      <c r="K5" s="2"/>
      <c r="L5" s="2"/>
    </row>
    <row r="6" spans="1:254" x14ac:dyDescent="0.25">
      <c r="A6" s="5" t="s">
        <v>13</v>
      </c>
      <c r="B6" s="5" t="s">
        <v>14</v>
      </c>
      <c r="C6" s="387" t="s">
        <v>664</v>
      </c>
      <c r="D6" s="387"/>
      <c r="E6" s="387" t="s">
        <v>665</v>
      </c>
      <c r="F6" s="387"/>
      <c r="G6" s="404" t="s">
        <v>307</v>
      </c>
      <c r="H6" s="482"/>
      <c r="I6" s="403" t="s">
        <v>294</v>
      </c>
      <c r="J6" s="403"/>
      <c r="K6" s="31"/>
      <c r="L6" s="31"/>
    </row>
    <row r="7" spans="1:254" x14ac:dyDescent="0.25">
      <c r="A7" s="5"/>
      <c r="B7" s="5"/>
      <c r="C7" s="397" t="s">
        <v>22</v>
      </c>
      <c r="D7" s="397"/>
      <c r="E7" s="387" t="s">
        <v>746</v>
      </c>
      <c r="F7" s="387"/>
      <c r="G7" s="373" t="s">
        <v>22</v>
      </c>
      <c r="H7" s="402"/>
      <c r="I7" s="398" t="s">
        <v>22</v>
      </c>
      <c r="J7" s="398"/>
      <c r="K7" s="31"/>
      <c r="L7" s="31"/>
    </row>
    <row r="8" spans="1:254" ht="26" x14ac:dyDescent="0.25">
      <c r="A8" s="5"/>
      <c r="B8" s="5"/>
      <c r="C8" s="11" t="s">
        <v>1918</v>
      </c>
      <c r="D8" s="11" t="s">
        <v>1919</v>
      </c>
      <c r="E8" s="11" t="s">
        <v>1920</v>
      </c>
      <c r="F8" s="11" t="s">
        <v>1921</v>
      </c>
      <c r="G8" s="12" t="s">
        <v>1922</v>
      </c>
      <c r="H8" s="12" t="s">
        <v>1923</v>
      </c>
      <c r="I8" s="32" t="s">
        <v>1924</v>
      </c>
      <c r="J8" s="32" t="s">
        <v>1925</v>
      </c>
      <c r="K8" s="31"/>
      <c r="L8" s="31"/>
    </row>
    <row r="9" spans="1:254" ht="16.399999999999999" hidden="1" customHeight="1" x14ac:dyDescent="0.25">
      <c r="A9" s="13" t="s">
        <v>1926</v>
      </c>
      <c r="B9" s="14" t="s">
        <v>945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1927</v>
      </c>
      <c r="B10" s="14" t="s">
        <v>945</v>
      </c>
      <c r="C10" s="375" t="s">
        <v>257</v>
      </c>
      <c r="D10" s="444"/>
      <c r="E10" s="444"/>
      <c r="F10" s="444"/>
      <c r="G10" s="444"/>
      <c r="H10" s="444"/>
      <c r="I10" s="444"/>
      <c r="J10" s="376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1928</v>
      </c>
      <c r="B11" s="14" t="s">
        <v>1929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1926</v>
      </c>
      <c r="B12" s="14" t="s">
        <v>1929</v>
      </c>
      <c r="C12" s="375" t="s">
        <v>257</v>
      </c>
      <c r="D12" s="444"/>
      <c r="E12" s="444"/>
      <c r="F12" s="444"/>
      <c r="G12" s="444"/>
      <c r="H12" s="444"/>
      <c r="I12" s="444"/>
      <c r="J12" s="376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1927</v>
      </c>
      <c r="B13" s="14" t="s">
        <v>1929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1928</v>
      </c>
      <c r="B14" s="14" t="s">
        <v>1930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1931</v>
      </c>
      <c r="B15" s="19" t="s">
        <v>1929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1927</v>
      </c>
      <c r="B16" s="14" t="s">
        <v>1930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1928</v>
      </c>
      <c r="B17" s="14" t="s">
        <v>948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1931</v>
      </c>
      <c r="B18" s="19" t="s">
        <v>1930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1927</v>
      </c>
      <c r="B19" s="14" t="s">
        <v>948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1928</v>
      </c>
      <c r="B20" s="14" t="s">
        <v>1932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1931</v>
      </c>
      <c r="B21" s="21" t="s">
        <v>948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1927</v>
      </c>
      <c r="B22" s="21" t="s">
        <v>1932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1928</v>
      </c>
      <c r="B23" s="14" t="s">
        <v>1933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1931</v>
      </c>
      <c r="B24" s="21" t="s">
        <v>1932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1927</v>
      </c>
      <c r="B25" s="14" t="s">
        <v>1933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1928</v>
      </c>
      <c r="B26" s="14" t="s">
        <v>951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209</v>
      </c>
      <c r="B28" s="432" t="s">
        <v>1934</v>
      </c>
      <c r="C28" s="432"/>
      <c r="D28" s="432"/>
      <c r="E28" s="432"/>
      <c r="F28" s="432"/>
      <c r="G28" s="432"/>
      <c r="H28" s="432"/>
      <c r="I28" s="432"/>
      <c r="J28" s="432"/>
      <c r="K28" s="432"/>
      <c r="L28" s="23"/>
      <c r="M28" s="23"/>
      <c r="N28" s="23"/>
      <c r="O28" s="23"/>
      <c r="P28" s="23"/>
      <c r="Q28" s="23"/>
    </row>
    <row r="29" spans="1:17" ht="16" x14ac:dyDescent="0.25">
      <c r="A29" s="25" t="s">
        <v>727</v>
      </c>
      <c r="B29" s="425" t="s">
        <v>919</v>
      </c>
      <c r="C29" s="425"/>
      <c r="D29" s="425"/>
      <c r="E29" s="425"/>
      <c r="F29" s="425"/>
      <c r="G29" s="425"/>
      <c r="H29" s="425"/>
      <c r="I29" s="425"/>
      <c r="J29" s="425"/>
      <c r="K29" s="425"/>
      <c r="L29" s="23"/>
      <c r="M29" s="23"/>
      <c r="N29" s="23"/>
      <c r="O29" s="23"/>
      <c r="P29" s="23"/>
      <c r="Q29" s="23"/>
    </row>
    <row r="30" spans="1:17" ht="16" x14ac:dyDescent="0.4">
      <c r="A30" s="26" t="s">
        <v>729</v>
      </c>
      <c r="B30" s="425" t="s">
        <v>1935</v>
      </c>
      <c r="C30" s="425"/>
      <c r="D30" s="425"/>
      <c r="E30" s="425"/>
      <c r="F30" s="425"/>
      <c r="G30" s="425"/>
      <c r="H30" s="425"/>
      <c r="I30" s="425"/>
      <c r="J30" s="425"/>
      <c r="K30" s="425"/>
      <c r="L30" s="23"/>
      <c r="M30" s="23"/>
      <c r="N30" s="23"/>
      <c r="O30" s="23"/>
      <c r="P30" s="23"/>
      <c r="Q30" s="23"/>
    </row>
    <row r="31" spans="1:17" ht="16.5" x14ac:dyDescent="0.25">
      <c r="A31" s="27" t="s">
        <v>506</v>
      </c>
      <c r="B31" s="425" t="s">
        <v>645</v>
      </c>
      <c r="C31" s="425"/>
      <c r="D31" s="425"/>
      <c r="E31" s="425"/>
      <c r="F31" s="425"/>
      <c r="G31" s="425"/>
      <c r="H31" s="425"/>
      <c r="I31" s="425"/>
      <c r="J31" s="425"/>
      <c r="K31" s="425"/>
      <c r="L31" s="23"/>
      <c r="M31" s="23"/>
      <c r="N31" s="23"/>
      <c r="O31" s="23"/>
      <c r="P31" s="23"/>
      <c r="Q31" s="23"/>
    </row>
    <row r="32" spans="1:17" ht="16" x14ac:dyDescent="0.4">
      <c r="A32" s="26" t="s">
        <v>502</v>
      </c>
      <c r="B32" s="425" t="s">
        <v>1862</v>
      </c>
      <c r="C32" s="425"/>
      <c r="D32" s="425"/>
      <c r="E32" s="425"/>
      <c r="F32" s="425"/>
      <c r="G32" s="425"/>
      <c r="H32" s="425"/>
      <c r="I32" s="425"/>
      <c r="J32" s="425"/>
      <c r="K32" s="425"/>
      <c r="L32" s="23"/>
      <c r="M32" s="23"/>
      <c r="N32" s="23"/>
      <c r="O32" s="23"/>
      <c r="P32" s="23"/>
      <c r="Q32" s="23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0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0"/>
  <sheetViews>
    <sheetView tabSelected="1" workbookViewId="0">
      <selection activeCell="A51" sqref="A51:XFD51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33"/>
    </row>
    <row r="2" spans="1:256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52" t="s">
        <v>304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</row>
    <row r="5" spans="1:256" x14ac:dyDescent="0.25">
      <c r="A5" s="4" t="s">
        <v>4</v>
      </c>
      <c r="B5" s="4" t="s">
        <v>5</v>
      </c>
      <c r="C5" s="406" t="s">
        <v>305</v>
      </c>
      <c r="D5" s="387"/>
      <c r="E5" s="406" t="s">
        <v>287</v>
      </c>
      <c r="F5" s="387"/>
      <c r="G5" s="409" t="s">
        <v>289</v>
      </c>
      <c r="H5" s="403"/>
      <c r="I5" s="406" t="s">
        <v>306</v>
      </c>
      <c r="J5" s="387"/>
      <c r="K5" s="399" t="s">
        <v>290</v>
      </c>
      <c r="L5" s="400"/>
      <c r="M5" s="401" t="s">
        <v>291</v>
      </c>
      <c r="N5" s="401"/>
      <c r="O5" s="4" t="s">
        <v>5</v>
      </c>
      <c r="P5" s="406" t="s">
        <v>288</v>
      </c>
      <c r="Q5" s="387"/>
      <c r="R5" s="406" t="s">
        <v>287</v>
      </c>
      <c r="S5" s="387"/>
    </row>
    <row r="6" spans="1:256" x14ac:dyDescent="0.25">
      <c r="A6" s="5" t="s">
        <v>13</v>
      </c>
      <c r="B6" s="5" t="s">
        <v>14</v>
      </c>
      <c r="C6" s="387" t="s">
        <v>293</v>
      </c>
      <c r="D6" s="387"/>
      <c r="E6" s="387" t="s">
        <v>292</v>
      </c>
      <c r="F6" s="387"/>
      <c r="G6" s="403" t="s">
        <v>294</v>
      </c>
      <c r="H6" s="403"/>
      <c r="I6" s="387" t="s">
        <v>307</v>
      </c>
      <c r="J6" s="387"/>
      <c r="K6" s="404" t="s">
        <v>295</v>
      </c>
      <c r="L6" s="400"/>
      <c r="M6" s="405" t="s">
        <v>296</v>
      </c>
      <c r="N6" s="405"/>
      <c r="O6" s="5" t="s">
        <v>14</v>
      </c>
      <c r="P6" s="387" t="s">
        <v>293</v>
      </c>
      <c r="Q6" s="387"/>
      <c r="R6" s="387" t="s">
        <v>292</v>
      </c>
      <c r="S6" s="387"/>
    </row>
    <row r="7" spans="1:256" x14ac:dyDescent="0.25">
      <c r="A7" s="8"/>
      <c r="B7" s="55"/>
      <c r="C7" s="397" t="s">
        <v>22</v>
      </c>
      <c r="D7" s="397"/>
      <c r="E7" s="397" t="s">
        <v>22</v>
      </c>
      <c r="F7" s="397"/>
      <c r="G7" s="398" t="s">
        <v>22</v>
      </c>
      <c r="H7" s="398"/>
      <c r="I7" s="397" t="s">
        <v>22</v>
      </c>
      <c r="J7" s="397"/>
      <c r="K7" s="397" t="s">
        <v>22</v>
      </c>
      <c r="L7" s="397"/>
      <c r="M7" s="387" t="s">
        <v>22</v>
      </c>
      <c r="N7" s="387"/>
      <c r="O7" s="55"/>
      <c r="P7" s="397" t="s">
        <v>22</v>
      </c>
      <c r="Q7" s="397"/>
      <c r="R7" s="397" t="s">
        <v>22</v>
      </c>
      <c r="S7" s="397"/>
    </row>
    <row r="8" spans="1:256" ht="26" x14ac:dyDescent="0.25">
      <c r="A8" s="8"/>
      <c r="B8" s="91"/>
      <c r="C8" s="11" t="s">
        <v>308</v>
      </c>
      <c r="D8" s="11" t="s">
        <v>309</v>
      </c>
      <c r="E8" s="11" t="s">
        <v>24</v>
      </c>
      <c r="F8" s="11" t="s">
        <v>310</v>
      </c>
      <c r="G8" s="32" t="s">
        <v>311</v>
      </c>
      <c r="H8" s="32" t="s">
        <v>312</v>
      </c>
      <c r="I8" s="11" t="s">
        <v>313</v>
      </c>
      <c r="J8" s="11" t="s">
        <v>314</v>
      </c>
      <c r="K8" s="11" t="s">
        <v>315</v>
      </c>
      <c r="L8" s="11" t="s">
        <v>316</v>
      </c>
      <c r="M8" s="11" t="s">
        <v>317</v>
      </c>
      <c r="N8" s="11" t="s">
        <v>318</v>
      </c>
      <c r="O8" s="91"/>
      <c r="P8" s="11" t="s">
        <v>308</v>
      </c>
      <c r="Q8" s="11" t="s">
        <v>309</v>
      </c>
      <c r="R8" s="11" t="s">
        <v>24</v>
      </c>
      <c r="S8" s="11" t="s">
        <v>310</v>
      </c>
    </row>
    <row r="9" spans="1:256" hidden="1" x14ac:dyDescent="0.25">
      <c r="A9" s="21" t="s">
        <v>319</v>
      </c>
      <c r="B9" s="191" t="s">
        <v>320</v>
      </c>
      <c r="C9" s="43" t="s">
        <v>321</v>
      </c>
      <c r="D9" s="43" t="s">
        <v>322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191" t="s">
        <v>323</v>
      </c>
      <c r="O9" s="276" t="s">
        <v>324</v>
      </c>
      <c r="P9" s="72" t="s">
        <v>325</v>
      </c>
      <c r="Q9" s="72" t="s">
        <v>326</v>
      </c>
      <c r="R9" s="71" t="s">
        <v>327</v>
      </c>
      <c r="S9" s="17" t="s">
        <v>328</v>
      </c>
    </row>
    <row r="10" spans="1:256" hidden="1" x14ac:dyDescent="0.25">
      <c r="A10" s="388" t="s">
        <v>257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448"/>
      <c r="Q10" s="448"/>
      <c r="R10" s="448"/>
      <c r="S10" s="449"/>
    </row>
    <row r="11" spans="1:256" hidden="1" x14ac:dyDescent="0.25">
      <c r="A11" s="307" t="s">
        <v>329</v>
      </c>
      <c r="B11" s="191" t="s">
        <v>330</v>
      </c>
      <c r="C11" s="439" t="s">
        <v>331</v>
      </c>
      <c r="D11" s="440"/>
      <c r="E11" s="439" t="s">
        <v>332</v>
      </c>
      <c r="F11" s="440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191" t="s">
        <v>333</v>
      </c>
      <c r="P11" s="72" t="s">
        <v>334</v>
      </c>
      <c r="Q11" s="72" t="s">
        <v>335</v>
      </c>
      <c r="R11" s="71" t="s">
        <v>336</v>
      </c>
      <c r="S11" s="17" t="s">
        <v>337</v>
      </c>
    </row>
    <row r="12" spans="1:256" hidden="1" x14ac:dyDescent="0.25">
      <c r="A12" s="19" t="s">
        <v>282</v>
      </c>
      <c r="B12" s="191" t="s">
        <v>338</v>
      </c>
      <c r="C12" s="439" t="s">
        <v>339</v>
      </c>
      <c r="D12" s="440"/>
      <c r="E12" s="439" t="s">
        <v>340</v>
      </c>
      <c r="F12" s="440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191" t="s">
        <v>341</v>
      </c>
      <c r="P12" s="72" t="s">
        <v>342</v>
      </c>
      <c r="Q12" s="156" t="s">
        <v>343</v>
      </c>
      <c r="R12" s="59">
        <v>45669</v>
      </c>
      <c r="S12" s="99">
        <f t="shared" ref="S12:S17" si="2">R12+1</f>
        <v>45670</v>
      </c>
    </row>
    <row r="13" spans="1:256" hidden="1" x14ac:dyDescent="0.25">
      <c r="A13" s="21" t="s">
        <v>319</v>
      </c>
      <c r="B13" s="191" t="s">
        <v>344</v>
      </c>
      <c r="C13" s="439" t="s">
        <v>345</v>
      </c>
      <c r="D13" s="440"/>
      <c r="E13" s="439" t="s">
        <v>346</v>
      </c>
      <c r="F13" s="440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191" t="s">
        <v>347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388" t="s">
        <v>257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448"/>
      <c r="Q14" s="448"/>
      <c r="R14" s="448"/>
      <c r="S14" s="449"/>
    </row>
    <row r="15" spans="1:256" hidden="1" x14ac:dyDescent="0.25">
      <c r="A15" s="307" t="s">
        <v>329</v>
      </c>
      <c r="B15" s="112" t="s">
        <v>65</v>
      </c>
      <c r="C15" s="72" t="s">
        <v>348</v>
      </c>
      <c r="D15" s="36">
        <v>45671</v>
      </c>
      <c r="E15" s="94">
        <f>D15+1</f>
        <v>45672</v>
      </c>
      <c r="F15" s="94">
        <f>E15+1</f>
        <v>45673</v>
      </c>
      <c r="G15" s="439" t="s">
        <v>349</v>
      </c>
      <c r="H15" s="440"/>
      <c r="I15" s="371" t="s">
        <v>350</v>
      </c>
      <c r="J15" s="372"/>
      <c r="K15" s="159" t="s">
        <v>351</v>
      </c>
      <c r="L15" s="17" t="s">
        <v>40</v>
      </c>
      <c r="M15" s="98" t="s">
        <v>40</v>
      </c>
      <c r="N15" s="98" t="s">
        <v>40</v>
      </c>
      <c r="O15" s="112" t="s">
        <v>63</v>
      </c>
      <c r="P15" s="439" t="s">
        <v>71</v>
      </c>
      <c r="Q15" s="440"/>
      <c r="R15" s="36">
        <v>45688</v>
      </c>
      <c r="S15" s="72" t="s">
        <v>352</v>
      </c>
    </row>
    <row r="16" spans="1:256" hidden="1" x14ac:dyDescent="0.25">
      <c r="A16" s="21" t="s">
        <v>319</v>
      </c>
      <c r="B16" s="190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71" t="s">
        <v>353</v>
      </c>
      <c r="J16" s="372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190" t="s">
        <v>63</v>
      </c>
      <c r="P16" s="159" t="s">
        <v>354</v>
      </c>
      <c r="Q16" s="159" t="s">
        <v>355</v>
      </c>
      <c r="R16" s="72" t="s">
        <v>356</v>
      </c>
      <c r="S16" s="328" t="s">
        <v>357</v>
      </c>
    </row>
    <row r="17" spans="1:20" hidden="1" x14ac:dyDescent="0.25">
      <c r="A17" s="57" t="s">
        <v>358</v>
      </c>
      <c r="B17" s="62" t="s">
        <v>65</v>
      </c>
      <c r="C17" s="36">
        <v>45679</v>
      </c>
      <c r="D17" s="72" t="s">
        <v>359</v>
      </c>
      <c r="E17" s="36">
        <v>45681</v>
      </c>
      <c r="F17" s="94">
        <f t="shared" si="3"/>
        <v>45682</v>
      </c>
      <c r="G17" s="36">
        <v>45684</v>
      </c>
      <c r="H17" s="128">
        <f t="shared" si="0"/>
        <v>45684</v>
      </c>
      <c r="I17" s="439" t="s">
        <v>360</v>
      </c>
      <c r="J17" s="440"/>
      <c r="K17" s="36">
        <v>45686</v>
      </c>
      <c r="L17" s="36">
        <v>45687</v>
      </c>
      <c r="M17" s="36">
        <v>45688</v>
      </c>
      <c r="N17" s="159" t="s">
        <v>361</v>
      </c>
      <c r="O17" s="62" t="s">
        <v>63</v>
      </c>
      <c r="P17" s="72" t="s">
        <v>362</v>
      </c>
      <c r="Q17" s="72" t="s">
        <v>363</v>
      </c>
      <c r="R17" s="36">
        <v>45695</v>
      </c>
      <c r="S17" s="99">
        <f t="shared" si="2"/>
        <v>45696</v>
      </c>
    </row>
    <row r="18" spans="1:20" hidden="1" x14ac:dyDescent="0.25">
      <c r="A18" s="308" t="s">
        <v>329</v>
      </c>
      <c r="B18" s="309" t="s">
        <v>67</v>
      </c>
      <c r="C18" s="439" t="s">
        <v>71</v>
      </c>
      <c r="D18" s="440"/>
      <c r="E18" s="36">
        <v>45688</v>
      </c>
      <c r="F18" s="17" t="s">
        <v>364</v>
      </c>
      <c r="G18" s="98" t="s">
        <v>40</v>
      </c>
      <c r="H18" s="98" t="s">
        <v>40</v>
      </c>
      <c r="I18" s="439" t="s">
        <v>365</v>
      </c>
      <c r="J18" s="440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59" t="s">
        <v>354</v>
      </c>
      <c r="Q18" s="72" t="s">
        <v>366</v>
      </c>
      <c r="R18" s="71" t="s">
        <v>367</v>
      </c>
      <c r="S18" s="17" t="s">
        <v>368</v>
      </c>
    </row>
    <row r="19" spans="1:20" hidden="1" x14ac:dyDescent="0.25">
      <c r="A19" s="447" t="s">
        <v>369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</row>
    <row r="20" spans="1:20" hidden="1" x14ac:dyDescent="0.25">
      <c r="A20" s="307" t="s">
        <v>370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371</v>
      </c>
      <c r="H20" s="36">
        <v>45706</v>
      </c>
      <c r="I20" s="439" t="s">
        <v>372</v>
      </c>
      <c r="J20" s="440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39" t="s">
        <v>373</v>
      </c>
      <c r="Q20" s="440"/>
      <c r="R20" s="36">
        <v>45717</v>
      </c>
      <c r="S20" s="17" t="s">
        <v>374</v>
      </c>
    </row>
    <row r="21" spans="1:20" hidden="1" x14ac:dyDescent="0.25">
      <c r="A21" s="310" t="s">
        <v>282</v>
      </c>
      <c r="B21" s="111" t="s">
        <v>90</v>
      </c>
      <c r="C21" s="439" t="s">
        <v>375</v>
      </c>
      <c r="D21" s="440"/>
      <c r="E21" s="439" t="s">
        <v>376</v>
      </c>
      <c r="F21" s="440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3" t="s">
        <v>377</v>
      </c>
      <c r="Q21" s="133" t="s">
        <v>378</v>
      </c>
      <c r="R21" s="72" t="s">
        <v>379</v>
      </c>
      <c r="S21" s="72" t="s">
        <v>374</v>
      </c>
      <c r="T21" s="329" t="s">
        <v>380</v>
      </c>
    </row>
    <row r="22" spans="1:20" hidden="1" x14ac:dyDescent="0.25">
      <c r="A22" s="307" t="s">
        <v>381</v>
      </c>
      <c r="B22" s="108" t="s">
        <v>84</v>
      </c>
      <c r="C22" s="72" t="s">
        <v>382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383</v>
      </c>
      <c r="Q22" s="330" t="s">
        <v>384</v>
      </c>
      <c r="R22" s="43" t="s">
        <v>385</v>
      </c>
      <c r="S22" s="72" t="s">
        <v>386</v>
      </c>
      <c r="T22" s="331" t="s">
        <v>387</v>
      </c>
    </row>
    <row r="23" spans="1:20" hidden="1" x14ac:dyDescent="0.25">
      <c r="A23" s="311" t="s">
        <v>319</v>
      </c>
      <c r="B23" s="312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388</v>
      </c>
      <c r="Q23" s="330" t="s">
        <v>389</v>
      </c>
      <c r="R23" s="72" t="s">
        <v>390</v>
      </c>
      <c r="S23" s="72" t="s">
        <v>391</v>
      </c>
      <c r="T23" s="329" t="s">
        <v>380</v>
      </c>
    </row>
    <row r="24" spans="1:20" hidden="1" x14ac:dyDescent="0.25">
      <c r="A24" s="21" t="s">
        <v>329</v>
      </c>
      <c r="B24" s="108" t="s">
        <v>81</v>
      </c>
      <c r="C24" s="439" t="s">
        <v>392</v>
      </c>
      <c r="D24" s="440"/>
      <c r="E24" s="439" t="s">
        <v>393</v>
      </c>
      <c r="F24" s="440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37" t="s">
        <v>394</v>
      </c>
      <c r="Q24" s="438"/>
      <c r="R24" s="72" t="s">
        <v>395</v>
      </c>
      <c r="S24" s="72" t="s">
        <v>396</v>
      </c>
      <c r="T24" s="329" t="s">
        <v>380</v>
      </c>
    </row>
    <row r="25" spans="1:20" hidden="1" x14ac:dyDescent="0.25">
      <c r="A25" s="313" t="s">
        <v>282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28">
        <f t="shared" ref="Q25:Q29" si="7">P25+1</f>
        <v>45750</v>
      </c>
      <c r="R25" s="17" t="s">
        <v>40</v>
      </c>
      <c r="S25" s="17" t="s">
        <v>397</v>
      </c>
      <c r="T25" s="332"/>
    </row>
    <row r="26" spans="1:20" hidden="1" x14ac:dyDescent="0.25">
      <c r="A26" s="314" t="s">
        <v>329</v>
      </c>
      <c r="B26" s="57" t="s">
        <v>84</v>
      </c>
      <c r="C26" s="441" t="s">
        <v>398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3"/>
      <c r="O26" s="108" t="s">
        <v>82</v>
      </c>
      <c r="P26" s="375" t="s">
        <v>399</v>
      </c>
      <c r="Q26" s="444"/>
      <c r="R26" s="444"/>
      <c r="S26" s="376"/>
      <c r="T26" s="332"/>
    </row>
    <row r="27" spans="1:20" hidden="1" x14ac:dyDescent="0.25">
      <c r="A27" s="313" t="s">
        <v>282</v>
      </c>
      <c r="B27" s="315" t="s">
        <v>104</v>
      </c>
      <c r="C27" s="41">
        <v>45749</v>
      </c>
      <c r="D27" s="128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0" t="s">
        <v>100</v>
      </c>
      <c r="P27" s="41">
        <v>45759</v>
      </c>
      <c r="Q27" s="128">
        <f t="shared" si="7"/>
        <v>45760</v>
      </c>
      <c r="R27" s="59">
        <f>Q27</f>
        <v>45760</v>
      </c>
      <c r="S27" s="59">
        <f>R27+1</f>
        <v>45761</v>
      </c>
      <c r="T27" s="332"/>
    </row>
    <row r="28" spans="1:20" hidden="1" x14ac:dyDescent="0.25">
      <c r="A28" s="307" t="s">
        <v>319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3">
        <v>45754</v>
      </c>
      <c r="H28" s="143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45" t="s">
        <v>400</v>
      </c>
      <c r="Q28" s="446"/>
      <c r="R28" s="72" t="s">
        <v>401</v>
      </c>
      <c r="S28" s="72" t="s">
        <v>402</v>
      </c>
      <c r="T28" s="329" t="s">
        <v>380</v>
      </c>
    </row>
    <row r="29" spans="1:20" hidden="1" x14ac:dyDescent="0.25">
      <c r="A29" s="316" t="s">
        <v>282</v>
      </c>
      <c r="B29" s="315" t="s">
        <v>107</v>
      </c>
      <c r="C29" s="41">
        <v>45759</v>
      </c>
      <c r="D29" s="128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321">
        <f t="shared" ref="N29:N47" si="10">M29</f>
        <v>45771</v>
      </c>
      <c r="O29" s="320" t="s">
        <v>105</v>
      </c>
      <c r="P29" s="41">
        <v>45777</v>
      </c>
      <c r="Q29" s="128">
        <f t="shared" si="7"/>
        <v>45778</v>
      </c>
      <c r="R29" s="94">
        <f>Q29</f>
        <v>45778</v>
      </c>
      <c r="S29" s="94">
        <f>R29+1</f>
        <v>45779</v>
      </c>
      <c r="T29" s="332"/>
    </row>
    <row r="30" spans="1:20" hidden="1" x14ac:dyDescent="0.25">
      <c r="A30" s="307" t="s">
        <v>329</v>
      </c>
      <c r="B30" s="57" t="s">
        <v>90</v>
      </c>
      <c r="C30" s="41">
        <v>45763</v>
      </c>
      <c r="D30" s="128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321">
        <f t="shared" ref="M30:M47" si="12">L30+1</f>
        <v>45772</v>
      </c>
      <c r="N30" s="321">
        <f t="shared" si="10"/>
        <v>45772</v>
      </c>
      <c r="O30" s="108" t="s">
        <v>88</v>
      </c>
      <c r="P30" s="437" t="s">
        <v>403</v>
      </c>
      <c r="Q30" s="438"/>
      <c r="R30" s="437" t="s">
        <v>404</v>
      </c>
      <c r="S30" s="438"/>
      <c r="T30" s="329" t="s">
        <v>380</v>
      </c>
    </row>
    <row r="31" spans="1:20" hidden="1" x14ac:dyDescent="0.25">
      <c r="A31" s="21" t="s">
        <v>319</v>
      </c>
      <c r="B31" s="57" t="s">
        <v>93</v>
      </c>
      <c r="C31" s="41">
        <v>45770</v>
      </c>
      <c r="D31" s="128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321">
        <f t="shared" si="12"/>
        <v>45779</v>
      </c>
      <c r="N31" s="321">
        <f t="shared" si="10"/>
        <v>45779</v>
      </c>
      <c r="O31" s="108" t="s">
        <v>91</v>
      </c>
      <c r="P31" s="437" t="s">
        <v>405</v>
      </c>
      <c r="Q31" s="438"/>
      <c r="R31" s="437" t="s">
        <v>406</v>
      </c>
      <c r="S31" s="438"/>
      <c r="T31" s="329" t="s">
        <v>380</v>
      </c>
    </row>
    <row r="32" spans="1:20" hidden="1" x14ac:dyDescent="0.25">
      <c r="A32" s="307" t="s">
        <v>282</v>
      </c>
      <c r="B32" s="108" t="s">
        <v>112</v>
      </c>
      <c r="C32" s="41">
        <v>45777</v>
      </c>
      <c r="D32" s="128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321">
        <f t="shared" si="12"/>
        <v>45786</v>
      </c>
      <c r="N32" s="321">
        <f t="shared" si="10"/>
        <v>45786</v>
      </c>
      <c r="O32" s="108" t="s">
        <v>110</v>
      </c>
      <c r="P32" s="437" t="s">
        <v>407</v>
      </c>
      <c r="Q32" s="438"/>
      <c r="R32" s="437" t="s">
        <v>408</v>
      </c>
      <c r="S32" s="438"/>
      <c r="T32" s="329" t="s">
        <v>380</v>
      </c>
    </row>
    <row r="33" spans="1:20" hidden="1" x14ac:dyDescent="0.25">
      <c r="A33" s="307" t="s">
        <v>329</v>
      </c>
      <c r="B33" s="57" t="s">
        <v>96</v>
      </c>
      <c r="C33" s="437" t="s">
        <v>409</v>
      </c>
      <c r="D33" s="438"/>
      <c r="E33" s="437" t="s">
        <v>410</v>
      </c>
      <c r="F33" s="438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321">
        <f t="shared" si="12"/>
        <v>45793</v>
      </c>
      <c r="N33" s="321">
        <f t="shared" si="10"/>
        <v>45793</v>
      </c>
      <c r="O33" s="108" t="s">
        <v>94</v>
      </c>
      <c r="P33" s="41">
        <v>45798</v>
      </c>
      <c r="Q33" s="128">
        <v>45799</v>
      </c>
      <c r="R33" s="94">
        <f>Q33</f>
        <v>45799</v>
      </c>
      <c r="S33" s="94">
        <f>R33+1</f>
        <v>45800</v>
      </c>
      <c r="T33" s="332"/>
    </row>
    <row r="34" spans="1:20" hidden="1" x14ac:dyDescent="0.25">
      <c r="A34" s="307" t="s">
        <v>319</v>
      </c>
      <c r="B34" s="57" t="s">
        <v>99</v>
      </c>
      <c r="C34" s="41">
        <v>45791</v>
      </c>
      <c r="D34" s="128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321">
        <f t="shared" si="12"/>
        <v>45805</v>
      </c>
      <c r="N34" s="321">
        <f t="shared" si="10"/>
        <v>45805</v>
      </c>
      <c r="O34" s="108" t="s">
        <v>97</v>
      </c>
      <c r="P34" s="437" t="s">
        <v>411</v>
      </c>
      <c r="Q34" s="438"/>
      <c r="R34" s="437" t="s">
        <v>412</v>
      </c>
      <c r="S34" s="438"/>
      <c r="T34" s="329" t="s">
        <v>380</v>
      </c>
    </row>
    <row r="35" spans="1:20" hidden="1" x14ac:dyDescent="0.25">
      <c r="A35" s="313" t="s">
        <v>329</v>
      </c>
      <c r="B35" s="61" t="s">
        <v>99</v>
      </c>
      <c r="C35" s="41">
        <v>45798</v>
      </c>
      <c r="D35" s="128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37" t="s">
        <v>413</v>
      </c>
      <c r="L35" s="438"/>
      <c r="M35" s="437" t="s">
        <v>414</v>
      </c>
      <c r="N35" s="438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2"/>
    </row>
    <row r="36" spans="1:20" hidden="1" x14ac:dyDescent="0.25">
      <c r="A36" s="307" t="s">
        <v>282</v>
      </c>
      <c r="B36" s="61" t="s">
        <v>119</v>
      </c>
      <c r="C36" s="41">
        <v>45805</v>
      </c>
      <c r="D36" s="128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321">
        <f t="shared" si="12"/>
        <v>45814</v>
      </c>
      <c r="N36" s="321">
        <f t="shared" si="10"/>
        <v>45814</v>
      </c>
      <c r="O36" s="112" t="s">
        <v>117</v>
      </c>
      <c r="P36" s="428" t="s">
        <v>415</v>
      </c>
      <c r="Q36" s="429"/>
      <c r="R36" s="428" t="s">
        <v>416</v>
      </c>
      <c r="S36" s="429"/>
      <c r="T36" s="329" t="s">
        <v>380</v>
      </c>
    </row>
    <row r="37" spans="1:20" hidden="1" x14ac:dyDescent="0.25">
      <c r="A37" s="307" t="s">
        <v>329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2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321">
        <f t="shared" si="12"/>
        <v>45821</v>
      </c>
      <c r="N37" s="321">
        <f t="shared" si="10"/>
        <v>45821</v>
      </c>
      <c r="O37" s="108" t="s">
        <v>100</v>
      </c>
      <c r="P37" s="428" t="s">
        <v>417</v>
      </c>
      <c r="Q37" s="429"/>
      <c r="R37" s="428" t="s">
        <v>418</v>
      </c>
      <c r="S37" s="429"/>
      <c r="T37" s="329" t="s">
        <v>380</v>
      </c>
    </row>
    <row r="38" spans="1:20" hidden="1" x14ac:dyDescent="0.25">
      <c r="A38" s="307" t="s">
        <v>319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321">
        <f t="shared" si="12"/>
        <v>45828</v>
      </c>
      <c r="N38" s="321">
        <f t="shared" si="10"/>
        <v>45828</v>
      </c>
      <c r="O38" s="108" t="s">
        <v>105</v>
      </c>
      <c r="P38" s="50" t="s">
        <v>419</v>
      </c>
      <c r="Q38" s="50" t="s">
        <v>420</v>
      </c>
      <c r="R38" s="437" t="s">
        <v>421</v>
      </c>
      <c r="S38" s="438"/>
      <c r="T38" s="329" t="s">
        <v>380</v>
      </c>
    </row>
    <row r="39" spans="1:20" hidden="1" x14ac:dyDescent="0.25">
      <c r="A39" s="307" t="s">
        <v>282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321">
        <f t="shared" si="12"/>
        <v>45835</v>
      </c>
      <c r="N39" s="321">
        <f t="shared" si="10"/>
        <v>45835</v>
      </c>
      <c r="O39" s="108" t="s">
        <v>124</v>
      </c>
      <c r="P39" s="132" t="s">
        <v>422</v>
      </c>
      <c r="Q39" s="132" t="s">
        <v>423</v>
      </c>
      <c r="R39" s="428" t="s">
        <v>424</v>
      </c>
      <c r="S39" s="429"/>
      <c r="T39" s="329" t="s">
        <v>380</v>
      </c>
    </row>
    <row r="40" spans="1:20" hidden="1" x14ac:dyDescent="0.25">
      <c r="A40" s="307" t="s">
        <v>329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2" t="s">
        <v>354</v>
      </c>
      <c r="H40" s="50" t="s">
        <v>425</v>
      </c>
      <c r="I40" s="17" t="s">
        <v>40</v>
      </c>
      <c r="J40" s="17" t="s">
        <v>40</v>
      </c>
      <c r="K40" s="437" t="s">
        <v>426</v>
      </c>
      <c r="L40" s="438"/>
      <c r="M40" s="437" t="s">
        <v>426</v>
      </c>
      <c r="N40" s="438"/>
      <c r="O40" s="118" t="s">
        <v>427</v>
      </c>
      <c r="P40" s="50" t="s">
        <v>428</v>
      </c>
      <c r="Q40" s="41" t="s">
        <v>429</v>
      </c>
      <c r="R40" s="428" t="s">
        <v>430</v>
      </c>
      <c r="S40" s="429"/>
      <c r="T40" s="329" t="s">
        <v>380</v>
      </c>
    </row>
    <row r="41" spans="1:20" hidden="1" x14ac:dyDescent="0.25">
      <c r="A41" s="307" t="s">
        <v>319</v>
      </c>
      <c r="B41" s="57" t="s">
        <v>116</v>
      </c>
      <c r="C41" s="375" t="s">
        <v>431</v>
      </c>
      <c r="D41" s="376"/>
      <c r="E41" s="375" t="s">
        <v>432</v>
      </c>
      <c r="F41" s="376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321">
        <f t="shared" si="12"/>
        <v>45849</v>
      </c>
      <c r="N41" s="321">
        <f t="shared" si="10"/>
        <v>45849</v>
      </c>
      <c r="O41" s="57" t="s">
        <v>114</v>
      </c>
      <c r="P41" s="50" t="s">
        <v>433</v>
      </c>
      <c r="Q41" s="41" t="s">
        <v>434</v>
      </c>
      <c r="R41" s="428" t="s">
        <v>435</v>
      </c>
      <c r="S41" s="429"/>
      <c r="T41" s="329" t="s">
        <v>380</v>
      </c>
    </row>
    <row r="42" spans="1:20" hidden="1" x14ac:dyDescent="0.25">
      <c r="A42" s="307" t="s">
        <v>282</v>
      </c>
      <c r="B42" s="57" t="s">
        <v>132</v>
      </c>
      <c r="C42" s="41">
        <v>45847</v>
      </c>
      <c r="D42" s="41">
        <v>45848</v>
      </c>
      <c r="E42" s="94">
        <f t="shared" ref="E42:E52" si="14">D42</f>
        <v>45848</v>
      </c>
      <c r="F42" s="94">
        <f t="shared" ref="F42:F52" si="15">E42+1</f>
        <v>45849</v>
      </c>
      <c r="G42" s="41">
        <f t="shared" ref="G42:G52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321">
        <f t="shared" si="12"/>
        <v>45856</v>
      </c>
      <c r="N42" s="321">
        <f t="shared" si="10"/>
        <v>45856</v>
      </c>
      <c r="O42" s="57" t="s">
        <v>130</v>
      </c>
      <c r="P42" s="50" t="s">
        <v>436</v>
      </c>
      <c r="Q42" s="41" t="s">
        <v>437</v>
      </c>
      <c r="R42" s="428" t="s">
        <v>438</v>
      </c>
      <c r="S42" s="429"/>
      <c r="T42" s="329" t="s">
        <v>380</v>
      </c>
    </row>
    <row r="43" spans="1:20" hidden="1" x14ac:dyDescent="0.25">
      <c r="A43" s="307" t="s">
        <v>329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321">
        <f t="shared" si="12"/>
        <v>45863</v>
      </c>
      <c r="N43" s="321">
        <f t="shared" si="10"/>
        <v>45863</v>
      </c>
      <c r="O43" s="57" t="s">
        <v>117</v>
      </c>
      <c r="P43" s="50" t="s">
        <v>439</v>
      </c>
      <c r="Q43" s="50" t="s">
        <v>440</v>
      </c>
      <c r="R43" s="428" t="s">
        <v>441</v>
      </c>
      <c r="S43" s="429"/>
      <c r="T43" s="329" t="s">
        <v>380</v>
      </c>
    </row>
    <row r="44" spans="1:20" hidden="1" x14ac:dyDescent="0.25">
      <c r="A44" s="317" t="s">
        <v>319</v>
      </c>
      <c r="B44" s="318" t="s">
        <v>123</v>
      </c>
      <c r="C44" s="234">
        <v>45865</v>
      </c>
      <c r="D44" s="234">
        <f>C44</f>
        <v>45865</v>
      </c>
      <c r="E44" s="234">
        <v>45866</v>
      </c>
      <c r="F44" s="104">
        <f t="shared" si="15"/>
        <v>45867</v>
      </c>
      <c r="G44" s="234">
        <f>F44+1</f>
        <v>45868</v>
      </c>
      <c r="H44" s="319">
        <f t="shared" si="13"/>
        <v>45868</v>
      </c>
      <c r="I44" s="158" t="s">
        <v>40</v>
      </c>
      <c r="J44" s="158" t="s">
        <v>40</v>
      </c>
      <c r="K44" s="375" t="s">
        <v>442</v>
      </c>
      <c r="L44" s="376"/>
      <c r="M44" s="375" t="s">
        <v>443</v>
      </c>
      <c r="N44" s="376"/>
      <c r="O44" s="322" t="s">
        <v>121</v>
      </c>
      <c r="P44" s="375" t="s">
        <v>444</v>
      </c>
      <c r="Q44" s="376"/>
      <c r="R44" s="375" t="s">
        <v>445</v>
      </c>
      <c r="S44" s="376"/>
      <c r="T44" s="333"/>
    </row>
    <row r="45" spans="1:20" hidden="1" x14ac:dyDescent="0.25">
      <c r="A45" s="21" t="s">
        <v>381</v>
      </c>
      <c r="B45" s="57" t="s">
        <v>135</v>
      </c>
      <c r="C45" s="41">
        <v>45868</v>
      </c>
      <c r="D45" s="41">
        <f t="shared" ref="D45:D52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446</v>
      </c>
      <c r="Q45" s="41" t="s">
        <v>447</v>
      </c>
      <c r="R45" s="428" t="s">
        <v>448</v>
      </c>
      <c r="S45" s="429"/>
      <c r="T45" s="334" t="s">
        <v>380</v>
      </c>
    </row>
    <row r="46" spans="1:20" hidden="1" x14ac:dyDescent="0.25">
      <c r="A46" s="21" t="s">
        <v>319</v>
      </c>
      <c r="B46" s="57" t="s">
        <v>126</v>
      </c>
      <c r="C46" s="375" t="s">
        <v>444</v>
      </c>
      <c r="D46" s="376"/>
      <c r="E46" s="375" t="s">
        <v>445</v>
      </c>
      <c r="F46" s="376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2"/>
    </row>
    <row r="47" spans="1:20" hidden="1" x14ac:dyDescent="0.25">
      <c r="A47" s="307" t="s">
        <v>329</v>
      </c>
      <c r="B47" s="57" t="s">
        <v>129</v>
      </c>
      <c r="C47" s="375" t="s">
        <v>449</v>
      </c>
      <c r="D47" s="376"/>
      <c r="E47" s="375" t="s">
        <v>450</v>
      </c>
      <c r="F47" s="376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321">
        <f t="shared" si="12"/>
        <v>45891</v>
      </c>
      <c r="N47" s="321">
        <f t="shared" si="10"/>
        <v>45891</v>
      </c>
      <c r="O47" s="57" t="s">
        <v>127</v>
      </c>
      <c r="P47" s="50" t="s">
        <v>451</v>
      </c>
      <c r="Q47" s="41">
        <v>45897</v>
      </c>
      <c r="R47" s="42">
        <f>Q47</f>
        <v>45897</v>
      </c>
      <c r="S47" s="42">
        <f>R47+1</f>
        <v>45898</v>
      </c>
      <c r="T47" s="332"/>
    </row>
    <row r="48" spans="1:20" x14ac:dyDescent="0.25">
      <c r="A48" s="21" t="s">
        <v>319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452</v>
      </c>
      <c r="Q48" s="41" t="s">
        <v>453</v>
      </c>
      <c r="R48" s="428" t="s">
        <v>454</v>
      </c>
      <c r="S48" s="429"/>
      <c r="T48" s="334" t="s">
        <v>380</v>
      </c>
    </row>
    <row r="49" spans="1:20" x14ac:dyDescent="0.25">
      <c r="A49" s="271" t="s">
        <v>329</v>
      </c>
      <c r="B49" s="180" t="s">
        <v>132</v>
      </c>
      <c r="C49" s="50" t="s">
        <v>451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75" t="s">
        <v>455</v>
      </c>
      <c r="L49" s="376"/>
      <c r="M49" s="50" t="s">
        <v>456</v>
      </c>
      <c r="N49" s="180" t="s">
        <v>130</v>
      </c>
      <c r="O49" s="118" t="s">
        <v>457</v>
      </c>
      <c r="P49" s="50" t="s">
        <v>458</v>
      </c>
      <c r="Q49" s="41" t="s">
        <v>459</v>
      </c>
      <c r="R49" s="428" t="s">
        <v>460</v>
      </c>
      <c r="S49" s="429"/>
      <c r="T49" s="334" t="s">
        <v>380</v>
      </c>
    </row>
    <row r="50" spans="1:20" x14ac:dyDescent="0.25">
      <c r="A50" s="19" t="s">
        <v>461</v>
      </c>
      <c r="B50" s="61" t="s">
        <v>184</v>
      </c>
      <c r="C50" s="375" t="s">
        <v>462</v>
      </c>
      <c r="D50" s="376"/>
      <c r="E50" s="375" t="s">
        <v>463</v>
      </c>
      <c r="F50" s="376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23">
        <v>45910</v>
      </c>
      <c r="L50" s="323">
        <f t="shared" ref="L50:L51" si="19">K50+1</f>
        <v>45911</v>
      </c>
      <c r="M50" s="324" t="s">
        <v>464</v>
      </c>
      <c r="N50" s="61" t="s">
        <v>182</v>
      </c>
      <c r="O50" s="119" t="s">
        <v>400</v>
      </c>
      <c r="P50" s="50" t="s">
        <v>465</v>
      </c>
      <c r="Q50" s="41" t="s">
        <v>466</v>
      </c>
      <c r="R50" s="428" t="s">
        <v>467</v>
      </c>
      <c r="S50" s="429"/>
      <c r="T50" s="334" t="s">
        <v>380</v>
      </c>
    </row>
    <row r="51" spans="1:20" x14ac:dyDescent="0.25">
      <c r="A51" s="21" t="s">
        <v>319</v>
      </c>
      <c r="B51" s="57" t="s">
        <v>135</v>
      </c>
      <c r="C51" s="41">
        <v>45910</v>
      </c>
      <c r="D51" s="41">
        <f t="shared" si="17"/>
        <v>45911</v>
      </c>
      <c r="E51" s="94">
        <f t="shared" si="14"/>
        <v>45911</v>
      </c>
      <c r="F51" s="94">
        <f t="shared" si="15"/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194">
        <v>45917</v>
      </c>
      <c r="L51" s="194">
        <f t="shared" si="19"/>
        <v>45918</v>
      </c>
      <c r="M51" s="324" t="s">
        <v>468</v>
      </c>
      <c r="N51" s="57" t="s">
        <v>133</v>
      </c>
      <c r="O51" s="325" t="s">
        <v>400</v>
      </c>
      <c r="P51" s="50" t="s">
        <v>469</v>
      </c>
      <c r="Q51" s="41" t="s">
        <v>470</v>
      </c>
      <c r="R51" s="428" t="s">
        <v>471</v>
      </c>
      <c r="S51" s="429"/>
      <c r="T51" s="334" t="s">
        <v>380</v>
      </c>
    </row>
    <row r="52" spans="1:20" x14ac:dyDescent="0.25">
      <c r="A52" s="21" t="s">
        <v>329</v>
      </c>
      <c r="B52" s="57" t="s">
        <v>138</v>
      </c>
      <c r="C52" s="41">
        <v>45917</v>
      </c>
      <c r="D52" s="41">
        <f t="shared" si="17"/>
        <v>45918</v>
      </c>
      <c r="E52" s="94">
        <f t="shared" si="14"/>
        <v>45918</v>
      </c>
      <c r="F52" s="94">
        <f t="shared" si="15"/>
        <v>45919</v>
      </c>
      <c r="G52" s="41">
        <f t="shared" si="16"/>
        <v>45921</v>
      </c>
      <c r="H52" s="63">
        <f t="shared" si="13"/>
        <v>45921</v>
      </c>
      <c r="I52" s="17" t="s">
        <v>40</v>
      </c>
      <c r="J52" s="17" t="s">
        <v>40</v>
      </c>
      <c r="K52" s="194">
        <v>45924</v>
      </c>
      <c r="L52" s="194">
        <f t="shared" ref="L52:L58" si="20">K52+1</f>
        <v>45925</v>
      </c>
      <c r="M52" s="326" t="s">
        <v>472</v>
      </c>
      <c r="N52" s="57" t="s">
        <v>136</v>
      </c>
      <c r="O52" s="325" t="s">
        <v>400</v>
      </c>
      <c r="P52" s="50" t="s">
        <v>473</v>
      </c>
      <c r="Q52" s="41" t="s">
        <v>474</v>
      </c>
      <c r="R52" s="428" t="s">
        <v>475</v>
      </c>
      <c r="S52" s="429"/>
      <c r="T52" s="334" t="s">
        <v>380</v>
      </c>
    </row>
    <row r="53" spans="1:20" x14ac:dyDescent="0.25">
      <c r="A53" s="21" t="s">
        <v>461</v>
      </c>
      <c r="B53" s="57" t="s">
        <v>190</v>
      </c>
      <c r="C53" s="41">
        <v>45924</v>
      </c>
      <c r="D53" s="41">
        <f>C53+1</f>
        <v>45925</v>
      </c>
      <c r="E53" s="94">
        <f>D53</f>
        <v>45925</v>
      </c>
      <c r="F53" s="94">
        <f>E53+1</f>
        <v>45926</v>
      </c>
      <c r="G53" s="41">
        <f>F53+2</f>
        <v>45928</v>
      </c>
      <c r="H53" s="63">
        <f>G53</f>
        <v>45928</v>
      </c>
      <c r="I53" s="17" t="s">
        <v>40</v>
      </c>
      <c r="J53" s="17" t="s">
        <v>40</v>
      </c>
      <c r="K53" s="41">
        <v>45931</v>
      </c>
      <c r="L53" s="194">
        <f t="shared" si="20"/>
        <v>45932</v>
      </c>
      <c r="M53" s="321">
        <f t="shared" ref="M53:M58" si="21">L53+2</f>
        <v>45934</v>
      </c>
      <c r="N53" s="321">
        <f t="shared" ref="N53" si="22">M53</f>
        <v>45934</v>
      </c>
      <c r="O53" s="57" t="s">
        <v>188</v>
      </c>
      <c r="P53" s="325" t="s">
        <v>400</v>
      </c>
      <c r="Q53" s="36" t="s">
        <v>476</v>
      </c>
      <c r="R53" s="41" t="s">
        <v>477</v>
      </c>
      <c r="S53" s="335" t="s">
        <v>478</v>
      </c>
      <c r="T53" s="334" t="s">
        <v>380</v>
      </c>
    </row>
    <row r="54" spans="1:20" x14ac:dyDescent="0.25">
      <c r="A54" s="21" t="s">
        <v>319</v>
      </c>
      <c r="B54" s="57" t="s">
        <v>142</v>
      </c>
      <c r="C54" s="41">
        <v>45931</v>
      </c>
      <c r="D54" s="41">
        <f t="shared" ref="D54:D55" si="23">C54+1</f>
        <v>45932</v>
      </c>
      <c r="E54" s="94">
        <f t="shared" ref="E54:E55" si="24">D54</f>
        <v>45932</v>
      </c>
      <c r="F54" s="94">
        <f t="shared" ref="F54:F55" si="25">E54+1</f>
        <v>45933</v>
      </c>
      <c r="G54" s="41">
        <f t="shared" ref="G54:G55" si="26">F54+2</f>
        <v>45935</v>
      </c>
      <c r="H54" s="63">
        <f t="shared" ref="H54:H55" si="27">G54</f>
        <v>45935</v>
      </c>
      <c r="I54" s="17" t="s">
        <v>40</v>
      </c>
      <c r="J54" s="17" t="s">
        <v>40</v>
      </c>
      <c r="K54" s="41">
        <v>45938</v>
      </c>
      <c r="L54" s="194">
        <f t="shared" si="20"/>
        <v>45939</v>
      </c>
      <c r="M54" s="321">
        <f t="shared" si="21"/>
        <v>45941</v>
      </c>
      <c r="N54" s="321">
        <f>M54</f>
        <v>45941</v>
      </c>
      <c r="O54" s="57" t="s">
        <v>140</v>
      </c>
      <c r="P54" s="325" t="s">
        <v>400</v>
      </c>
      <c r="Q54" s="36" t="s">
        <v>479</v>
      </c>
      <c r="R54" s="41" t="s">
        <v>480</v>
      </c>
      <c r="S54" s="335" t="s">
        <v>481</v>
      </c>
      <c r="T54" s="334" t="s">
        <v>380</v>
      </c>
    </row>
    <row r="55" spans="1:20" x14ac:dyDescent="0.25">
      <c r="A55" s="21" t="s">
        <v>329</v>
      </c>
      <c r="B55" s="57" t="s">
        <v>146</v>
      </c>
      <c r="C55" s="41">
        <v>45938</v>
      </c>
      <c r="D55" s="41">
        <f t="shared" si="23"/>
        <v>45939</v>
      </c>
      <c r="E55" s="94">
        <f t="shared" si="24"/>
        <v>45939</v>
      </c>
      <c r="F55" s="94">
        <f t="shared" si="25"/>
        <v>45940</v>
      </c>
      <c r="G55" s="41">
        <f t="shared" si="26"/>
        <v>45942</v>
      </c>
      <c r="H55" s="63">
        <f t="shared" si="27"/>
        <v>45942</v>
      </c>
      <c r="I55" s="17" t="s">
        <v>40</v>
      </c>
      <c r="J55" s="17" t="s">
        <v>40</v>
      </c>
      <c r="K55" s="41">
        <v>45945</v>
      </c>
      <c r="L55" s="194">
        <f t="shared" si="20"/>
        <v>45946</v>
      </c>
      <c r="M55" s="321">
        <f t="shared" si="21"/>
        <v>45948</v>
      </c>
      <c r="N55" s="321">
        <f>M55</f>
        <v>45948</v>
      </c>
      <c r="O55" s="57" t="s">
        <v>144</v>
      </c>
      <c r="P55" s="325" t="s">
        <v>400</v>
      </c>
      <c r="Q55" s="36" t="s">
        <v>482</v>
      </c>
      <c r="R55" s="41" t="s">
        <v>483</v>
      </c>
      <c r="S55" s="335" t="s">
        <v>484</v>
      </c>
      <c r="T55" s="334" t="s">
        <v>380</v>
      </c>
    </row>
    <row r="56" spans="1:20" x14ac:dyDescent="0.25">
      <c r="A56" s="14" t="s">
        <v>485</v>
      </c>
      <c r="B56" s="57" t="s">
        <v>196</v>
      </c>
      <c r="C56" s="41">
        <v>45945</v>
      </c>
      <c r="D56" s="41">
        <f t="shared" ref="D56:D58" si="28">C56+1</f>
        <v>45946</v>
      </c>
      <c r="E56" s="94">
        <f t="shared" ref="E56:E58" si="29">D56</f>
        <v>45946</v>
      </c>
      <c r="F56" s="94">
        <f t="shared" ref="F56:F58" si="30">E56+1</f>
        <v>45947</v>
      </c>
      <c r="G56" s="41">
        <f t="shared" ref="G56:G58" si="31">F56+2</f>
        <v>45949</v>
      </c>
      <c r="H56" s="63">
        <f t="shared" ref="H56:H58" si="32">G56</f>
        <v>45949</v>
      </c>
      <c r="I56" s="17" t="s">
        <v>40</v>
      </c>
      <c r="J56" s="17" t="s">
        <v>40</v>
      </c>
      <c r="K56" s="41">
        <v>45952</v>
      </c>
      <c r="L56" s="194">
        <f t="shared" si="20"/>
        <v>45953</v>
      </c>
      <c r="M56" s="321">
        <f t="shared" si="21"/>
        <v>45955</v>
      </c>
      <c r="N56" s="321">
        <f>M56</f>
        <v>45955</v>
      </c>
      <c r="O56" s="57" t="s">
        <v>194</v>
      </c>
      <c r="P56" s="325" t="s">
        <v>400</v>
      </c>
      <c r="Q56" s="36" t="s">
        <v>486</v>
      </c>
      <c r="R56" s="36" t="s">
        <v>487</v>
      </c>
      <c r="S56" s="335" t="s">
        <v>488</v>
      </c>
      <c r="T56" s="334" t="s">
        <v>380</v>
      </c>
    </row>
    <row r="57" spans="1:20" x14ac:dyDescent="0.25">
      <c r="A57" s="14" t="s">
        <v>319</v>
      </c>
      <c r="B57" s="57" t="s">
        <v>149</v>
      </c>
      <c r="C57" s="41">
        <v>45952</v>
      </c>
      <c r="D57" s="41">
        <f t="shared" si="28"/>
        <v>45953</v>
      </c>
      <c r="E57" s="94">
        <f t="shared" si="29"/>
        <v>45953</v>
      </c>
      <c r="F57" s="94">
        <f t="shared" si="30"/>
        <v>45954</v>
      </c>
      <c r="G57" s="41">
        <f t="shared" si="31"/>
        <v>45956</v>
      </c>
      <c r="H57" s="63">
        <f t="shared" si="32"/>
        <v>45956</v>
      </c>
      <c r="I57" s="17" t="s">
        <v>40</v>
      </c>
      <c r="J57" s="17" t="s">
        <v>40</v>
      </c>
      <c r="K57" s="41">
        <v>45959</v>
      </c>
      <c r="L57" s="194">
        <f t="shared" si="20"/>
        <v>45960</v>
      </c>
      <c r="M57" s="321">
        <f t="shared" si="21"/>
        <v>45962</v>
      </c>
      <c r="N57" s="321">
        <f>M57</f>
        <v>45962</v>
      </c>
      <c r="O57" s="57" t="s">
        <v>147</v>
      </c>
      <c r="P57" s="325" t="s">
        <v>400</v>
      </c>
      <c r="Q57" s="36" t="s">
        <v>489</v>
      </c>
      <c r="R57" s="36" t="s">
        <v>490</v>
      </c>
      <c r="S57" s="335" t="s">
        <v>491</v>
      </c>
      <c r="T57" s="334" t="s">
        <v>380</v>
      </c>
    </row>
    <row r="58" spans="1:20" x14ac:dyDescent="0.25">
      <c r="A58" s="14" t="s">
        <v>492</v>
      </c>
      <c r="B58" s="57" t="s">
        <v>152</v>
      </c>
      <c r="C58" s="41">
        <v>45959</v>
      </c>
      <c r="D58" s="41">
        <f t="shared" si="28"/>
        <v>45960</v>
      </c>
      <c r="E58" s="94">
        <f t="shared" si="29"/>
        <v>45960</v>
      </c>
      <c r="F58" s="94">
        <f t="shared" si="30"/>
        <v>45961</v>
      </c>
      <c r="G58" s="41">
        <f t="shared" si="31"/>
        <v>45963</v>
      </c>
      <c r="H58" s="63">
        <f t="shared" si="32"/>
        <v>45963</v>
      </c>
      <c r="I58" s="17" t="s">
        <v>40</v>
      </c>
      <c r="J58" s="17" t="s">
        <v>40</v>
      </c>
      <c r="K58" s="41">
        <v>45966</v>
      </c>
      <c r="L58" s="194">
        <f t="shared" si="20"/>
        <v>45967</v>
      </c>
      <c r="M58" s="321">
        <f t="shared" si="21"/>
        <v>45969</v>
      </c>
      <c r="N58" s="321">
        <f>M58</f>
        <v>45969</v>
      </c>
      <c r="O58" s="57" t="s">
        <v>150</v>
      </c>
      <c r="P58" s="325" t="s">
        <v>400</v>
      </c>
      <c r="Q58" s="36" t="s">
        <v>493</v>
      </c>
      <c r="R58" s="36" t="s">
        <v>494</v>
      </c>
      <c r="S58" s="335" t="s">
        <v>495</v>
      </c>
      <c r="T58" s="334" t="s">
        <v>380</v>
      </c>
    </row>
    <row r="59" spans="1:20" ht="15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05"/>
      <c r="M59" s="205"/>
      <c r="N59" s="205"/>
      <c r="O59" s="205"/>
      <c r="P59" s="327"/>
      <c r="Q59" s="205"/>
    </row>
    <row r="60" spans="1:20" ht="16.399999999999999" customHeight="1" x14ac:dyDescent="0.4">
      <c r="A60" s="430" t="s">
        <v>209</v>
      </c>
      <c r="B60" s="431"/>
      <c r="C60" s="432" t="s">
        <v>496</v>
      </c>
      <c r="D60" s="432"/>
      <c r="E60" s="432"/>
      <c r="F60" s="432"/>
      <c r="G60" s="432"/>
      <c r="H60" s="432"/>
      <c r="I60" s="432"/>
      <c r="J60" s="432"/>
      <c r="K60" s="432"/>
      <c r="L60" s="23"/>
      <c r="M60" s="23"/>
      <c r="N60" s="283"/>
      <c r="O60" s="23"/>
      <c r="P60" s="23"/>
      <c r="Q60" s="23"/>
    </row>
    <row r="61" spans="1:20" ht="16.399999999999999" customHeight="1" x14ac:dyDescent="0.4">
      <c r="A61" s="433" t="s">
        <v>497</v>
      </c>
      <c r="B61" s="433"/>
      <c r="C61" s="425" t="s">
        <v>498</v>
      </c>
      <c r="D61" s="425"/>
      <c r="E61" s="425"/>
      <c r="F61" s="425"/>
      <c r="G61" s="425"/>
      <c r="H61" s="425"/>
      <c r="I61" s="425"/>
      <c r="J61" s="425"/>
      <c r="K61" s="425"/>
      <c r="L61" s="23"/>
      <c r="M61" s="23"/>
      <c r="N61" s="23"/>
      <c r="O61" s="23"/>
      <c r="P61" s="23"/>
      <c r="Q61" s="23"/>
    </row>
    <row r="62" spans="1:20" ht="16.399999999999999" hidden="1" customHeight="1" x14ac:dyDescent="0.4">
      <c r="A62" s="140" t="s">
        <v>499</v>
      </c>
      <c r="B62" s="141"/>
      <c r="C62" s="434" t="s">
        <v>500</v>
      </c>
      <c r="D62" s="435"/>
      <c r="E62" s="435"/>
      <c r="F62" s="435"/>
      <c r="G62" s="435"/>
      <c r="H62" s="435"/>
      <c r="I62" s="435"/>
      <c r="J62" s="435"/>
      <c r="K62" s="436"/>
      <c r="L62" s="23"/>
      <c r="M62" s="23"/>
      <c r="N62" s="23"/>
      <c r="O62" s="23"/>
      <c r="P62" s="23"/>
      <c r="Q62" s="23"/>
    </row>
    <row r="63" spans="1:20" ht="16.399999999999999" customHeight="1" x14ac:dyDescent="0.4">
      <c r="A63" s="423" t="s">
        <v>499</v>
      </c>
      <c r="B63" s="424"/>
      <c r="C63" s="434" t="s">
        <v>501</v>
      </c>
      <c r="D63" s="435"/>
      <c r="E63" s="435"/>
      <c r="F63" s="435"/>
      <c r="G63" s="435"/>
      <c r="H63" s="435"/>
      <c r="I63" s="435"/>
      <c r="J63" s="435"/>
      <c r="K63" s="436"/>
      <c r="L63" s="23"/>
      <c r="M63" s="23"/>
      <c r="N63" s="23"/>
      <c r="O63" s="23"/>
      <c r="P63" s="23"/>
      <c r="Q63" s="23"/>
    </row>
    <row r="64" spans="1:20" ht="16.399999999999999" customHeight="1" x14ac:dyDescent="0.4">
      <c r="A64" s="423" t="s">
        <v>502</v>
      </c>
      <c r="B64" s="424"/>
      <c r="C64" s="426" t="s">
        <v>503</v>
      </c>
      <c r="D64" s="426"/>
      <c r="E64" s="426"/>
      <c r="F64" s="426"/>
      <c r="G64" s="426"/>
      <c r="H64" s="426"/>
      <c r="I64" s="426"/>
      <c r="J64" s="426"/>
      <c r="K64" s="426"/>
      <c r="L64" s="23"/>
      <c r="M64" s="23"/>
      <c r="N64" s="23"/>
      <c r="O64" s="23"/>
      <c r="P64" s="23"/>
      <c r="Q64" s="23"/>
    </row>
    <row r="65" spans="1:17" ht="16.399999999999999" customHeight="1" x14ac:dyDescent="0.25">
      <c r="A65" s="418" t="s">
        <v>504</v>
      </c>
      <c r="B65" s="419"/>
      <c r="C65" s="420" t="s">
        <v>505</v>
      </c>
      <c r="D65" s="421"/>
      <c r="E65" s="421"/>
      <c r="F65" s="421"/>
      <c r="G65" s="421"/>
      <c r="H65" s="421"/>
      <c r="I65" s="421"/>
      <c r="J65" s="421"/>
      <c r="K65" s="422"/>
      <c r="L65" s="23"/>
      <c r="M65" s="23"/>
      <c r="N65" s="23"/>
      <c r="O65" s="23"/>
      <c r="P65" s="23"/>
      <c r="Q65" s="23"/>
    </row>
    <row r="66" spans="1:17" ht="16.399999999999999" customHeight="1" x14ac:dyDescent="0.4">
      <c r="A66" s="423" t="s">
        <v>506</v>
      </c>
      <c r="B66" s="424"/>
      <c r="C66" s="425" t="s">
        <v>507</v>
      </c>
      <c r="D66" s="425"/>
      <c r="E66" s="425"/>
      <c r="F66" s="425"/>
      <c r="G66" s="425"/>
      <c r="H66" s="425"/>
      <c r="I66" s="425"/>
      <c r="J66" s="425"/>
      <c r="K66" s="425"/>
      <c r="L66" s="23"/>
      <c r="M66" s="23"/>
      <c r="N66" s="23"/>
      <c r="O66" s="23"/>
      <c r="P66" s="23"/>
      <c r="Q66" s="23"/>
    </row>
    <row r="67" spans="1:17" ht="17.899999999999999" hidden="1" customHeight="1" x14ac:dyDescent="0.25">
      <c r="A67" s="416" t="s">
        <v>508</v>
      </c>
      <c r="B67" s="416"/>
      <c r="C67" s="426" t="s">
        <v>509</v>
      </c>
      <c r="D67" s="426"/>
      <c r="E67" s="426"/>
      <c r="F67" s="426"/>
      <c r="G67" s="426"/>
      <c r="H67" s="426"/>
      <c r="I67" s="426"/>
      <c r="J67" s="426"/>
      <c r="K67" s="426"/>
      <c r="L67" s="23"/>
      <c r="M67" s="23"/>
      <c r="N67" s="23"/>
      <c r="O67" s="23"/>
      <c r="P67" s="23"/>
      <c r="Q67" s="23"/>
    </row>
    <row r="68" spans="1:17" ht="17.899999999999999" customHeight="1" x14ac:dyDescent="0.25">
      <c r="A68" s="416" t="s">
        <v>508</v>
      </c>
      <c r="B68" s="416"/>
      <c r="C68" s="417" t="s">
        <v>510</v>
      </c>
      <c r="D68" s="417"/>
      <c r="E68" s="417"/>
      <c r="F68" s="417"/>
      <c r="G68" s="417"/>
      <c r="H68" s="417"/>
      <c r="I68" s="417"/>
      <c r="J68" s="417"/>
      <c r="K68" s="417"/>
      <c r="L68" s="23"/>
      <c r="M68" s="23"/>
      <c r="N68" s="23"/>
      <c r="O68" s="23"/>
      <c r="P68" s="23"/>
      <c r="Q68" s="23"/>
    </row>
    <row r="69" spans="1:17" ht="17.899999999999999" customHeight="1" x14ac:dyDescent="0.25">
      <c r="A69" s="427" t="s">
        <v>511</v>
      </c>
      <c r="B69" s="427"/>
      <c r="C69" s="417" t="s">
        <v>512</v>
      </c>
      <c r="D69" s="417"/>
      <c r="E69" s="417"/>
      <c r="F69" s="417"/>
      <c r="G69" s="417"/>
      <c r="H69" s="417"/>
      <c r="I69" s="417"/>
      <c r="J69" s="417"/>
      <c r="K69" s="417"/>
      <c r="L69" s="23"/>
      <c r="M69" s="23"/>
      <c r="N69" s="23"/>
      <c r="O69" s="23"/>
      <c r="P69" s="23"/>
      <c r="Q69" s="23"/>
    </row>
    <row r="70" spans="1:17" ht="17.899999999999999" customHeight="1" x14ac:dyDescent="0.25">
      <c r="A70" s="416" t="s">
        <v>513</v>
      </c>
      <c r="B70" s="416"/>
      <c r="C70" s="417" t="s">
        <v>514</v>
      </c>
      <c r="D70" s="417"/>
      <c r="E70" s="417"/>
      <c r="F70" s="417"/>
      <c r="G70" s="417"/>
      <c r="H70" s="417"/>
      <c r="I70" s="417"/>
      <c r="J70" s="417"/>
      <c r="K70" s="417"/>
      <c r="L70" s="23"/>
      <c r="M70" s="23"/>
      <c r="N70" s="23"/>
      <c r="O70" s="23"/>
      <c r="P70" s="23"/>
      <c r="Q70" s="23"/>
    </row>
  </sheetData>
  <mergeCells count="11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R51:S51"/>
    <mergeCell ref="R52:S52"/>
    <mergeCell ref="A60:B60"/>
    <mergeCell ref="C60:K60"/>
    <mergeCell ref="A61:B61"/>
    <mergeCell ref="C61:K61"/>
    <mergeCell ref="C62:K62"/>
    <mergeCell ref="A63:B63"/>
    <mergeCell ref="C63:K63"/>
    <mergeCell ref="A64:B64"/>
    <mergeCell ref="C64:K64"/>
    <mergeCell ref="A70:B70"/>
    <mergeCell ref="C70:K70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</mergeCells>
  <phoneticPr fontId="80" type="noConversion"/>
  <pageMargins left="0.75" right="0.75" top="1" bottom="1" header="0.5" footer="0.5"/>
  <pageSetup paperSize="9" scale="67" orientation="landscape"/>
  <headerFooter alignWithMargins="0"/>
  <ignoredErrors>
    <ignoredError sqref="E37 E53: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8"/>
  <sheetViews>
    <sheetView topLeftCell="A4" workbookViewId="0">
      <selection activeCell="D57" sqref="D5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15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33"/>
    </row>
    <row r="2" spans="1:256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1"/>
      <c r="B4" s="222"/>
      <c r="C4" s="275"/>
      <c r="D4" s="275"/>
      <c r="E4" s="241"/>
      <c r="F4" s="275"/>
      <c r="G4" s="241"/>
      <c r="H4" s="275"/>
      <c r="I4" s="275"/>
      <c r="J4" s="275"/>
      <c r="K4" s="222"/>
      <c r="L4" s="275"/>
      <c r="M4" s="275"/>
      <c r="N4" s="275"/>
      <c r="O4" s="275"/>
      <c r="P4" s="241"/>
      <c r="Q4" s="275"/>
    </row>
    <row r="5" spans="1:256" x14ac:dyDescent="0.25">
      <c r="A5" s="465" t="s">
        <v>515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6" spans="1:256" x14ac:dyDescent="0.25">
      <c r="A6" s="302" t="s">
        <v>4</v>
      </c>
      <c r="B6" s="302" t="s">
        <v>5</v>
      </c>
      <c r="C6" s="466" t="s">
        <v>516</v>
      </c>
      <c r="D6" s="467"/>
      <c r="E6" s="466" t="s">
        <v>517</v>
      </c>
      <c r="F6" s="467"/>
      <c r="G6" s="466" t="s">
        <v>518</v>
      </c>
      <c r="H6" s="467"/>
      <c r="I6" s="399" t="s">
        <v>519</v>
      </c>
      <c r="J6" s="468"/>
      <c r="K6" s="401" t="s">
        <v>291</v>
      </c>
      <c r="L6" s="401"/>
      <c r="M6" s="302" t="s">
        <v>5</v>
      </c>
      <c r="N6" s="466" t="s">
        <v>516</v>
      </c>
      <c r="O6" s="467"/>
      <c r="P6" s="466" t="s">
        <v>517</v>
      </c>
      <c r="Q6" s="467"/>
    </row>
    <row r="7" spans="1:256" x14ac:dyDescent="0.25">
      <c r="A7" s="303" t="s">
        <v>13</v>
      </c>
      <c r="B7" s="303" t="s">
        <v>14</v>
      </c>
      <c r="C7" s="463" t="s">
        <v>16</v>
      </c>
      <c r="D7" s="464"/>
      <c r="E7" s="463" t="s">
        <v>292</v>
      </c>
      <c r="F7" s="464"/>
      <c r="G7" s="463" t="s">
        <v>307</v>
      </c>
      <c r="H7" s="464"/>
      <c r="I7" s="463" t="s">
        <v>295</v>
      </c>
      <c r="J7" s="464"/>
      <c r="K7" s="405" t="s">
        <v>296</v>
      </c>
      <c r="L7" s="405"/>
      <c r="M7" s="303" t="s">
        <v>14</v>
      </c>
      <c r="N7" s="463" t="s">
        <v>16</v>
      </c>
      <c r="O7" s="464"/>
      <c r="P7" s="463" t="s">
        <v>292</v>
      </c>
      <c r="Q7" s="464"/>
    </row>
    <row r="8" spans="1:256" x14ac:dyDescent="0.25">
      <c r="A8" s="225"/>
      <c r="B8" s="293"/>
      <c r="C8" s="463" t="s">
        <v>22</v>
      </c>
      <c r="D8" s="464"/>
      <c r="E8" s="463" t="s">
        <v>22</v>
      </c>
      <c r="F8" s="464"/>
      <c r="G8" s="463" t="s">
        <v>22</v>
      </c>
      <c r="H8" s="464"/>
      <c r="I8" s="463" t="s">
        <v>22</v>
      </c>
      <c r="J8" s="464"/>
      <c r="K8" s="387" t="s">
        <v>22</v>
      </c>
      <c r="L8" s="387"/>
      <c r="M8" s="293"/>
      <c r="N8" s="463" t="s">
        <v>22</v>
      </c>
      <c r="O8" s="464"/>
      <c r="P8" s="463" t="s">
        <v>22</v>
      </c>
      <c r="Q8" s="464"/>
      <c r="S8" t="s">
        <v>227</v>
      </c>
    </row>
    <row r="9" spans="1:256" ht="26" x14ac:dyDescent="0.25">
      <c r="A9" s="225"/>
      <c r="B9" s="293"/>
      <c r="C9" s="294" t="s">
        <v>520</v>
      </c>
      <c r="D9" s="294" t="s">
        <v>521</v>
      </c>
      <c r="E9" s="294" t="s">
        <v>522</v>
      </c>
      <c r="F9" s="294" t="s">
        <v>523</v>
      </c>
      <c r="G9" s="294" t="s">
        <v>524</v>
      </c>
      <c r="H9" s="294" t="s">
        <v>315</v>
      </c>
      <c r="I9" s="294" t="s">
        <v>525</v>
      </c>
      <c r="J9" s="294" t="s">
        <v>526</v>
      </c>
      <c r="K9" s="305" t="s">
        <v>527</v>
      </c>
      <c r="L9" s="305" t="s">
        <v>528</v>
      </c>
      <c r="M9" s="293"/>
      <c r="N9" s="294" t="s">
        <v>529</v>
      </c>
      <c r="O9" s="294" t="s">
        <v>521</v>
      </c>
      <c r="P9" s="294" t="s">
        <v>530</v>
      </c>
      <c r="Q9" s="294" t="s">
        <v>523</v>
      </c>
    </row>
    <row r="10" spans="1:256" hidden="1" x14ac:dyDescent="0.25">
      <c r="A10" s="57" t="s">
        <v>370</v>
      </c>
      <c r="B10" s="58" t="s">
        <v>330</v>
      </c>
      <c r="C10" s="72" t="s">
        <v>531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333</v>
      </c>
      <c r="N10" s="159" t="s">
        <v>397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5">
      <c r="A11" s="57" t="s">
        <v>358</v>
      </c>
      <c r="B11" s="75" t="s">
        <v>532</v>
      </c>
      <c r="C11" s="72" t="s">
        <v>533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534</v>
      </c>
      <c r="N11" s="72" t="s">
        <v>535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5">
      <c r="A12" s="57" t="s">
        <v>370</v>
      </c>
      <c r="B12" s="75" t="s">
        <v>536</v>
      </c>
      <c r="C12" s="159" t="s">
        <v>397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75" t="s">
        <v>537</v>
      </c>
      <c r="J12" s="376"/>
      <c r="K12" s="375" t="s">
        <v>538</v>
      </c>
      <c r="L12" s="376"/>
      <c r="M12" s="75" t="s">
        <v>539</v>
      </c>
      <c r="N12" s="72" t="s">
        <v>540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5">
      <c r="A13" s="57" t="s">
        <v>358</v>
      </c>
      <c r="B13" s="58" t="s">
        <v>541</v>
      </c>
      <c r="C13" s="72" t="s">
        <v>535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75" t="s">
        <v>542</v>
      </c>
      <c r="J13" s="376"/>
      <c r="K13" s="375" t="s">
        <v>543</v>
      </c>
      <c r="L13" s="376"/>
      <c r="M13" s="58" t="s">
        <v>544</v>
      </c>
      <c r="N13" s="17" t="s">
        <v>397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5">
      <c r="A14" s="57" t="s">
        <v>370</v>
      </c>
      <c r="B14" s="75" t="s">
        <v>320</v>
      </c>
      <c r="C14" s="72" t="s">
        <v>540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75" t="s">
        <v>545</v>
      </c>
      <c r="J14" s="376"/>
      <c r="K14" s="375" t="s">
        <v>546</v>
      </c>
      <c r="L14" s="376"/>
      <c r="M14" s="75" t="s">
        <v>323</v>
      </c>
      <c r="N14" s="36">
        <v>45666</v>
      </c>
      <c r="O14" s="36">
        <v>45667</v>
      </c>
      <c r="P14" s="99">
        <f t="shared" si="5"/>
        <v>45668</v>
      </c>
      <c r="Q14" s="72" t="s">
        <v>348</v>
      </c>
    </row>
    <row r="15" spans="1:256" hidden="1" x14ac:dyDescent="0.25">
      <c r="A15" s="57" t="s">
        <v>358</v>
      </c>
      <c r="B15" s="58" t="s">
        <v>547</v>
      </c>
      <c r="C15" s="17" t="s">
        <v>397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548</v>
      </c>
      <c r="N15" s="72" t="s">
        <v>549</v>
      </c>
      <c r="O15" s="36">
        <v>45674</v>
      </c>
      <c r="P15" s="36">
        <v>45675</v>
      </c>
      <c r="Q15" s="72" t="s">
        <v>550</v>
      </c>
    </row>
    <row r="16" spans="1:256" hidden="1" x14ac:dyDescent="0.25">
      <c r="A16" s="457" t="s">
        <v>369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9"/>
    </row>
    <row r="17" spans="1:17" hidden="1" x14ac:dyDescent="0.25">
      <c r="A17" s="57" t="s">
        <v>370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348</v>
      </c>
      <c r="G17" s="36">
        <v>45672</v>
      </c>
      <c r="H17" s="59">
        <f t="shared" ref="H17:H20" si="12">G17</f>
        <v>45672</v>
      </c>
      <c r="I17" s="375" t="s">
        <v>542</v>
      </c>
      <c r="J17" s="376"/>
      <c r="K17" s="375" t="s">
        <v>551</v>
      </c>
      <c r="L17" s="376"/>
      <c r="M17" s="62" t="s">
        <v>63</v>
      </c>
      <c r="N17" s="159" t="s">
        <v>354</v>
      </c>
      <c r="O17" s="72" t="s">
        <v>552</v>
      </c>
      <c r="P17" s="17" t="s">
        <v>553</v>
      </c>
      <c r="Q17" s="71" t="s">
        <v>554</v>
      </c>
    </row>
    <row r="18" spans="1:17" hidden="1" x14ac:dyDescent="0.25">
      <c r="A18" s="57" t="s">
        <v>358</v>
      </c>
      <c r="B18" s="62" t="s">
        <v>65</v>
      </c>
      <c r="C18" s="72" t="s">
        <v>549</v>
      </c>
      <c r="D18" s="36">
        <v>45674</v>
      </c>
      <c r="E18" s="36">
        <v>45675</v>
      </c>
      <c r="F18" s="72" t="s">
        <v>550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59" t="s">
        <v>555</v>
      </c>
      <c r="M18" s="62" t="s">
        <v>63</v>
      </c>
      <c r="N18" s="72" t="s">
        <v>556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5">
      <c r="A19" s="304" t="s">
        <v>329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364</v>
      </c>
      <c r="G19" s="17" t="s">
        <v>397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59" t="s">
        <v>354</v>
      </c>
      <c r="O19" s="72" t="s">
        <v>557</v>
      </c>
      <c r="P19" s="71" t="s">
        <v>558</v>
      </c>
      <c r="Q19" s="17" t="s">
        <v>559</v>
      </c>
    </row>
    <row r="20" spans="1:17" hidden="1" x14ac:dyDescent="0.25">
      <c r="A20" s="57" t="s">
        <v>358</v>
      </c>
      <c r="B20" s="58" t="s">
        <v>67</v>
      </c>
      <c r="C20" s="72" t="s">
        <v>556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560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5">
      <c r="A21" s="457" t="s">
        <v>369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9"/>
    </row>
    <row r="22" spans="1:17" hidden="1" x14ac:dyDescent="0.25">
      <c r="A22" s="57" t="s">
        <v>370</v>
      </c>
      <c r="B22" s="58" t="s">
        <v>78</v>
      </c>
      <c r="C22" s="43" t="s">
        <v>561</v>
      </c>
      <c r="D22" s="43" t="s">
        <v>562</v>
      </c>
      <c r="E22" s="375" t="s">
        <v>371</v>
      </c>
      <c r="F22" s="376"/>
      <c r="G22" s="72" t="s">
        <v>563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374</v>
      </c>
    </row>
    <row r="23" spans="1:17" hidden="1" x14ac:dyDescent="0.25">
      <c r="A23" s="57" t="s">
        <v>358</v>
      </c>
      <c r="B23" s="58" t="s">
        <v>70</v>
      </c>
      <c r="C23" s="72" t="s">
        <v>560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564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5">
      <c r="A24" s="57" t="s">
        <v>370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374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5">
      <c r="A25" s="57" t="s">
        <v>358</v>
      </c>
      <c r="B25" s="58" t="s">
        <v>78</v>
      </c>
      <c r="C25" s="460" t="s">
        <v>565</v>
      </c>
      <c r="D25" s="461"/>
      <c r="E25" s="461"/>
      <c r="F25" s="461"/>
      <c r="G25" s="461"/>
      <c r="H25" s="461"/>
      <c r="I25" s="461"/>
      <c r="J25" s="461"/>
      <c r="K25" s="461"/>
      <c r="L25" s="462"/>
      <c r="M25" s="58" t="s">
        <v>73</v>
      </c>
      <c r="N25" s="460" t="s">
        <v>566</v>
      </c>
      <c r="O25" s="461"/>
      <c r="P25" s="461"/>
      <c r="Q25" s="462"/>
    </row>
    <row r="26" spans="1:17" hidden="1" x14ac:dyDescent="0.25">
      <c r="A26" s="57" t="s">
        <v>370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358</v>
      </c>
      <c r="B27" s="58" t="s">
        <v>81</v>
      </c>
      <c r="C27" s="72" t="s">
        <v>564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567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57" t="s">
        <v>257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9"/>
    </row>
    <row r="29" spans="1:17" hidden="1" x14ac:dyDescent="0.25">
      <c r="A29" s="57" t="s">
        <v>370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358</v>
      </c>
      <c r="B30" s="57" t="s">
        <v>84</v>
      </c>
      <c r="C30" s="72" t="s">
        <v>567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370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568</v>
      </c>
    </row>
    <row r="32" spans="1:17" hidden="1" x14ac:dyDescent="0.25">
      <c r="A32" s="57" t="s">
        <v>358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57" t="s">
        <v>369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9"/>
    </row>
    <row r="34" spans="1:18" hidden="1" x14ac:dyDescent="0.25">
      <c r="A34" s="57" t="s">
        <v>370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568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569</v>
      </c>
    </row>
    <row r="35" spans="1:18" hidden="1" x14ac:dyDescent="0.25">
      <c r="A35" s="57" t="s">
        <v>358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370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569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358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06"/>
    </row>
    <row r="38" spans="1:18" hidden="1" x14ac:dyDescent="0.25">
      <c r="A38" s="57" t="s">
        <v>370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37" t="s">
        <v>570</v>
      </c>
      <c r="J38" s="438"/>
      <c r="K38" s="437" t="s">
        <v>571</v>
      </c>
      <c r="L38" s="438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572</v>
      </c>
    </row>
    <row r="39" spans="1:18" hidden="1" x14ac:dyDescent="0.25">
      <c r="A39" s="57" t="s">
        <v>358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370</v>
      </c>
      <c r="B40" s="57" t="s">
        <v>104</v>
      </c>
      <c r="C40" s="41">
        <v>45827</v>
      </c>
      <c r="D40" s="41">
        <v>45828</v>
      </c>
      <c r="E40" s="59">
        <f t="shared" ref="E40:E59" si="41">D40+1</f>
        <v>45829</v>
      </c>
      <c r="F40" s="59">
        <f t="shared" si="40"/>
        <v>45830</v>
      </c>
      <c r="G40" s="50" t="s">
        <v>572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9" si="42">P40+1</f>
        <v>45844</v>
      </c>
    </row>
    <row r="41" spans="1:18" hidden="1" x14ac:dyDescent="0.25">
      <c r="A41" s="57" t="s">
        <v>358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573</v>
      </c>
    </row>
    <row r="42" spans="1:18" hidden="1" x14ac:dyDescent="0.25">
      <c r="A42" s="57" t="s">
        <v>370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55" t="s">
        <v>574</v>
      </c>
      <c r="O42" s="456"/>
      <c r="P42" s="455" t="s">
        <v>575</v>
      </c>
      <c r="Q42" s="456"/>
    </row>
    <row r="43" spans="1:18" hidden="1" x14ac:dyDescent="0.25">
      <c r="A43" s="61" t="s">
        <v>358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573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2" t="s">
        <v>576</v>
      </c>
      <c r="R43" s="51" t="s">
        <v>577</v>
      </c>
    </row>
    <row r="44" spans="1:18" hidden="1" x14ac:dyDescent="0.25">
      <c r="A44" s="457" t="s">
        <v>369</v>
      </c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9"/>
    </row>
    <row r="45" spans="1:18" hidden="1" x14ac:dyDescent="0.25">
      <c r="A45" s="57" t="s">
        <v>370</v>
      </c>
      <c r="B45" s="57" t="s">
        <v>112</v>
      </c>
      <c r="C45" s="455" t="s">
        <v>574</v>
      </c>
      <c r="D45" s="456"/>
      <c r="E45" s="455" t="s">
        <v>575</v>
      </c>
      <c r="F45" s="456"/>
      <c r="G45" s="59">
        <v>45868</v>
      </c>
      <c r="H45" s="59">
        <f t="shared" ref="H45:H59" si="46">G45</f>
        <v>45868</v>
      </c>
      <c r="I45" s="59">
        <f t="shared" ref="I45:I59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9" si="49">K45</f>
        <v>45872</v>
      </c>
      <c r="M45" s="57" t="s">
        <v>110</v>
      </c>
      <c r="N45" s="41">
        <v>45876</v>
      </c>
      <c r="O45" s="50" t="s">
        <v>578</v>
      </c>
      <c r="P45" s="41">
        <v>45878</v>
      </c>
      <c r="Q45" s="59">
        <f t="shared" si="42"/>
        <v>45879</v>
      </c>
    </row>
    <row r="46" spans="1:18" hidden="1" x14ac:dyDescent="0.25">
      <c r="A46" s="180" t="s">
        <v>579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9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9" si="52">O46+1</f>
        <v>45885</v>
      </c>
      <c r="Q46" s="59">
        <f t="shared" si="42"/>
        <v>45886</v>
      </c>
    </row>
    <row r="47" spans="1:18" hidden="1" x14ac:dyDescent="0.25">
      <c r="A47" s="57" t="s">
        <v>370</v>
      </c>
      <c r="B47" s="57" t="s">
        <v>116</v>
      </c>
      <c r="C47" s="41">
        <v>45876</v>
      </c>
      <c r="D47" s="50" t="s">
        <v>578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75" t="s">
        <v>580</v>
      </c>
      <c r="J47" s="376"/>
      <c r="K47" s="375" t="s">
        <v>581</v>
      </c>
      <c r="L47" s="376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80" t="s">
        <v>579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582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x14ac:dyDescent="0.25">
      <c r="A49" s="57" t="s">
        <v>370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x14ac:dyDescent="0.25">
      <c r="A50" s="57" t="s">
        <v>579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583</v>
      </c>
    </row>
    <row r="51" spans="1:17" x14ac:dyDescent="0.25">
      <c r="A51" s="57" t="s">
        <v>370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5">
      <c r="A52" s="61" t="s">
        <v>579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583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1">
        <v>45925</v>
      </c>
      <c r="O52" s="41">
        <v>45926</v>
      </c>
      <c r="P52" s="59">
        <f t="shared" si="52"/>
        <v>45927</v>
      </c>
      <c r="Q52" s="59">
        <f t="shared" si="42"/>
        <v>45928</v>
      </c>
    </row>
    <row r="53" spans="1:17" x14ac:dyDescent="0.25">
      <c r="A53" s="57" t="s">
        <v>370</v>
      </c>
      <c r="B53" s="57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88" t="s">
        <v>584</v>
      </c>
      <c r="M53" s="57" t="s">
        <v>124</v>
      </c>
      <c r="N53" s="41">
        <v>45932</v>
      </c>
      <c r="O53" s="41">
        <v>45933</v>
      </c>
      <c r="P53" s="59">
        <f t="shared" si="52"/>
        <v>45934</v>
      </c>
      <c r="Q53" s="59">
        <f t="shared" si="42"/>
        <v>45935</v>
      </c>
    </row>
    <row r="54" spans="1:17" x14ac:dyDescent="0.25">
      <c r="A54" s="57" t="s">
        <v>579</v>
      </c>
      <c r="B54" s="57" t="s">
        <v>123</v>
      </c>
      <c r="C54" s="41">
        <v>45925</v>
      </c>
      <c r="D54" s="41">
        <v>45926</v>
      </c>
      <c r="E54" s="59">
        <f t="shared" si="41"/>
        <v>45927</v>
      </c>
      <c r="F54" s="59">
        <f t="shared" ref="F54:K54" si="59">E54+1</f>
        <v>45928</v>
      </c>
      <c r="G54" s="59">
        <f t="shared" si="51"/>
        <v>45931</v>
      </c>
      <c r="H54" s="59">
        <f t="shared" si="46"/>
        <v>45931</v>
      </c>
      <c r="I54" s="59">
        <f t="shared" si="47"/>
        <v>45933</v>
      </c>
      <c r="J54" s="59">
        <f t="shared" si="59"/>
        <v>45934</v>
      </c>
      <c r="K54" s="59">
        <f t="shared" si="59"/>
        <v>45935</v>
      </c>
      <c r="L54" s="88" t="s">
        <v>585</v>
      </c>
      <c r="M54" s="57" t="s">
        <v>121</v>
      </c>
      <c r="N54" s="41">
        <v>45939</v>
      </c>
      <c r="O54" s="41">
        <v>45940</v>
      </c>
      <c r="P54" s="59">
        <f t="shared" si="52"/>
        <v>45941</v>
      </c>
      <c r="Q54" s="59">
        <f t="shared" si="42"/>
        <v>45942</v>
      </c>
    </row>
    <row r="55" spans="1:17" x14ac:dyDescent="0.25">
      <c r="A55" s="57" t="s">
        <v>370</v>
      </c>
      <c r="B55" s="57" t="s">
        <v>129</v>
      </c>
      <c r="C55" s="41">
        <v>45932</v>
      </c>
      <c r="D55" s="41">
        <f t="shared" ref="D55:D59" si="60">C55+1</f>
        <v>45933</v>
      </c>
      <c r="E55" s="59">
        <f t="shared" si="41"/>
        <v>45934</v>
      </c>
      <c r="F55" s="59">
        <f t="shared" ref="F55:K55" si="61">E55+1</f>
        <v>45935</v>
      </c>
      <c r="G55" s="59">
        <f t="shared" si="51"/>
        <v>45938</v>
      </c>
      <c r="H55" s="59">
        <f t="shared" si="46"/>
        <v>45938</v>
      </c>
      <c r="I55" s="59">
        <f t="shared" si="47"/>
        <v>45940</v>
      </c>
      <c r="J55" s="59">
        <f t="shared" si="61"/>
        <v>45941</v>
      </c>
      <c r="K55" s="59">
        <f t="shared" si="61"/>
        <v>45942</v>
      </c>
      <c r="L55" s="59">
        <f t="shared" si="49"/>
        <v>45942</v>
      </c>
      <c r="M55" s="57" t="s">
        <v>127</v>
      </c>
      <c r="N55" s="41">
        <v>45946</v>
      </c>
      <c r="O55" s="41">
        <f t="shared" ref="O55:O59" si="62">N55+1</f>
        <v>45947</v>
      </c>
      <c r="P55" s="59">
        <f t="shared" si="52"/>
        <v>45948</v>
      </c>
      <c r="Q55" s="59">
        <f t="shared" si="42"/>
        <v>45949</v>
      </c>
    </row>
    <row r="56" spans="1:17" x14ac:dyDescent="0.25">
      <c r="A56" s="57" t="s">
        <v>579</v>
      </c>
      <c r="B56" s="57" t="s">
        <v>126</v>
      </c>
      <c r="C56" s="41">
        <v>45939</v>
      </c>
      <c r="D56" s="41">
        <f t="shared" si="60"/>
        <v>45940</v>
      </c>
      <c r="E56" s="59">
        <f t="shared" si="41"/>
        <v>45941</v>
      </c>
      <c r="F56" s="59">
        <f t="shared" ref="F56:K56" si="63">E56+1</f>
        <v>45942</v>
      </c>
      <c r="G56" s="59">
        <f t="shared" si="51"/>
        <v>45945</v>
      </c>
      <c r="H56" s="59">
        <f t="shared" si="46"/>
        <v>45945</v>
      </c>
      <c r="I56" s="59">
        <f t="shared" si="47"/>
        <v>45947</v>
      </c>
      <c r="J56" s="59">
        <f t="shared" si="63"/>
        <v>45948</v>
      </c>
      <c r="K56" s="59">
        <f t="shared" si="63"/>
        <v>45949</v>
      </c>
      <c r="L56" s="59">
        <f t="shared" si="49"/>
        <v>45949</v>
      </c>
      <c r="M56" s="57" t="s">
        <v>124</v>
      </c>
      <c r="N56" s="41">
        <v>45953</v>
      </c>
      <c r="O56" s="41">
        <f t="shared" si="62"/>
        <v>45954</v>
      </c>
      <c r="P56" s="59">
        <f t="shared" si="52"/>
        <v>45955</v>
      </c>
      <c r="Q56" s="59">
        <f t="shared" si="42"/>
        <v>45956</v>
      </c>
    </row>
    <row r="57" spans="1:17" x14ac:dyDescent="0.25">
      <c r="A57" s="57" t="s">
        <v>370</v>
      </c>
      <c r="B57" s="57" t="s">
        <v>132</v>
      </c>
      <c r="C57" s="41">
        <v>45946</v>
      </c>
      <c r="D57" s="41">
        <f t="shared" si="60"/>
        <v>45947</v>
      </c>
      <c r="E57" s="59">
        <f t="shared" si="41"/>
        <v>45948</v>
      </c>
      <c r="F57" s="59">
        <f t="shared" ref="F57:K57" si="64">E57+1</f>
        <v>45949</v>
      </c>
      <c r="G57" s="59">
        <f t="shared" si="51"/>
        <v>45952</v>
      </c>
      <c r="H57" s="59">
        <f t="shared" si="46"/>
        <v>45952</v>
      </c>
      <c r="I57" s="59">
        <f t="shared" si="47"/>
        <v>45954</v>
      </c>
      <c r="J57" s="59">
        <f t="shared" si="64"/>
        <v>45955</v>
      </c>
      <c r="K57" s="59">
        <f t="shared" si="64"/>
        <v>45956</v>
      </c>
      <c r="L57" s="59">
        <f t="shared" si="49"/>
        <v>45956</v>
      </c>
      <c r="M57" s="57" t="s">
        <v>130</v>
      </c>
      <c r="N57" s="41">
        <v>45960</v>
      </c>
      <c r="O57" s="41">
        <f t="shared" si="62"/>
        <v>45961</v>
      </c>
      <c r="P57" s="59">
        <f t="shared" si="52"/>
        <v>45962</v>
      </c>
      <c r="Q57" s="59">
        <f t="shared" si="42"/>
        <v>45963</v>
      </c>
    </row>
    <row r="58" spans="1:17" x14ac:dyDescent="0.25">
      <c r="A58" s="57" t="s">
        <v>579</v>
      </c>
      <c r="B58" s="57" t="s">
        <v>129</v>
      </c>
      <c r="C58" s="41">
        <v>45953</v>
      </c>
      <c r="D58" s="41">
        <f t="shared" si="60"/>
        <v>45954</v>
      </c>
      <c r="E58" s="59">
        <f t="shared" si="41"/>
        <v>45955</v>
      </c>
      <c r="F58" s="59">
        <f t="shared" ref="F58:K58" si="65">E58+1</f>
        <v>45956</v>
      </c>
      <c r="G58" s="59">
        <f t="shared" si="51"/>
        <v>45959</v>
      </c>
      <c r="H58" s="59">
        <f t="shared" si="46"/>
        <v>45959</v>
      </c>
      <c r="I58" s="59">
        <f t="shared" si="47"/>
        <v>45961</v>
      </c>
      <c r="J58" s="59">
        <f t="shared" si="65"/>
        <v>45962</v>
      </c>
      <c r="K58" s="59">
        <f t="shared" si="65"/>
        <v>45963</v>
      </c>
      <c r="L58" s="59">
        <f t="shared" si="49"/>
        <v>45963</v>
      </c>
      <c r="M58" s="57" t="s">
        <v>127</v>
      </c>
      <c r="N58" s="41">
        <v>45967</v>
      </c>
      <c r="O58" s="41">
        <f t="shared" si="62"/>
        <v>45968</v>
      </c>
      <c r="P58" s="59">
        <f t="shared" si="52"/>
        <v>45969</v>
      </c>
      <c r="Q58" s="59">
        <f t="shared" si="42"/>
        <v>45970</v>
      </c>
    </row>
    <row r="59" spans="1:17" x14ac:dyDescent="0.25">
      <c r="A59" s="57" t="s">
        <v>370</v>
      </c>
      <c r="B59" s="57" t="s">
        <v>135</v>
      </c>
      <c r="C59" s="41">
        <v>45960</v>
      </c>
      <c r="D59" s="41">
        <f t="shared" si="60"/>
        <v>45961</v>
      </c>
      <c r="E59" s="59">
        <f t="shared" si="41"/>
        <v>45962</v>
      </c>
      <c r="F59" s="59">
        <f t="shared" ref="F59:K59" si="66">E59+1</f>
        <v>45963</v>
      </c>
      <c r="G59" s="59">
        <f t="shared" si="51"/>
        <v>45966</v>
      </c>
      <c r="H59" s="59">
        <f t="shared" si="46"/>
        <v>45966</v>
      </c>
      <c r="I59" s="59">
        <f t="shared" si="47"/>
        <v>45968</v>
      </c>
      <c r="J59" s="59">
        <f t="shared" si="66"/>
        <v>45969</v>
      </c>
      <c r="K59" s="59">
        <f t="shared" si="66"/>
        <v>45970</v>
      </c>
      <c r="L59" s="59">
        <f t="shared" si="49"/>
        <v>45970</v>
      </c>
      <c r="M59" s="57" t="s">
        <v>133</v>
      </c>
      <c r="N59" s="41">
        <v>45974</v>
      </c>
      <c r="O59" s="41">
        <f t="shared" si="62"/>
        <v>45975</v>
      </c>
      <c r="P59" s="59">
        <f t="shared" si="52"/>
        <v>45976</v>
      </c>
      <c r="Q59" s="59">
        <f t="shared" si="42"/>
        <v>45977</v>
      </c>
    </row>
    <row r="61" spans="1:17" ht="22.4" customHeight="1" x14ac:dyDescent="0.4">
      <c r="A61" s="430" t="s">
        <v>209</v>
      </c>
      <c r="B61" s="431"/>
      <c r="C61" s="432" t="s">
        <v>586</v>
      </c>
      <c r="D61" s="432"/>
      <c r="E61" s="432"/>
      <c r="F61" s="432"/>
      <c r="G61" s="432"/>
      <c r="H61" s="432"/>
      <c r="I61" s="432"/>
      <c r="J61" s="432"/>
      <c r="K61" s="432"/>
      <c r="L61" s="23"/>
      <c r="M61" s="23"/>
      <c r="N61" s="283"/>
      <c r="O61" s="23"/>
      <c r="P61" s="23"/>
      <c r="Q61" s="23"/>
    </row>
    <row r="62" spans="1:17" ht="16.399999999999999" customHeight="1" x14ac:dyDescent="0.4">
      <c r="A62" s="454" t="s">
        <v>213</v>
      </c>
      <c r="B62" s="454"/>
      <c r="C62" s="425" t="s">
        <v>587</v>
      </c>
      <c r="D62" s="425"/>
      <c r="E62" s="425"/>
      <c r="F62" s="425"/>
      <c r="G62" s="425"/>
      <c r="H62" s="425"/>
      <c r="I62" s="425"/>
      <c r="J62" s="425"/>
      <c r="K62" s="425"/>
      <c r="L62" s="23"/>
      <c r="M62" s="23"/>
      <c r="N62" s="23"/>
      <c r="O62" s="23"/>
      <c r="P62" s="23"/>
      <c r="Q62" s="23"/>
    </row>
    <row r="63" spans="1:17" ht="16.399999999999999" customHeight="1" x14ac:dyDescent="0.4">
      <c r="A63" s="433" t="s">
        <v>497</v>
      </c>
      <c r="B63" s="433"/>
      <c r="C63" s="425" t="s">
        <v>498</v>
      </c>
      <c r="D63" s="425"/>
      <c r="E63" s="425"/>
      <c r="F63" s="425"/>
      <c r="G63" s="425"/>
      <c r="H63" s="425"/>
      <c r="I63" s="425"/>
      <c r="J63" s="425"/>
      <c r="K63" s="425"/>
      <c r="L63" s="23"/>
      <c r="M63" s="23"/>
      <c r="N63" s="23"/>
      <c r="O63" s="23"/>
      <c r="P63" s="23"/>
      <c r="Q63" s="23"/>
    </row>
    <row r="64" spans="1:17" ht="16.399999999999999" customHeight="1" x14ac:dyDescent="0.4">
      <c r="A64" s="423" t="s">
        <v>502</v>
      </c>
      <c r="B64" s="424"/>
      <c r="C64" s="426" t="s">
        <v>503</v>
      </c>
      <c r="D64" s="426"/>
      <c r="E64" s="426"/>
      <c r="F64" s="426"/>
      <c r="G64" s="426"/>
      <c r="H64" s="426"/>
      <c r="I64" s="426"/>
      <c r="J64" s="426"/>
      <c r="K64" s="426"/>
      <c r="L64" s="23"/>
      <c r="M64" s="23"/>
      <c r="N64" s="23"/>
      <c r="O64" s="23"/>
      <c r="P64" s="23"/>
      <c r="Q64" s="23"/>
    </row>
    <row r="65" spans="1:17" ht="16.399999999999999" hidden="1" customHeight="1" x14ac:dyDescent="0.4">
      <c r="A65" s="423" t="s">
        <v>506</v>
      </c>
      <c r="B65" s="424"/>
      <c r="C65" s="425" t="s">
        <v>507</v>
      </c>
      <c r="D65" s="425"/>
      <c r="E65" s="425"/>
      <c r="F65" s="425"/>
      <c r="G65" s="425"/>
      <c r="H65" s="425"/>
      <c r="I65" s="425"/>
      <c r="J65" s="425"/>
      <c r="K65" s="425"/>
      <c r="L65" s="23"/>
      <c r="M65" s="23"/>
      <c r="N65" s="23"/>
      <c r="O65" s="23"/>
      <c r="P65" s="23"/>
      <c r="Q65" s="23"/>
    </row>
    <row r="66" spans="1:17" ht="16.399999999999999" customHeight="1" x14ac:dyDescent="0.4">
      <c r="A66" s="423" t="s">
        <v>506</v>
      </c>
      <c r="B66" s="424"/>
      <c r="C66" s="453" t="s">
        <v>588</v>
      </c>
      <c r="D66" s="453"/>
      <c r="E66" s="453"/>
      <c r="F66" s="453"/>
      <c r="G66" s="453"/>
      <c r="H66" s="453"/>
      <c r="I66" s="453"/>
      <c r="J66" s="453"/>
      <c r="K66" s="453"/>
      <c r="L66" s="23"/>
      <c r="M66" s="23"/>
      <c r="N66" s="23"/>
      <c r="O66" s="23"/>
      <c r="P66" s="23"/>
      <c r="Q66" s="23"/>
    </row>
    <row r="67" spans="1:17" ht="17.899999999999999" customHeight="1" x14ac:dyDescent="0.25">
      <c r="A67" s="416" t="s">
        <v>508</v>
      </c>
      <c r="B67" s="416"/>
      <c r="C67" s="417" t="s">
        <v>510</v>
      </c>
      <c r="D67" s="417"/>
      <c r="E67" s="417"/>
      <c r="F67" s="417"/>
      <c r="G67" s="417"/>
      <c r="H67" s="417"/>
      <c r="I67" s="417"/>
      <c r="J67" s="417"/>
      <c r="K67" s="417"/>
      <c r="L67" s="23"/>
      <c r="M67" s="23"/>
      <c r="N67" s="23"/>
      <c r="O67" s="23"/>
      <c r="P67" s="23"/>
      <c r="Q67" s="23"/>
    </row>
    <row r="68" spans="1:17" ht="17.899999999999999" customHeight="1" x14ac:dyDescent="0.25">
      <c r="A68" s="416" t="s">
        <v>504</v>
      </c>
      <c r="B68" s="416"/>
      <c r="C68" s="426" t="s">
        <v>505</v>
      </c>
      <c r="D68" s="426"/>
      <c r="E68" s="426"/>
      <c r="F68" s="426"/>
      <c r="G68" s="426"/>
      <c r="H68" s="426"/>
      <c r="I68" s="426"/>
      <c r="J68" s="426"/>
      <c r="K68" s="426"/>
      <c r="L68" s="23"/>
      <c r="M68" s="23"/>
      <c r="N68" s="23"/>
      <c r="O68" s="23"/>
      <c r="P68" s="23"/>
      <c r="Q68" s="23"/>
    </row>
  </sheetData>
  <mergeCells count="64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A61:B61"/>
    <mergeCell ref="C61:K61"/>
    <mergeCell ref="A62:B62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</mergeCells>
  <phoneticPr fontId="80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0"/>
  <sheetViews>
    <sheetView workbookViewId="0">
      <selection activeCell="M64" sqref="M64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42" ht="17.149999999999999" customHeight="1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83" t="s">
        <v>589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5"/>
      <c r="U4" s="485"/>
    </row>
    <row r="5" spans="1:242" ht="17.149999999999999" hidden="1" customHeight="1" x14ac:dyDescent="0.25">
      <c r="A5" s="54" t="s">
        <v>4</v>
      </c>
      <c r="B5" s="54" t="s">
        <v>5</v>
      </c>
      <c r="C5" s="406" t="s">
        <v>590</v>
      </c>
      <c r="D5" s="387"/>
      <c r="E5" s="383" t="s">
        <v>591</v>
      </c>
      <c r="F5" s="384"/>
      <c r="G5" s="385" t="s">
        <v>592</v>
      </c>
      <c r="H5" s="385"/>
      <c r="I5" s="406" t="s">
        <v>593</v>
      </c>
      <c r="J5" s="387"/>
      <c r="K5" s="486" t="s">
        <v>594</v>
      </c>
      <c r="L5" s="487"/>
      <c r="M5" s="54" t="s">
        <v>5</v>
      </c>
      <c r="N5" s="406" t="s">
        <v>590</v>
      </c>
      <c r="O5" s="387"/>
      <c r="P5" s="383" t="s">
        <v>591</v>
      </c>
      <c r="Q5" s="384"/>
      <c r="R5" s="385" t="s">
        <v>592</v>
      </c>
      <c r="S5" s="385"/>
      <c r="T5" s="406" t="s">
        <v>593</v>
      </c>
      <c r="U5" s="387"/>
    </row>
    <row r="6" spans="1:242" hidden="1" x14ac:dyDescent="0.25">
      <c r="A6" s="368" t="s">
        <v>13</v>
      </c>
      <c r="B6" s="368" t="s">
        <v>14</v>
      </c>
      <c r="C6" s="387" t="s">
        <v>595</v>
      </c>
      <c r="D6" s="387"/>
      <c r="E6" s="373" t="s">
        <v>596</v>
      </c>
      <c r="F6" s="402"/>
      <c r="G6" s="373" t="s">
        <v>597</v>
      </c>
      <c r="H6" s="402"/>
      <c r="I6" s="404" t="s">
        <v>307</v>
      </c>
      <c r="J6" s="482"/>
      <c r="K6" s="373" t="s">
        <v>295</v>
      </c>
      <c r="L6" s="402"/>
      <c r="M6" s="368" t="s">
        <v>14</v>
      </c>
      <c r="N6" s="387" t="s">
        <v>595</v>
      </c>
      <c r="O6" s="387"/>
      <c r="P6" s="373" t="s">
        <v>596</v>
      </c>
      <c r="Q6" s="402"/>
      <c r="R6" s="373" t="s">
        <v>597</v>
      </c>
      <c r="S6" s="402"/>
      <c r="T6" s="404" t="s">
        <v>307</v>
      </c>
      <c r="U6" s="482"/>
    </row>
    <row r="7" spans="1:242" hidden="1" x14ac:dyDescent="0.25">
      <c r="A7" s="369"/>
      <c r="B7" s="369"/>
      <c r="C7" s="373" t="s">
        <v>22</v>
      </c>
      <c r="D7" s="402"/>
      <c r="E7" s="373" t="s">
        <v>22</v>
      </c>
      <c r="F7" s="402"/>
      <c r="G7" s="373" t="s">
        <v>22</v>
      </c>
      <c r="H7" s="402"/>
      <c r="I7" s="373" t="s">
        <v>22</v>
      </c>
      <c r="J7" s="402"/>
      <c r="K7" s="373" t="s">
        <v>22</v>
      </c>
      <c r="L7" s="402"/>
      <c r="M7" s="369"/>
      <c r="N7" s="373" t="s">
        <v>22</v>
      </c>
      <c r="O7" s="402"/>
      <c r="P7" s="373" t="s">
        <v>22</v>
      </c>
      <c r="Q7" s="402"/>
      <c r="R7" s="373" t="s">
        <v>22</v>
      </c>
      <c r="S7" s="402"/>
      <c r="T7" s="373" t="s">
        <v>22</v>
      </c>
      <c r="U7" s="402"/>
    </row>
    <row r="8" spans="1:242" ht="26" hidden="1" x14ac:dyDescent="0.25">
      <c r="A8" s="225"/>
      <c r="B8" s="293"/>
      <c r="C8" s="294" t="s">
        <v>598</v>
      </c>
      <c r="D8" s="294" t="s">
        <v>599</v>
      </c>
      <c r="E8" s="12" t="s">
        <v>600</v>
      </c>
      <c r="F8" s="12" t="s">
        <v>601</v>
      </c>
      <c r="G8" s="12" t="s">
        <v>602</v>
      </c>
      <c r="H8" s="12" t="s">
        <v>603</v>
      </c>
      <c r="I8" s="12" t="s">
        <v>604</v>
      </c>
      <c r="J8" s="12" t="s">
        <v>605</v>
      </c>
      <c r="K8" s="12" t="s">
        <v>606</v>
      </c>
      <c r="L8" s="12" t="s">
        <v>607</v>
      </c>
      <c r="M8" s="294"/>
      <c r="N8" s="294" t="s">
        <v>598</v>
      </c>
      <c r="O8" s="294" t="s">
        <v>599</v>
      </c>
      <c r="P8" s="12" t="s">
        <v>600</v>
      </c>
      <c r="Q8" s="12" t="s">
        <v>601</v>
      </c>
      <c r="R8" s="12" t="s">
        <v>602</v>
      </c>
      <c r="S8" s="12" t="s">
        <v>603</v>
      </c>
      <c r="T8" s="12" t="s">
        <v>604</v>
      </c>
      <c r="U8" s="12" t="s">
        <v>605</v>
      </c>
    </row>
    <row r="9" spans="1:242" hidden="1" x14ac:dyDescent="0.25">
      <c r="A9" s="190" t="s">
        <v>461</v>
      </c>
      <c r="B9" s="295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297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75"/>
      <c r="W9" s="275"/>
    </row>
    <row r="10" spans="1:242" hidden="1" x14ac:dyDescent="0.25">
      <c r="A10" s="190" t="s">
        <v>461</v>
      </c>
      <c r="B10" s="295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297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75"/>
      <c r="W10" s="275"/>
    </row>
    <row r="11" spans="1:242" hidden="1" x14ac:dyDescent="0.25">
      <c r="A11" s="190" t="s">
        <v>461</v>
      </c>
      <c r="B11" s="295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297" t="s">
        <v>47</v>
      </c>
      <c r="N11" s="17" t="s">
        <v>40</v>
      </c>
      <c r="O11" s="276" t="s">
        <v>608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75"/>
      <c r="W11" s="275"/>
    </row>
    <row r="12" spans="1:242" hidden="1" x14ac:dyDescent="0.25">
      <c r="A12" s="190" t="s">
        <v>461</v>
      </c>
      <c r="B12" s="295" t="s">
        <v>52</v>
      </c>
      <c r="C12" s="17" t="s">
        <v>40</v>
      </c>
      <c r="D12" s="276" t="s">
        <v>608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297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75"/>
      <c r="W12" s="275"/>
    </row>
    <row r="13" spans="1:242" hidden="1" x14ac:dyDescent="0.25">
      <c r="A13" s="190" t="s">
        <v>461</v>
      </c>
      <c r="B13" s="295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297" t="s">
        <v>54</v>
      </c>
      <c r="N13" s="36">
        <v>45664</v>
      </c>
      <c r="O13" s="94">
        <f>N13</f>
        <v>45664</v>
      </c>
      <c r="P13" s="439" t="s">
        <v>609</v>
      </c>
      <c r="Q13" s="440"/>
      <c r="R13" s="439" t="s">
        <v>610</v>
      </c>
      <c r="S13" s="440"/>
      <c r="T13" s="17" t="s">
        <v>40</v>
      </c>
      <c r="U13" s="17" t="s">
        <v>40</v>
      </c>
      <c r="V13" s="275"/>
      <c r="W13" s="275"/>
    </row>
    <row r="14" spans="1:242" hidden="1" x14ac:dyDescent="0.25">
      <c r="A14" s="190" t="s">
        <v>461</v>
      </c>
      <c r="B14" s="295" t="s">
        <v>65</v>
      </c>
      <c r="C14" s="460" t="s">
        <v>257</v>
      </c>
      <c r="D14" s="461"/>
      <c r="E14" s="461"/>
      <c r="F14" s="461"/>
      <c r="G14" s="461"/>
      <c r="H14" s="461"/>
      <c r="I14" s="461"/>
      <c r="J14" s="461"/>
      <c r="K14" s="461"/>
      <c r="L14" s="462"/>
      <c r="M14" s="297" t="s">
        <v>63</v>
      </c>
      <c r="N14" s="460" t="s">
        <v>257</v>
      </c>
      <c r="O14" s="461"/>
      <c r="P14" s="461"/>
      <c r="Q14" s="461"/>
      <c r="R14" s="461"/>
      <c r="S14" s="461"/>
      <c r="T14" s="461"/>
      <c r="U14" s="462"/>
      <c r="V14" s="275"/>
      <c r="W14" s="275"/>
    </row>
    <row r="15" spans="1:242" hidden="1" x14ac:dyDescent="0.25">
      <c r="A15" s="190" t="s">
        <v>461</v>
      </c>
      <c r="B15" s="295" t="s">
        <v>67</v>
      </c>
      <c r="C15" s="36">
        <v>45664</v>
      </c>
      <c r="D15" s="94">
        <f>C15</f>
        <v>45664</v>
      </c>
      <c r="E15" s="439" t="s">
        <v>609</v>
      </c>
      <c r="F15" s="440"/>
      <c r="G15" s="439" t="s">
        <v>610</v>
      </c>
      <c r="H15" s="440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297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75"/>
      <c r="W15" s="275"/>
    </row>
    <row r="16" spans="1:242" hidden="1" x14ac:dyDescent="0.25">
      <c r="A16" s="190" t="s">
        <v>461</v>
      </c>
      <c r="B16" s="295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297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75"/>
      <c r="W16" s="275"/>
    </row>
    <row r="17" spans="1:23" hidden="1" x14ac:dyDescent="0.25">
      <c r="A17" s="190" t="s">
        <v>461</v>
      </c>
      <c r="B17" s="295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297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75"/>
      <c r="W17" s="275"/>
    </row>
    <row r="18" spans="1:23" hidden="1" x14ac:dyDescent="0.25">
      <c r="A18" s="190" t="s">
        <v>461</v>
      </c>
      <c r="B18" s="295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297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75"/>
      <c r="W18" s="275"/>
    </row>
    <row r="19" spans="1:23" hidden="1" x14ac:dyDescent="0.25">
      <c r="A19" s="190" t="s">
        <v>461</v>
      </c>
      <c r="B19" s="295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297" t="s">
        <v>82</v>
      </c>
      <c r="N19" s="17" t="s">
        <v>40</v>
      </c>
      <c r="O19" s="156" t="s">
        <v>611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75"/>
      <c r="W19" s="275"/>
    </row>
    <row r="20" spans="1:23" hidden="1" x14ac:dyDescent="0.25">
      <c r="A20" s="190" t="s">
        <v>461</v>
      </c>
      <c r="B20" s="295" t="s">
        <v>87</v>
      </c>
      <c r="C20" s="17" t="s">
        <v>40</v>
      </c>
      <c r="D20" s="156" t="s">
        <v>611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297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75"/>
      <c r="W20" s="275"/>
    </row>
    <row r="21" spans="1:23" hidden="1" x14ac:dyDescent="0.25">
      <c r="A21" s="190" t="s">
        <v>461</v>
      </c>
      <c r="B21" s="295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297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75"/>
      <c r="W21" s="275"/>
    </row>
    <row r="22" spans="1:23" hidden="1" x14ac:dyDescent="0.25">
      <c r="A22" s="190" t="s">
        <v>461</v>
      </c>
      <c r="B22" s="295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297" t="s">
        <v>91</v>
      </c>
      <c r="N22" s="17" t="s">
        <v>40</v>
      </c>
      <c r="O22" s="156" t="s">
        <v>612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75"/>
      <c r="W22" s="275"/>
    </row>
    <row r="23" spans="1:23" hidden="1" x14ac:dyDescent="0.25">
      <c r="A23" s="190" t="s">
        <v>461</v>
      </c>
      <c r="B23" s="295" t="s">
        <v>96</v>
      </c>
      <c r="C23" s="17" t="s">
        <v>40</v>
      </c>
      <c r="D23" s="156" t="s">
        <v>612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297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75"/>
      <c r="W23" s="275"/>
    </row>
    <row r="24" spans="1:23" hidden="1" x14ac:dyDescent="0.25">
      <c r="A24" s="190" t="s">
        <v>461</v>
      </c>
      <c r="B24" s="295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297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75"/>
      <c r="W24" s="275"/>
    </row>
    <row r="25" spans="1:23" hidden="1" x14ac:dyDescent="0.25">
      <c r="A25" s="190" t="s">
        <v>461</v>
      </c>
      <c r="B25" s="295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297" t="s">
        <v>100</v>
      </c>
      <c r="N25" s="36">
        <v>45741</v>
      </c>
      <c r="O25" s="156" t="s">
        <v>613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75"/>
      <c r="W25" s="275"/>
    </row>
    <row r="26" spans="1:23" hidden="1" x14ac:dyDescent="0.25">
      <c r="A26" s="190" t="s">
        <v>461</v>
      </c>
      <c r="B26" s="295" t="s">
        <v>107</v>
      </c>
      <c r="C26" s="36">
        <v>45741</v>
      </c>
      <c r="D26" s="156" t="s">
        <v>613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297" t="s">
        <v>105</v>
      </c>
      <c r="N26" s="17" t="s">
        <v>40</v>
      </c>
      <c r="O26" s="156" t="s">
        <v>614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75"/>
      <c r="W26" s="275"/>
    </row>
    <row r="27" spans="1:23" hidden="1" x14ac:dyDescent="0.25">
      <c r="A27" s="57" t="s">
        <v>461</v>
      </c>
      <c r="B27" s="295" t="s">
        <v>112</v>
      </c>
      <c r="C27" s="17" t="s">
        <v>40</v>
      </c>
      <c r="D27" s="156" t="s">
        <v>614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297" t="s">
        <v>110</v>
      </c>
      <c r="N27" s="17" t="s">
        <v>40</v>
      </c>
      <c r="O27" s="17" t="s">
        <v>40</v>
      </c>
      <c r="P27" s="439" t="s">
        <v>615</v>
      </c>
      <c r="Q27" s="440"/>
      <c r="R27" s="439" t="s">
        <v>616</v>
      </c>
      <c r="S27" s="440"/>
      <c r="T27" s="17" t="s">
        <v>40</v>
      </c>
      <c r="U27" s="17" t="s">
        <v>40</v>
      </c>
      <c r="V27" s="275"/>
      <c r="W27" s="275"/>
    </row>
    <row r="28" spans="1:23" s="2" customFormat="1" ht="15.5" hidden="1" x14ac:dyDescent="0.25">
      <c r="A28" s="483" t="s">
        <v>617</v>
      </c>
      <c r="B28" s="484"/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</row>
    <row r="29" spans="1:23" ht="17.149999999999999" hidden="1" customHeight="1" x14ac:dyDescent="0.25">
      <c r="A29" s="54" t="s">
        <v>4</v>
      </c>
      <c r="B29" s="54" t="s">
        <v>5</v>
      </c>
      <c r="C29" s="385" t="s">
        <v>592</v>
      </c>
      <c r="D29" s="385"/>
      <c r="E29" s="383" t="s">
        <v>591</v>
      </c>
      <c r="F29" s="384"/>
      <c r="G29" s="486" t="s">
        <v>594</v>
      </c>
      <c r="H29" s="487"/>
      <c r="I29" s="54" t="s">
        <v>5</v>
      </c>
      <c r="J29" s="385" t="s">
        <v>592</v>
      </c>
      <c r="K29" s="385"/>
      <c r="L29" s="383" t="s">
        <v>591</v>
      </c>
      <c r="M29" s="384"/>
    </row>
    <row r="30" spans="1:23" hidden="1" x14ac:dyDescent="0.25">
      <c r="A30" s="368" t="s">
        <v>13</v>
      </c>
      <c r="B30" s="368" t="s">
        <v>14</v>
      </c>
      <c r="C30" s="373" t="s">
        <v>597</v>
      </c>
      <c r="D30" s="402"/>
      <c r="E30" s="373" t="s">
        <v>596</v>
      </c>
      <c r="F30" s="402"/>
      <c r="G30" s="373" t="s">
        <v>295</v>
      </c>
      <c r="H30" s="402"/>
      <c r="I30" s="368" t="s">
        <v>14</v>
      </c>
      <c r="J30" s="373" t="s">
        <v>597</v>
      </c>
      <c r="K30" s="402"/>
      <c r="L30" s="373" t="s">
        <v>596</v>
      </c>
      <c r="M30" s="402"/>
    </row>
    <row r="31" spans="1:23" hidden="1" x14ac:dyDescent="0.25">
      <c r="A31" s="369"/>
      <c r="B31" s="369"/>
      <c r="C31" s="373" t="s">
        <v>22</v>
      </c>
      <c r="D31" s="402"/>
      <c r="E31" s="373" t="s">
        <v>22</v>
      </c>
      <c r="F31" s="402"/>
      <c r="G31" s="373" t="s">
        <v>22</v>
      </c>
      <c r="H31" s="402"/>
      <c r="I31" s="369"/>
      <c r="J31" s="373" t="s">
        <v>22</v>
      </c>
      <c r="K31" s="402"/>
      <c r="L31" s="373" t="s">
        <v>22</v>
      </c>
      <c r="M31" s="402"/>
    </row>
    <row r="32" spans="1:23" ht="26" hidden="1" x14ac:dyDescent="0.25">
      <c r="A32" s="225"/>
      <c r="B32" s="293"/>
      <c r="C32" s="12" t="s">
        <v>600</v>
      </c>
      <c r="D32" s="12" t="s">
        <v>618</v>
      </c>
      <c r="E32" s="12" t="s">
        <v>619</v>
      </c>
      <c r="F32" s="12" t="s">
        <v>620</v>
      </c>
      <c r="G32" s="12" t="s">
        <v>606</v>
      </c>
      <c r="H32" s="12" t="s">
        <v>607</v>
      </c>
      <c r="I32" s="294"/>
      <c r="J32" s="12" t="s">
        <v>600</v>
      </c>
      <c r="K32" s="12" t="s">
        <v>618</v>
      </c>
      <c r="L32" s="12" t="s">
        <v>619</v>
      </c>
      <c r="M32" s="12" t="s">
        <v>620</v>
      </c>
    </row>
    <row r="33" spans="1:21" hidden="1" x14ac:dyDescent="0.25">
      <c r="A33" s="57" t="s">
        <v>461</v>
      </c>
      <c r="B33" s="295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297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83" t="s">
        <v>621</v>
      </c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5"/>
      <c r="U34" s="485"/>
    </row>
    <row r="35" spans="1:21" ht="17.149999999999999" customHeight="1" x14ac:dyDescent="0.25">
      <c r="A35" s="54" t="s">
        <v>4</v>
      </c>
      <c r="B35" s="54" t="s">
        <v>5</v>
      </c>
      <c r="C35" s="406" t="s">
        <v>590</v>
      </c>
      <c r="D35" s="387"/>
      <c r="E35" s="385" t="s">
        <v>592</v>
      </c>
      <c r="F35" s="385"/>
      <c r="G35" s="383" t="s">
        <v>591</v>
      </c>
      <c r="H35" s="384"/>
      <c r="I35" s="406" t="s">
        <v>593</v>
      </c>
      <c r="J35" s="387"/>
      <c r="K35" s="486" t="s">
        <v>594</v>
      </c>
      <c r="L35" s="487"/>
      <c r="M35" s="54" t="s">
        <v>5</v>
      </c>
      <c r="N35" s="406" t="s">
        <v>590</v>
      </c>
      <c r="O35" s="387"/>
      <c r="P35" s="385" t="s">
        <v>592</v>
      </c>
      <c r="Q35" s="385"/>
      <c r="R35" s="383" t="s">
        <v>591</v>
      </c>
      <c r="S35" s="384"/>
      <c r="T35" s="406" t="s">
        <v>593</v>
      </c>
      <c r="U35" s="387"/>
    </row>
    <row r="36" spans="1:21" x14ac:dyDescent="0.25">
      <c r="A36" s="368" t="s">
        <v>13</v>
      </c>
      <c r="B36" s="368" t="s">
        <v>14</v>
      </c>
      <c r="C36" s="387" t="s">
        <v>595</v>
      </c>
      <c r="D36" s="387"/>
      <c r="E36" s="373" t="s">
        <v>597</v>
      </c>
      <c r="F36" s="402"/>
      <c r="G36" s="373" t="s">
        <v>596</v>
      </c>
      <c r="H36" s="402"/>
      <c r="I36" s="404" t="s">
        <v>307</v>
      </c>
      <c r="J36" s="482"/>
      <c r="K36" s="373" t="s">
        <v>295</v>
      </c>
      <c r="L36" s="402"/>
      <c r="M36" s="368" t="s">
        <v>14</v>
      </c>
      <c r="N36" s="387" t="s">
        <v>595</v>
      </c>
      <c r="O36" s="387"/>
      <c r="P36" s="373" t="s">
        <v>597</v>
      </c>
      <c r="Q36" s="402"/>
      <c r="R36" s="373" t="s">
        <v>596</v>
      </c>
      <c r="S36" s="402"/>
      <c r="T36" s="404" t="s">
        <v>307</v>
      </c>
      <c r="U36" s="482"/>
    </row>
    <row r="37" spans="1:21" x14ac:dyDescent="0.25">
      <c r="A37" s="369"/>
      <c r="B37" s="369"/>
      <c r="C37" s="373" t="s">
        <v>22</v>
      </c>
      <c r="D37" s="402"/>
      <c r="E37" s="373" t="s">
        <v>22</v>
      </c>
      <c r="F37" s="402"/>
      <c r="G37" s="373" t="s">
        <v>22</v>
      </c>
      <c r="H37" s="402"/>
      <c r="I37" s="373" t="s">
        <v>22</v>
      </c>
      <c r="J37" s="402"/>
      <c r="K37" s="373" t="s">
        <v>22</v>
      </c>
      <c r="L37" s="402"/>
      <c r="M37" s="369"/>
      <c r="N37" s="373" t="s">
        <v>22</v>
      </c>
      <c r="O37" s="402"/>
      <c r="P37" s="373" t="s">
        <v>22</v>
      </c>
      <c r="Q37" s="402"/>
      <c r="R37" s="373" t="s">
        <v>22</v>
      </c>
      <c r="S37" s="402"/>
      <c r="T37" s="373" t="s">
        <v>22</v>
      </c>
      <c r="U37" s="402"/>
    </row>
    <row r="38" spans="1:21" ht="26" x14ac:dyDescent="0.25">
      <c r="A38" s="225"/>
      <c r="B38" s="293"/>
      <c r="C38" s="294" t="s">
        <v>598</v>
      </c>
      <c r="D38" s="294" t="s">
        <v>599</v>
      </c>
      <c r="E38" s="12" t="s">
        <v>600</v>
      </c>
      <c r="F38" s="12" t="s">
        <v>618</v>
      </c>
      <c r="G38" s="12" t="s">
        <v>619</v>
      </c>
      <c r="H38" s="12" t="s">
        <v>620</v>
      </c>
      <c r="I38" s="12" t="s">
        <v>604</v>
      </c>
      <c r="J38" s="12" t="s">
        <v>605</v>
      </c>
      <c r="K38" s="12" t="s">
        <v>606</v>
      </c>
      <c r="L38" s="12" t="s">
        <v>607</v>
      </c>
      <c r="M38" s="294"/>
      <c r="N38" s="294" t="s">
        <v>598</v>
      </c>
      <c r="O38" s="294" t="s">
        <v>599</v>
      </c>
      <c r="P38" s="12" t="s">
        <v>600</v>
      </c>
      <c r="Q38" s="12" t="s">
        <v>618</v>
      </c>
      <c r="R38" s="12" t="s">
        <v>619</v>
      </c>
      <c r="S38" s="12" t="s">
        <v>620</v>
      </c>
      <c r="T38" s="12" t="s">
        <v>604</v>
      </c>
      <c r="U38" s="12" t="s">
        <v>605</v>
      </c>
    </row>
    <row r="39" spans="1:21" hidden="1" x14ac:dyDescent="0.25">
      <c r="A39" s="57" t="s">
        <v>461</v>
      </c>
      <c r="B39" s="295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61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61" si="8">H39+2</f>
        <v>45767</v>
      </c>
      <c r="L39" s="36">
        <f t="shared" ref="L39:L61" si="9">K39+1</f>
        <v>45768</v>
      </c>
      <c r="M39" s="297" t="s">
        <v>117</v>
      </c>
      <c r="N39" s="41">
        <f t="shared" ref="N39:N57" si="10">L39+1</f>
        <v>45769</v>
      </c>
      <c r="O39" s="41">
        <f>N39</f>
        <v>45769</v>
      </c>
      <c r="P39" s="455" t="s">
        <v>622</v>
      </c>
      <c r="Q39" s="456"/>
      <c r="R39" s="455" t="s">
        <v>623</v>
      </c>
      <c r="S39" s="456"/>
      <c r="T39" s="17" t="s">
        <v>40</v>
      </c>
      <c r="U39" s="17" t="s">
        <v>40</v>
      </c>
    </row>
    <row r="40" spans="1:21" hidden="1" x14ac:dyDescent="0.25">
      <c r="A40" s="57" t="s">
        <v>461</v>
      </c>
      <c r="B40" s="295" t="s">
        <v>123</v>
      </c>
      <c r="C40" s="41">
        <v>45769</v>
      </c>
      <c r="D40" s="41">
        <f t="shared" ref="D40" si="11">C40</f>
        <v>45769</v>
      </c>
      <c r="E40" s="455" t="s">
        <v>622</v>
      </c>
      <c r="F40" s="456"/>
      <c r="G40" s="455" t="s">
        <v>623</v>
      </c>
      <c r="H40" s="456"/>
      <c r="I40" s="17" t="s">
        <v>40</v>
      </c>
      <c r="J40" s="17" t="s">
        <v>40</v>
      </c>
      <c r="K40" s="36">
        <v>45774</v>
      </c>
      <c r="L40" s="36">
        <v>45775</v>
      </c>
      <c r="M40" s="297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61" si="12">Q40+1</f>
        <v>45779</v>
      </c>
      <c r="S40" s="41">
        <f t="shared" ref="S40:S61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461</v>
      </c>
      <c r="B41" s="295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61" si="15">P41</f>
        <v>45783</v>
      </c>
      <c r="R41" s="17" t="s">
        <v>624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461</v>
      </c>
      <c r="B42" s="295" t="s">
        <v>129</v>
      </c>
      <c r="C42" s="17" t="s">
        <v>40</v>
      </c>
      <c r="D42" s="143" t="s">
        <v>625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626</v>
      </c>
      <c r="P42" s="437" t="s">
        <v>627</v>
      </c>
      <c r="Q42" s="438"/>
      <c r="R42" s="437" t="s">
        <v>628</v>
      </c>
      <c r="S42" s="438"/>
      <c r="T42" s="17" t="s">
        <v>40</v>
      </c>
      <c r="U42" s="17" t="s">
        <v>40</v>
      </c>
    </row>
    <row r="43" spans="1:21" hidden="1" x14ac:dyDescent="0.25">
      <c r="A43" s="57" t="s">
        <v>461</v>
      </c>
      <c r="B43" s="295" t="s">
        <v>132</v>
      </c>
      <c r="C43" s="41">
        <v>45790</v>
      </c>
      <c r="D43" s="50" t="s">
        <v>626</v>
      </c>
      <c r="E43" s="437" t="s">
        <v>627</v>
      </c>
      <c r="F43" s="438"/>
      <c r="G43" s="437" t="s">
        <v>628</v>
      </c>
      <c r="H43" s="438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37" t="s">
        <v>629</v>
      </c>
      <c r="Q43" s="438"/>
      <c r="R43" s="437" t="s">
        <v>630</v>
      </c>
      <c r="S43" s="438"/>
      <c r="T43" s="17" t="s">
        <v>40</v>
      </c>
      <c r="U43" s="17" t="s">
        <v>40</v>
      </c>
    </row>
    <row r="44" spans="1:21" hidden="1" x14ac:dyDescent="0.25">
      <c r="A44" s="57" t="s">
        <v>461</v>
      </c>
      <c r="B44" s="295" t="s">
        <v>135</v>
      </c>
      <c r="C44" s="41">
        <v>45797</v>
      </c>
      <c r="D44" s="41">
        <v>45797</v>
      </c>
      <c r="E44" s="437" t="s">
        <v>629</v>
      </c>
      <c r="F44" s="438"/>
      <c r="G44" s="437" t="s">
        <v>630</v>
      </c>
      <c r="H44" s="438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461</v>
      </c>
      <c r="B45" s="295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461</v>
      </c>
      <c r="B46" s="295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461</v>
      </c>
      <c r="B47" s="295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37" t="s">
        <v>631</v>
      </c>
      <c r="Q47" s="438"/>
      <c r="R47" s="437" t="s">
        <v>419</v>
      </c>
      <c r="S47" s="438"/>
      <c r="T47" s="17" t="s">
        <v>40</v>
      </c>
      <c r="U47" s="17" t="s">
        <v>40</v>
      </c>
    </row>
    <row r="48" spans="1:21" hidden="1" x14ac:dyDescent="0.25">
      <c r="A48" s="57" t="s">
        <v>461</v>
      </c>
      <c r="B48" s="295" t="s">
        <v>149</v>
      </c>
      <c r="C48" s="41">
        <f t="shared" si="16"/>
        <v>45825</v>
      </c>
      <c r="D48" s="41">
        <f>C48</f>
        <v>45825</v>
      </c>
      <c r="E48" s="437" t="s">
        <v>631</v>
      </c>
      <c r="F48" s="438"/>
      <c r="G48" s="437" t="s">
        <v>419</v>
      </c>
      <c r="H48" s="438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461</v>
      </c>
      <c r="B49" s="295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461</v>
      </c>
      <c r="B50" s="295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461</v>
      </c>
      <c r="B51" s="295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461</v>
      </c>
      <c r="B52" s="295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55" t="s">
        <v>632</v>
      </c>
      <c r="Q52" s="456"/>
      <c r="R52" s="455" t="s">
        <v>633</v>
      </c>
      <c r="S52" s="456"/>
      <c r="T52" s="17" t="s">
        <v>40</v>
      </c>
      <c r="U52" s="17" t="s">
        <v>40</v>
      </c>
    </row>
    <row r="53" spans="1:22" hidden="1" x14ac:dyDescent="0.25">
      <c r="A53" s="57" t="s">
        <v>461</v>
      </c>
      <c r="B53" s="295" t="s">
        <v>164</v>
      </c>
      <c r="C53" s="41">
        <v>45860</v>
      </c>
      <c r="D53" s="41">
        <f>C53</f>
        <v>45860</v>
      </c>
      <c r="E53" s="455" t="s">
        <v>632</v>
      </c>
      <c r="F53" s="456"/>
      <c r="G53" s="455" t="s">
        <v>633</v>
      </c>
      <c r="H53" s="456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74" t="s">
        <v>634</v>
      </c>
      <c r="O53" s="475"/>
      <c r="P53" s="455" t="s">
        <v>635</v>
      </c>
      <c r="Q53" s="456"/>
      <c r="R53" s="455" t="s">
        <v>636</v>
      </c>
      <c r="S53" s="456"/>
      <c r="T53" s="17" t="s">
        <v>40</v>
      </c>
      <c r="U53" s="17" t="s">
        <v>40</v>
      </c>
    </row>
    <row r="54" spans="1:22" hidden="1" x14ac:dyDescent="0.25">
      <c r="A54" s="57" t="s">
        <v>461</v>
      </c>
      <c r="B54" s="295" t="s">
        <v>166</v>
      </c>
      <c r="C54" s="474" t="s">
        <v>634</v>
      </c>
      <c r="D54" s="475"/>
      <c r="E54" s="455" t="s">
        <v>635</v>
      </c>
      <c r="F54" s="456"/>
      <c r="G54" s="455" t="s">
        <v>636</v>
      </c>
      <c r="H54" s="456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461</v>
      </c>
      <c r="B55" s="295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61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1" si="25">N55</f>
        <v>45881</v>
      </c>
      <c r="P55" s="455" t="s">
        <v>637</v>
      </c>
      <c r="Q55" s="456"/>
      <c r="R55" s="455" t="s">
        <v>638</v>
      </c>
      <c r="S55" s="456"/>
      <c r="T55" s="17" t="s">
        <v>40</v>
      </c>
      <c r="U55" s="17" t="s">
        <v>40</v>
      </c>
    </row>
    <row r="56" spans="1:22" hidden="1" x14ac:dyDescent="0.25">
      <c r="A56" s="57" t="s">
        <v>461</v>
      </c>
      <c r="B56" s="295" t="s">
        <v>174</v>
      </c>
      <c r="C56" s="41">
        <v>45881</v>
      </c>
      <c r="D56" s="41">
        <v>45881</v>
      </c>
      <c r="E56" s="455" t="s">
        <v>637</v>
      </c>
      <c r="F56" s="456"/>
      <c r="G56" s="455" t="s">
        <v>638</v>
      </c>
      <c r="H56" s="456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461</v>
      </c>
      <c r="B57" s="295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x14ac:dyDescent="0.25">
      <c r="A58" s="61" t="s">
        <v>461</v>
      </c>
      <c r="B58" s="295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75" t="s">
        <v>462</v>
      </c>
      <c r="Q58" s="376"/>
      <c r="R58" s="375" t="s">
        <v>463</v>
      </c>
      <c r="S58" s="376"/>
      <c r="T58" s="375" t="s">
        <v>639</v>
      </c>
      <c r="U58" s="376"/>
      <c r="V58" s="51" t="s">
        <v>640</v>
      </c>
    </row>
    <row r="59" spans="1:22" x14ac:dyDescent="0.25">
      <c r="A59" s="57" t="s">
        <v>381</v>
      </c>
      <c r="B59" s="295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194">
        <v>45909</v>
      </c>
      <c r="O59" s="63">
        <f t="shared" si="25"/>
        <v>45909</v>
      </c>
      <c r="P59" s="41">
        <v>45911</v>
      </c>
      <c r="Q59" s="41">
        <f t="shared" si="15"/>
        <v>45911</v>
      </c>
      <c r="R59" s="41">
        <f t="shared" si="12"/>
        <v>45912</v>
      </c>
      <c r="S59" s="41">
        <f t="shared" si="13"/>
        <v>45912</v>
      </c>
      <c r="T59" s="17" t="s">
        <v>40</v>
      </c>
      <c r="U59" s="17" t="s">
        <v>40</v>
      </c>
    </row>
    <row r="60" spans="1:22" ht="19" customHeight="1" x14ac:dyDescent="0.25">
      <c r="A60" s="57" t="s">
        <v>381</v>
      </c>
      <c r="B60" s="295" t="s">
        <v>152</v>
      </c>
      <c r="C60" s="242">
        <v>45909</v>
      </c>
      <c r="D60" s="296">
        <f>C60</f>
        <v>45909</v>
      </c>
      <c r="E60" s="41">
        <v>45911</v>
      </c>
      <c r="F60" s="41">
        <f>E60</f>
        <v>45911</v>
      </c>
      <c r="G60" s="41">
        <f t="shared" si="7"/>
        <v>45912</v>
      </c>
      <c r="H60" s="41">
        <f t="shared" si="24"/>
        <v>45912</v>
      </c>
      <c r="I60" s="17" t="s">
        <v>40</v>
      </c>
      <c r="J60" s="17" t="s">
        <v>40</v>
      </c>
      <c r="K60" s="41">
        <f t="shared" si="8"/>
        <v>45914</v>
      </c>
      <c r="L60" s="41">
        <f t="shared" si="9"/>
        <v>45915</v>
      </c>
      <c r="M60" s="21" t="s">
        <v>150</v>
      </c>
      <c r="N60" s="194">
        <v>45916</v>
      </c>
      <c r="O60" s="63">
        <f t="shared" si="25"/>
        <v>45916</v>
      </c>
      <c r="P60" s="41">
        <v>45918</v>
      </c>
      <c r="Q60" s="41">
        <f t="shared" si="15"/>
        <v>45918</v>
      </c>
      <c r="R60" s="41">
        <f t="shared" si="12"/>
        <v>45919</v>
      </c>
      <c r="S60" s="41">
        <f t="shared" si="13"/>
        <v>45919</v>
      </c>
      <c r="T60" s="17" t="s">
        <v>40</v>
      </c>
      <c r="U60" s="17" t="s">
        <v>40</v>
      </c>
    </row>
    <row r="61" spans="1:22" ht="19" customHeight="1" x14ac:dyDescent="0.25">
      <c r="A61" s="57" t="s">
        <v>381</v>
      </c>
      <c r="B61" s="295" t="s">
        <v>155</v>
      </c>
      <c r="C61" s="194">
        <v>45916</v>
      </c>
      <c r="D61" s="63">
        <f>C61</f>
        <v>45916</v>
      </c>
      <c r="E61" s="41">
        <v>45918</v>
      </c>
      <c r="F61" s="41">
        <f>E61</f>
        <v>45918</v>
      </c>
      <c r="G61" s="41">
        <f t="shared" si="7"/>
        <v>45919</v>
      </c>
      <c r="H61" s="41">
        <f t="shared" si="24"/>
        <v>45919</v>
      </c>
      <c r="I61" s="17" t="s">
        <v>40</v>
      </c>
      <c r="J61" s="17" t="s">
        <v>40</v>
      </c>
      <c r="K61" s="41">
        <f t="shared" si="8"/>
        <v>45921</v>
      </c>
      <c r="L61" s="41">
        <f t="shared" si="9"/>
        <v>45922</v>
      </c>
      <c r="M61" s="21" t="s">
        <v>153</v>
      </c>
      <c r="N61" s="194">
        <v>45923</v>
      </c>
      <c r="O61" s="63">
        <f t="shared" si="25"/>
        <v>45923</v>
      </c>
      <c r="P61" s="41">
        <v>45925</v>
      </c>
      <c r="Q61" s="41">
        <f t="shared" si="15"/>
        <v>45925</v>
      </c>
      <c r="R61" s="41">
        <f t="shared" si="12"/>
        <v>45926</v>
      </c>
      <c r="S61" s="41">
        <f t="shared" si="13"/>
        <v>45926</v>
      </c>
      <c r="T61" s="17" t="s">
        <v>40</v>
      </c>
      <c r="U61" s="17" t="s">
        <v>40</v>
      </c>
    </row>
    <row r="62" spans="1:22" ht="19" customHeight="1" x14ac:dyDescent="0.25">
      <c r="A62" s="57" t="s">
        <v>381</v>
      </c>
      <c r="B62" s="295" t="s">
        <v>158</v>
      </c>
      <c r="C62" s="41">
        <v>45923</v>
      </c>
      <c r="D62" s="63">
        <f>C62</f>
        <v>45923</v>
      </c>
      <c r="E62" s="41">
        <f>D62+2</f>
        <v>45925</v>
      </c>
      <c r="F62" s="41">
        <f>E62</f>
        <v>45925</v>
      </c>
      <c r="G62" s="41">
        <f>F62+1</f>
        <v>45926</v>
      </c>
      <c r="H62" s="41">
        <f>G62</f>
        <v>45926</v>
      </c>
      <c r="I62" s="17" t="s">
        <v>40</v>
      </c>
      <c r="J62" s="17" t="s">
        <v>40</v>
      </c>
      <c r="K62" s="41">
        <f>H62+2</f>
        <v>45928</v>
      </c>
      <c r="L62" s="41">
        <f>K62+1</f>
        <v>45929</v>
      </c>
      <c r="M62" s="21" t="s">
        <v>156</v>
      </c>
      <c r="N62" s="41">
        <f>L62+1</f>
        <v>45930</v>
      </c>
      <c r="O62" s="41">
        <f>N62</f>
        <v>45930</v>
      </c>
      <c r="P62" s="41">
        <f>O62+2</f>
        <v>45932</v>
      </c>
      <c r="Q62" s="41">
        <f>P62</f>
        <v>45932</v>
      </c>
      <c r="R62" s="41">
        <f>Q62+1</f>
        <v>45933</v>
      </c>
      <c r="S62" s="41">
        <f>R62</f>
        <v>45933</v>
      </c>
      <c r="T62" s="17" t="s">
        <v>40</v>
      </c>
      <c r="U62" s="17" t="s">
        <v>40</v>
      </c>
    </row>
    <row r="63" spans="1:22" ht="19" customHeight="1" x14ac:dyDescent="0.25">
      <c r="A63" s="57" t="s">
        <v>381</v>
      </c>
      <c r="B63" s="295" t="s">
        <v>161</v>
      </c>
      <c r="C63" s="41">
        <v>45930</v>
      </c>
      <c r="D63" s="63">
        <f>C63</f>
        <v>45930</v>
      </c>
      <c r="E63" s="41">
        <f>D63+2</f>
        <v>45932</v>
      </c>
      <c r="F63" s="41">
        <f t="shared" ref="F63:F65" si="26">E63</f>
        <v>45932</v>
      </c>
      <c r="G63" s="41">
        <f t="shared" ref="G63:G65" si="27">F63+1</f>
        <v>45933</v>
      </c>
      <c r="H63" s="41">
        <f t="shared" ref="H63:H65" si="28">G63</f>
        <v>45933</v>
      </c>
      <c r="I63" s="17" t="s">
        <v>40</v>
      </c>
      <c r="J63" s="17" t="s">
        <v>40</v>
      </c>
      <c r="K63" s="41">
        <f t="shared" ref="K63:K67" si="29">H63+2</f>
        <v>45935</v>
      </c>
      <c r="L63" s="41">
        <f t="shared" ref="L63:L65" si="30">K63+1</f>
        <v>45936</v>
      </c>
      <c r="M63" s="21" t="s">
        <v>159</v>
      </c>
      <c r="N63" s="41">
        <v>45944</v>
      </c>
      <c r="O63" s="41">
        <f>N63</f>
        <v>45944</v>
      </c>
      <c r="P63" s="41">
        <f>O63+2</f>
        <v>45946</v>
      </c>
      <c r="Q63" s="41">
        <f>P63</f>
        <v>45946</v>
      </c>
      <c r="R63" s="41">
        <f>Q63+1</f>
        <v>45947</v>
      </c>
      <c r="S63" s="41">
        <f>R63</f>
        <v>45947</v>
      </c>
      <c r="T63" s="17" t="s">
        <v>40</v>
      </c>
      <c r="U63" s="17" t="s">
        <v>40</v>
      </c>
    </row>
    <row r="64" spans="1:22" x14ac:dyDescent="0.25">
      <c r="A64" s="57" t="s">
        <v>381</v>
      </c>
      <c r="B64" s="295" t="s">
        <v>164</v>
      </c>
      <c r="C64" s="476" t="s">
        <v>257</v>
      </c>
      <c r="D64" s="477"/>
      <c r="E64" s="477"/>
      <c r="F64" s="477"/>
      <c r="G64" s="477"/>
      <c r="H64" s="477"/>
      <c r="I64" s="477"/>
      <c r="J64" s="477"/>
      <c r="K64" s="477"/>
      <c r="L64" s="477"/>
      <c r="M64" s="21" t="s">
        <v>162</v>
      </c>
      <c r="N64" s="478" t="s">
        <v>257</v>
      </c>
      <c r="O64" s="478"/>
      <c r="P64" s="478"/>
      <c r="Q64" s="478"/>
      <c r="R64" s="478"/>
      <c r="S64" s="478"/>
      <c r="T64" s="478"/>
      <c r="U64" s="478"/>
    </row>
    <row r="65" spans="1:23" x14ac:dyDescent="0.25">
      <c r="A65" s="57" t="s">
        <v>381</v>
      </c>
      <c r="B65" s="295" t="s">
        <v>166</v>
      </c>
      <c r="C65" s="41">
        <v>45944</v>
      </c>
      <c r="D65" s="41">
        <f>C65</f>
        <v>45944</v>
      </c>
      <c r="E65" s="41">
        <v>45946</v>
      </c>
      <c r="F65" s="41">
        <f t="shared" si="26"/>
        <v>45946</v>
      </c>
      <c r="G65" s="41">
        <f t="shared" si="27"/>
        <v>45947</v>
      </c>
      <c r="H65" s="41">
        <f t="shared" si="28"/>
        <v>45947</v>
      </c>
      <c r="I65" s="17" t="s">
        <v>40</v>
      </c>
      <c r="J65" s="17" t="s">
        <v>40</v>
      </c>
      <c r="K65" s="41">
        <f t="shared" si="29"/>
        <v>45949</v>
      </c>
      <c r="L65" s="41">
        <f t="shared" si="30"/>
        <v>45950</v>
      </c>
      <c r="M65" s="21" t="s">
        <v>165</v>
      </c>
      <c r="N65" s="41">
        <f>L65+1</f>
        <v>45951</v>
      </c>
      <c r="O65" s="41">
        <f t="shared" ref="O65" si="31">N65</f>
        <v>45951</v>
      </c>
      <c r="P65" s="41">
        <f>O65+2</f>
        <v>45953</v>
      </c>
      <c r="Q65" s="41">
        <f t="shared" ref="Q65:Q67" si="32">P65</f>
        <v>45953</v>
      </c>
      <c r="R65" s="41">
        <f t="shared" ref="R65:R67" si="33">Q65+1</f>
        <v>45954</v>
      </c>
      <c r="S65" s="41">
        <f t="shared" ref="S65:S67" si="34">R65</f>
        <v>45954</v>
      </c>
      <c r="T65" s="17" t="s">
        <v>40</v>
      </c>
      <c r="U65" s="17" t="s">
        <v>40</v>
      </c>
    </row>
    <row r="66" spans="1:23" x14ac:dyDescent="0.25">
      <c r="A66" s="57" t="s">
        <v>381</v>
      </c>
      <c r="B66" s="295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5">E66</f>
        <v>45953</v>
      </c>
      <c r="G66" s="41">
        <f t="shared" ref="G66" si="36">F66+1</f>
        <v>45954</v>
      </c>
      <c r="H66" s="41">
        <f t="shared" ref="H66" si="37">G66</f>
        <v>45954</v>
      </c>
      <c r="I66" s="17" t="s">
        <v>40</v>
      </c>
      <c r="J66" s="17" t="s">
        <v>40</v>
      </c>
      <c r="K66" s="41">
        <f t="shared" si="29"/>
        <v>45956</v>
      </c>
      <c r="L66" s="41">
        <f t="shared" ref="L66" si="38">K66+1</f>
        <v>45957</v>
      </c>
      <c r="M66" s="21" t="s">
        <v>168</v>
      </c>
      <c r="N66" s="41">
        <f>L66+1</f>
        <v>45958</v>
      </c>
      <c r="O66" s="41">
        <f>N66</f>
        <v>45958</v>
      </c>
      <c r="P66" s="41">
        <f>O66+2</f>
        <v>45960</v>
      </c>
      <c r="Q66" s="41">
        <f t="shared" si="32"/>
        <v>45960</v>
      </c>
      <c r="R66" s="41">
        <f t="shared" si="33"/>
        <v>45961</v>
      </c>
      <c r="S66" s="41">
        <f t="shared" si="34"/>
        <v>45961</v>
      </c>
      <c r="T66" s="17" t="s">
        <v>40</v>
      </c>
      <c r="U66" s="17" t="s">
        <v>40</v>
      </c>
    </row>
    <row r="67" spans="1:23" x14ac:dyDescent="0.25">
      <c r="A67" s="57" t="s">
        <v>381</v>
      </c>
      <c r="B67" s="295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39">E67</f>
        <v>45960</v>
      </c>
      <c r="G67" s="41">
        <f t="shared" ref="G67" si="40">F67+1</f>
        <v>45961</v>
      </c>
      <c r="H67" s="41">
        <f t="shared" ref="H67" si="41">G67</f>
        <v>45961</v>
      </c>
      <c r="I67" s="17" t="s">
        <v>40</v>
      </c>
      <c r="J67" s="17" t="s">
        <v>40</v>
      </c>
      <c r="K67" s="41">
        <f t="shared" si="29"/>
        <v>45963</v>
      </c>
      <c r="L67" s="41">
        <f t="shared" ref="L67" si="42">K67+1</f>
        <v>45964</v>
      </c>
      <c r="M67" s="21" t="s">
        <v>172</v>
      </c>
      <c r="N67" s="41">
        <f>L67+1</f>
        <v>45965</v>
      </c>
      <c r="O67" s="41">
        <f>N67</f>
        <v>45965</v>
      </c>
      <c r="P67" s="41">
        <f>O67+2</f>
        <v>45967</v>
      </c>
      <c r="Q67" s="41">
        <f t="shared" si="32"/>
        <v>45967</v>
      </c>
      <c r="R67" s="41">
        <f t="shared" si="33"/>
        <v>45968</v>
      </c>
      <c r="S67" s="41">
        <f t="shared" si="34"/>
        <v>45968</v>
      </c>
      <c r="T67" s="17" t="s">
        <v>40</v>
      </c>
      <c r="U67" s="17" t="s">
        <v>40</v>
      </c>
    </row>
    <row r="68" spans="1:23" ht="15.65" customHeight="1" x14ac:dyDescent="0.25">
      <c r="A68" s="298"/>
      <c r="B68" s="299"/>
      <c r="C68" s="275"/>
      <c r="D68" s="275"/>
      <c r="E68" s="241"/>
      <c r="F68" s="241"/>
      <c r="G68" s="275"/>
      <c r="H68" s="275"/>
      <c r="I68" s="275"/>
      <c r="J68" s="275"/>
      <c r="K68" s="275"/>
      <c r="L68" s="275"/>
      <c r="M68" s="275"/>
      <c r="N68" s="275"/>
      <c r="O68" s="301"/>
      <c r="P68" s="275"/>
      <c r="Q68" s="275"/>
      <c r="R68" s="241"/>
      <c r="S68" s="241"/>
      <c r="T68" s="275"/>
      <c r="U68" s="275"/>
      <c r="V68" s="275"/>
      <c r="W68" s="275"/>
    </row>
    <row r="69" spans="1:23" ht="16.5" x14ac:dyDescent="0.25">
      <c r="A69" s="64" t="s">
        <v>209</v>
      </c>
      <c r="B69" s="377" t="s">
        <v>641</v>
      </c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</row>
    <row r="70" spans="1:23" ht="16.5" hidden="1" x14ac:dyDescent="0.25">
      <c r="A70" s="27" t="s">
        <v>642</v>
      </c>
      <c r="B70" s="370" t="s">
        <v>643</v>
      </c>
      <c r="C70" s="370"/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2"/>
      <c r="P70" s="2"/>
    </row>
    <row r="71" spans="1:23" ht="16.5" hidden="1" x14ac:dyDescent="0.25">
      <c r="A71" s="27" t="s">
        <v>506</v>
      </c>
      <c r="B71" s="370" t="s">
        <v>644</v>
      </c>
      <c r="C71" s="370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</row>
    <row r="72" spans="1:23" ht="16.5" x14ac:dyDescent="0.25">
      <c r="A72" s="27" t="s">
        <v>506</v>
      </c>
      <c r="B72" s="370" t="s">
        <v>645</v>
      </c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Q72" s="23"/>
    </row>
    <row r="73" spans="1:23" ht="16.5" hidden="1" x14ac:dyDescent="0.45">
      <c r="A73" s="123" t="s">
        <v>646</v>
      </c>
      <c r="B73" s="425" t="s">
        <v>647</v>
      </c>
      <c r="C73" s="425"/>
      <c r="D73" s="425"/>
      <c r="E73" s="425"/>
      <c r="F73" s="425"/>
      <c r="G73" s="425"/>
      <c r="H73" s="425"/>
      <c r="I73" s="425"/>
      <c r="J73" s="425"/>
      <c r="K73" s="425"/>
      <c r="L73" s="425"/>
      <c r="M73" s="425"/>
      <c r="N73" s="425"/>
      <c r="O73" s="23"/>
      <c r="P73" s="23"/>
      <c r="R73" t="s">
        <v>227</v>
      </c>
    </row>
    <row r="74" spans="1:23" ht="16.5" x14ac:dyDescent="0.45">
      <c r="A74" s="123" t="s">
        <v>646</v>
      </c>
      <c r="B74" s="479" t="s">
        <v>648</v>
      </c>
      <c r="C74" s="480"/>
      <c r="D74" s="480"/>
      <c r="E74" s="480"/>
      <c r="F74" s="480"/>
      <c r="G74" s="480"/>
      <c r="H74" s="480"/>
      <c r="I74" s="480"/>
      <c r="J74" s="480"/>
      <c r="K74" s="480"/>
      <c r="L74" s="480"/>
      <c r="M74" s="480"/>
      <c r="N74" s="481"/>
      <c r="O74" s="23"/>
      <c r="P74" s="23"/>
    </row>
    <row r="75" spans="1:23" ht="16.5" x14ac:dyDescent="0.25">
      <c r="A75" s="27" t="s">
        <v>649</v>
      </c>
      <c r="B75" s="370" t="s">
        <v>650</v>
      </c>
      <c r="C75" s="370"/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</row>
    <row r="76" spans="1:23" ht="16.5" hidden="1" x14ac:dyDescent="0.25">
      <c r="A76" s="65" t="s">
        <v>508</v>
      </c>
      <c r="B76" s="370" t="s">
        <v>651</v>
      </c>
      <c r="C76" s="370"/>
      <c r="D76" s="370"/>
      <c r="E76" s="370"/>
      <c r="F76" s="370"/>
      <c r="G76" s="370"/>
      <c r="H76" s="370"/>
      <c r="I76" s="370"/>
      <c r="J76" s="370"/>
      <c r="K76" s="370"/>
      <c r="L76" s="370"/>
      <c r="M76" s="370"/>
      <c r="N76" s="370"/>
    </row>
    <row r="77" spans="1:23" ht="16.5" x14ac:dyDescent="0.25">
      <c r="A77" s="65" t="s">
        <v>508</v>
      </c>
      <c r="B77" s="469" t="s">
        <v>510</v>
      </c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70"/>
      <c r="O77" s="1"/>
      <c r="P77" s="1"/>
      <c r="S77" t="s">
        <v>227</v>
      </c>
    </row>
    <row r="78" spans="1:23" ht="16.5" x14ac:dyDescent="0.25">
      <c r="A78" s="27" t="s">
        <v>652</v>
      </c>
      <c r="B78" s="370" t="s">
        <v>653</v>
      </c>
      <c r="C78" s="370"/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471"/>
      <c r="O78" s="2"/>
      <c r="P78" s="142"/>
      <c r="Q78" s="2"/>
      <c r="R78" s="2"/>
    </row>
    <row r="79" spans="1:23" ht="16.5" x14ac:dyDescent="0.25">
      <c r="A79" s="300" t="s">
        <v>654</v>
      </c>
      <c r="B79" s="472" t="s">
        <v>655</v>
      </c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3"/>
    </row>
    <row r="80" spans="1:23" x14ac:dyDescent="0.25">
      <c r="P80" t="s">
        <v>227</v>
      </c>
    </row>
  </sheetData>
  <mergeCells count="137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C64:L64"/>
    <mergeCell ref="N64:U64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54:D54"/>
    <mergeCell ref="E54:F54"/>
    <mergeCell ref="G54:H54"/>
    <mergeCell ref="C37:D37"/>
    <mergeCell ref="E37:F37"/>
    <mergeCell ref="G37:H37"/>
    <mergeCell ref="I37:J37"/>
    <mergeCell ref="K37:L37"/>
    <mergeCell ref="N37:O37"/>
    <mergeCell ref="C31:D31"/>
  </mergeCells>
  <phoneticPr fontId="80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28"/>
      <c r="S1" s="28"/>
      <c r="T1" s="28"/>
      <c r="U1" s="28"/>
    </row>
    <row r="2" spans="1:255" ht="18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496" t="s">
        <v>656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30"/>
    </row>
    <row r="5" spans="1:255" x14ac:dyDescent="0.25">
      <c r="A5" s="4" t="s">
        <v>4</v>
      </c>
      <c r="B5" s="4" t="s">
        <v>5</v>
      </c>
      <c r="C5" s="406" t="s">
        <v>657</v>
      </c>
      <c r="D5" s="387"/>
      <c r="E5" s="406" t="s">
        <v>658</v>
      </c>
      <c r="F5" s="387"/>
      <c r="G5" s="406" t="s">
        <v>659</v>
      </c>
      <c r="H5" s="387"/>
      <c r="I5" s="406" t="s">
        <v>660</v>
      </c>
      <c r="J5" s="387"/>
      <c r="K5" s="406" t="s">
        <v>661</v>
      </c>
      <c r="L5" s="387"/>
      <c r="M5" s="4" t="s">
        <v>5</v>
      </c>
      <c r="N5" s="498" t="s">
        <v>662</v>
      </c>
      <c r="O5" s="499"/>
      <c r="P5" s="406" t="s">
        <v>657</v>
      </c>
      <c r="Q5" s="387"/>
    </row>
    <row r="6" spans="1:255" x14ac:dyDescent="0.25">
      <c r="A6" s="5" t="s">
        <v>13</v>
      </c>
      <c r="B6" s="5" t="s">
        <v>14</v>
      </c>
      <c r="C6" s="387" t="s">
        <v>293</v>
      </c>
      <c r="D6" s="387"/>
      <c r="E6" s="387" t="s">
        <v>292</v>
      </c>
      <c r="F6" s="387"/>
      <c r="G6" s="404" t="s">
        <v>663</v>
      </c>
      <c r="H6" s="482"/>
      <c r="I6" s="387" t="s">
        <v>664</v>
      </c>
      <c r="J6" s="387"/>
      <c r="K6" s="387" t="s">
        <v>665</v>
      </c>
      <c r="L6" s="387"/>
      <c r="M6" s="5" t="s">
        <v>14</v>
      </c>
      <c r="N6" s="387" t="s">
        <v>595</v>
      </c>
      <c r="O6" s="387"/>
      <c r="P6" s="387" t="s">
        <v>293</v>
      </c>
      <c r="Q6" s="387"/>
    </row>
    <row r="7" spans="1:255" x14ac:dyDescent="0.25">
      <c r="A7" s="8"/>
      <c r="B7" s="55"/>
      <c r="C7" s="397" t="s">
        <v>22</v>
      </c>
      <c r="D7" s="397"/>
      <c r="E7" s="397" t="s">
        <v>22</v>
      </c>
      <c r="F7" s="397"/>
      <c r="G7" s="373" t="s">
        <v>22</v>
      </c>
      <c r="H7" s="402"/>
      <c r="I7" s="397" t="s">
        <v>22</v>
      </c>
      <c r="J7" s="397"/>
      <c r="K7" s="397" t="s">
        <v>22</v>
      </c>
      <c r="L7" s="397"/>
      <c r="M7" s="55"/>
      <c r="N7" s="373" t="s">
        <v>22</v>
      </c>
      <c r="O7" s="402"/>
      <c r="P7" s="397" t="s">
        <v>22</v>
      </c>
      <c r="Q7" s="397"/>
    </row>
    <row r="8" spans="1:255" ht="26" x14ac:dyDescent="0.25">
      <c r="A8" s="8"/>
      <c r="B8" s="91"/>
      <c r="C8" s="11" t="s">
        <v>666</v>
      </c>
      <c r="D8" s="11" t="s">
        <v>667</v>
      </c>
      <c r="E8" s="11" t="s">
        <v>668</v>
      </c>
      <c r="F8" s="11" t="s">
        <v>669</v>
      </c>
      <c r="G8" s="12" t="s">
        <v>670</v>
      </c>
      <c r="H8" s="12" t="s">
        <v>671</v>
      </c>
      <c r="I8" s="11" t="s">
        <v>672</v>
      </c>
      <c r="J8" s="11" t="s">
        <v>673</v>
      </c>
      <c r="K8" s="11" t="s">
        <v>674</v>
      </c>
      <c r="L8" s="11" t="s">
        <v>675</v>
      </c>
      <c r="M8" s="91"/>
      <c r="N8" s="11" t="s">
        <v>676</v>
      </c>
      <c r="O8" s="11" t="s">
        <v>677</v>
      </c>
      <c r="P8" s="11" t="s">
        <v>666</v>
      </c>
      <c r="Q8" s="11" t="s">
        <v>667</v>
      </c>
    </row>
    <row r="9" spans="1:255" hidden="1" x14ac:dyDescent="0.25">
      <c r="A9" s="34" t="s">
        <v>678</v>
      </c>
      <c r="B9" s="35" t="s">
        <v>679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680</v>
      </c>
      <c r="N9" s="17" t="s">
        <v>40</v>
      </c>
      <c r="O9" s="17" t="s">
        <v>40</v>
      </c>
      <c r="P9" s="72" t="s">
        <v>681</v>
      </c>
      <c r="Q9" s="15">
        <v>45631</v>
      </c>
    </row>
    <row r="10" spans="1:255" hidden="1" x14ac:dyDescent="0.25">
      <c r="A10" s="288" t="s">
        <v>682</v>
      </c>
      <c r="B10" s="40" t="s">
        <v>683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684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14" t="s">
        <v>685</v>
      </c>
      <c r="B11" s="35" t="s">
        <v>686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687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89" t="s">
        <v>688</v>
      </c>
      <c r="B12" s="37" t="s">
        <v>689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690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88" t="s">
        <v>682</v>
      </c>
      <c r="B13" s="40" t="s">
        <v>691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692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0" t="s">
        <v>685</v>
      </c>
      <c r="B14" s="35" t="s">
        <v>693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694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89" t="s">
        <v>688</v>
      </c>
      <c r="B15" s="37" t="s">
        <v>695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696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88" t="s">
        <v>682</v>
      </c>
      <c r="B16" s="291" t="s">
        <v>697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1" t="s">
        <v>698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14" t="s">
        <v>685</v>
      </c>
      <c r="B17" s="35" t="s">
        <v>699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700</v>
      </c>
      <c r="N17" s="490" t="s">
        <v>701</v>
      </c>
      <c r="O17" s="491"/>
      <c r="P17" s="491"/>
      <c r="Q17" s="492"/>
    </row>
    <row r="18" spans="1:19" hidden="1" x14ac:dyDescent="0.25">
      <c r="A18" s="34" t="s">
        <v>688</v>
      </c>
      <c r="B18" s="35" t="s">
        <v>702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703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88" t="s">
        <v>682</v>
      </c>
      <c r="B19" s="40" t="s">
        <v>704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705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14" t="s">
        <v>685</v>
      </c>
      <c r="B20" s="35" t="s">
        <v>706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707</v>
      </c>
      <c r="N20" s="490" t="s">
        <v>701</v>
      </c>
      <c r="O20" s="491"/>
      <c r="P20" s="491"/>
      <c r="Q20" s="492"/>
    </row>
    <row r="21" spans="1:19" x14ac:dyDescent="0.25">
      <c r="A21" s="493" t="s">
        <v>369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5"/>
    </row>
    <row r="22" spans="1:19" x14ac:dyDescent="0.25">
      <c r="A22" s="34" t="s">
        <v>688</v>
      </c>
      <c r="B22" s="35" t="s">
        <v>708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709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88" t="s">
        <v>682</v>
      </c>
      <c r="B23" s="46" t="s">
        <v>710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711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0" t="s">
        <v>685</v>
      </c>
      <c r="B24" s="37" t="s">
        <v>712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713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688</v>
      </c>
      <c r="B25" s="35" t="s">
        <v>714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715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88" t="s">
        <v>682</v>
      </c>
      <c r="B26" s="40" t="s">
        <v>716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717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14" t="s">
        <v>685</v>
      </c>
      <c r="B27" s="35" t="s">
        <v>718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719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688</v>
      </c>
      <c r="B28" s="35" t="s">
        <v>720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721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209</v>
      </c>
      <c r="B30" s="432" t="s">
        <v>722</v>
      </c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23"/>
      <c r="P30" s="23"/>
      <c r="Q30" s="23"/>
      <c r="R30" s="23"/>
      <c r="S30" s="23"/>
    </row>
    <row r="31" spans="1:19" ht="16" x14ac:dyDescent="0.4">
      <c r="A31" s="26" t="s">
        <v>499</v>
      </c>
      <c r="B31" s="489" t="s">
        <v>723</v>
      </c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23"/>
      <c r="P31" s="23"/>
      <c r="Q31" s="23"/>
      <c r="R31" s="23"/>
      <c r="S31" s="23"/>
    </row>
    <row r="32" spans="1:19" ht="16" x14ac:dyDescent="0.4">
      <c r="A32" s="26" t="s">
        <v>497</v>
      </c>
      <c r="B32" s="489" t="s">
        <v>724</v>
      </c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725</v>
      </c>
      <c r="B33" s="489" t="s">
        <v>726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23"/>
      <c r="P33" s="23"/>
      <c r="Q33" s="23"/>
      <c r="R33" s="23"/>
      <c r="S33" s="23"/>
    </row>
    <row r="34" spans="1:19" ht="16" x14ac:dyDescent="0.4">
      <c r="A34" s="26" t="s">
        <v>727</v>
      </c>
      <c r="B34" s="434" t="s">
        <v>728</v>
      </c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6"/>
      <c r="O34" s="23"/>
      <c r="P34" s="23"/>
      <c r="Q34" s="23"/>
      <c r="R34" s="23"/>
      <c r="S34" s="23"/>
    </row>
    <row r="35" spans="1:19" ht="16" x14ac:dyDescent="0.4">
      <c r="A35" s="26" t="s">
        <v>729</v>
      </c>
      <c r="B35" s="489" t="s">
        <v>730</v>
      </c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652</v>
      </c>
      <c r="B36" s="489" t="s">
        <v>731</v>
      </c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23"/>
      <c r="P36" s="23"/>
      <c r="Q36" s="23"/>
      <c r="R36" s="23"/>
      <c r="S36" s="23"/>
    </row>
    <row r="37" spans="1:19" ht="16" x14ac:dyDescent="0.4">
      <c r="A37" s="26" t="s">
        <v>652</v>
      </c>
      <c r="B37" s="488" t="s">
        <v>732</v>
      </c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23"/>
      <c r="P37" s="23"/>
      <c r="Q37" s="23"/>
      <c r="R37" s="23"/>
      <c r="S37" s="23"/>
    </row>
    <row r="38" spans="1:19" ht="16.5" x14ac:dyDescent="0.25">
      <c r="A38" s="27" t="s">
        <v>649</v>
      </c>
      <c r="B38" s="489" t="s">
        <v>733</v>
      </c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Q38" t="s">
        <v>227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</row>
    <row r="2" spans="1:251" ht="18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65" t="s">
        <v>734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189"/>
      <c r="O4" s="189"/>
    </row>
    <row r="5" spans="1:251" ht="15.5" x14ac:dyDescent="0.25">
      <c r="A5" s="3" t="s">
        <v>735</v>
      </c>
      <c r="B5" s="3" t="s">
        <v>736</v>
      </c>
      <c r="C5" s="503" t="s">
        <v>737</v>
      </c>
      <c r="D5" s="504"/>
      <c r="E5" s="505" t="s">
        <v>738</v>
      </c>
      <c r="F5" s="506"/>
      <c r="G5" s="505" t="s">
        <v>739</v>
      </c>
      <c r="H5" s="506"/>
      <c r="I5" s="505" t="s">
        <v>660</v>
      </c>
      <c r="J5" s="506"/>
      <c r="K5" s="3" t="s">
        <v>736</v>
      </c>
      <c r="L5" s="505" t="s">
        <v>739</v>
      </c>
      <c r="M5" s="506"/>
      <c r="N5" s="507" t="s">
        <v>740</v>
      </c>
      <c r="O5" s="508"/>
      <c r="P5" s="503" t="s">
        <v>737</v>
      </c>
      <c r="Q5" s="504"/>
    </row>
    <row r="6" spans="1:251" x14ac:dyDescent="0.25">
      <c r="A6" s="5" t="s">
        <v>13</v>
      </c>
      <c r="B6" s="5" t="s">
        <v>14</v>
      </c>
      <c r="C6" s="404" t="s">
        <v>741</v>
      </c>
      <c r="D6" s="482"/>
      <c r="E6" s="404" t="s">
        <v>742</v>
      </c>
      <c r="F6" s="482"/>
      <c r="G6" s="387" t="s">
        <v>665</v>
      </c>
      <c r="H6" s="387"/>
      <c r="I6" s="387" t="s">
        <v>664</v>
      </c>
      <c r="J6" s="387"/>
      <c r="K6" s="5" t="s">
        <v>14</v>
      </c>
      <c r="L6" s="387" t="s">
        <v>665</v>
      </c>
      <c r="M6" s="387"/>
      <c r="N6" s="404" t="s">
        <v>742</v>
      </c>
      <c r="O6" s="482"/>
      <c r="P6" s="404" t="s">
        <v>741</v>
      </c>
      <c r="Q6" s="482"/>
    </row>
    <row r="7" spans="1:251" x14ac:dyDescent="0.25">
      <c r="A7" s="5"/>
      <c r="B7" s="5"/>
      <c r="C7" s="404" t="s">
        <v>743</v>
      </c>
      <c r="D7" s="482"/>
      <c r="E7" s="500" t="s">
        <v>744</v>
      </c>
      <c r="F7" s="501"/>
      <c r="G7" s="502" t="s">
        <v>745</v>
      </c>
      <c r="H7" s="502"/>
      <c r="I7" s="500" t="s">
        <v>746</v>
      </c>
      <c r="J7" s="501"/>
      <c r="K7" s="5"/>
      <c r="L7" s="500" t="s">
        <v>747</v>
      </c>
      <c r="M7" s="501"/>
      <c r="N7" s="500" t="s">
        <v>744</v>
      </c>
      <c r="O7" s="501"/>
      <c r="P7" s="404" t="s">
        <v>743</v>
      </c>
      <c r="Q7" s="482"/>
    </row>
    <row r="8" spans="1:251" hidden="1" x14ac:dyDescent="0.25">
      <c r="A8" s="34" t="s">
        <v>748</v>
      </c>
      <c r="B8" s="35" t="s">
        <v>749</v>
      </c>
      <c r="C8" s="41">
        <v>45612</v>
      </c>
      <c r="D8" s="194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750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194">
        <f t="shared" ref="Q8:Q29" si="6">P8+1</f>
        <v>45634</v>
      </c>
    </row>
    <row r="9" spans="1:251" hidden="1" x14ac:dyDescent="0.25">
      <c r="A9" s="214" t="s">
        <v>751</v>
      </c>
      <c r="B9" s="35" t="s">
        <v>752</v>
      </c>
      <c r="C9" s="41">
        <v>45619</v>
      </c>
      <c r="D9" s="194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753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194">
        <f t="shared" ref="O9:O29" si="11">N9+1</f>
        <v>45632</v>
      </c>
      <c r="P9" s="41">
        <f t="shared" ref="P9:P29" si="12">O9+8</f>
        <v>45640</v>
      </c>
      <c r="Q9" s="194">
        <f t="shared" si="6"/>
        <v>45641</v>
      </c>
    </row>
    <row r="10" spans="1:251" hidden="1" x14ac:dyDescent="0.25">
      <c r="A10" s="209" t="s">
        <v>754</v>
      </c>
      <c r="B10" s="284" t="s">
        <v>755</v>
      </c>
      <c r="C10" s="41">
        <v>45626</v>
      </c>
      <c r="D10" s="194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84" t="s">
        <v>756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194">
        <f t="shared" si="11"/>
        <v>45639</v>
      </c>
      <c r="P10" s="41">
        <f t="shared" si="12"/>
        <v>45647</v>
      </c>
      <c r="Q10" s="194">
        <f t="shared" si="6"/>
        <v>45648</v>
      </c>
    </row>
    <row r="11" spans="1:251" hidden="1" x14ac:dyDescent="0.25">
      <c r="A11" s="34" t="s">
        <v>748</v>
      </c>
      <c r="B11" s="35" t="s">
        <v>757</v>
      </c>
      <c r="C11" s="41">
        <v>45633</v>
      </c>
      <c r="D11" s="194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758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194">
        <f t="shared" si="11"/>
        <v>45646</v>
      </c>
      <c r="P11" s="41">
        <f t="shared" si="12"/>
        <v>45654</v>
      </c>
      <c r="Q11" s="194">
        <f t="shared" si="6"/>
        <v>45655</v>
      </c>
    </row>
    <row r="12" spans="1:251" hidden="1" x14ac:dyDescent="0.25">
      <c r="A12" s="214" t="s">
        <v>751</v>
      </c>
      <c r="B12" s="35" t="s">
        <v>759</v>
      </c>
      <c r="C12" s="41">
        <v>45640</v>
      </c>
      <c r="D12" s="194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760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194">
        <f t="shared" si="11"/>
        <v>45653</v>
      </c>
      <c r="P12" s="41">
        <f t="shared" si="12"/>
        <v>45661</v>
      </c>
      <c r="Q12" s="194">
        <f t="shared" si="6"/>
        <v>45662</v>
      </c>
    </row>
    <row r="13" spans="1:251" hidden="1" x14ac:dyDescent="0.25">
      <c r="A13" s="34" t="s">
        <v>761</v>
      </c>
      <c r="B13" s="35" t="s">
        <v>759</v>
      </c>
      <c r="C13" s="41">
        <v>45647</v>
      </c>
      <c r="D13" s="194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760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194">
        <f t="shared" si="11"/>
        <v>45660</v>
      </c>
      <c r="P13" s="41">
        <f t="shared" si="12"/>
        <v>45668</v>
      </c>
      <c r="Q13" s="194">
        <f t="shared" si="6"/>
        <v>45669</v>
      </c>
    </row>
    <row r="14" spans="1:251" hidden="1" x14ac:dyDescent="0.25">
      <c r="A14" s="34" t="s">
        <v>748</v>
      </c>
      <c r="B14" s="35" t="s">
        <v>762</v>
      </c>
      <c r="C14" s="41">
        <v>45654</v>
      </c>
      <c r="D14" s="194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763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194">
        <f t="shared" si="11"/>
        <v>45667</v>
      </c>
      <c r="P14" s="41">
        <f t="shared" si="12"/>
        <v>45675</v>
      </c>
      <c r="Q14" s="194">
        <f t="shared" si="6"/>
        <v>45676</v>
      </c>
    </row>
    <row r="15" spans="1:251" hidden="1" x14ac:dyDescent="0.25">
      <c r="A15" s="214" t="s">
        <v>751</v>
      </c>
      <c r="B15" s="37" t="s">
        <v>764</v>
      </c>
      <c r="C15" s="41">
        <v>45661</v>
      </c>
      <c r="D15" s="194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765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194">
        <f t="shared" si="11"/>
        <v>45674</v>
      </c>
      <c r="P15" s="41">
        <f t="shared" si="12"/>
        <v>45682</v>
      </c>
      <c r="Q15" s="194">
        <f t="shared" si="6"/>
        <v>45683</v>
      </c>
    </row>
    <row r="16" spans="1:251" hidden="1" x14ac:dyDescent="0.25">
      <c r="A16" s="34" t="s">
        <v>761</v>
      </c>
      <c r="B16" s="37" t="s">
        <v>764</v>
      </c>
      <c r="C16" s="41">
        <v>45668</v>
      </c>
      <c r="D16" s="194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765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194">
        <f t="shared" si="11"/>
        <v>45681</v>
      </c>
      <c r="P16" s="41">
        <f t="shared" si="12"/>
        <v>45689</v>
      </c>
      <c r="Q16" s="194">
        <f t="shared" si="6"/>
        <v>45690</v>
      </c>
    </row>
    <row r="17" spans="1:21" hidden="1" x14ac:dyDescent="0.25">
      <c r="A17" s="34" t="s">
        <v>748</v>
      </c>
      <c r="B17" s="37" t="s">
        <v>764</v>
      </c>
      <c r="C17" s="41">
        <v>45675</v>
      </c>
      <c r="D17" s="194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765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194">
        <f t="shared" si="11"/>
        <v>45688</v>
      </c>
      <c r="P17" s="41">
        <f t="shared" si="12"/>
        <v>45696</v>
      </c>
      <c r="Q17" s="194">
        <f t="shared" si="6"/>
        <v>45697</v>
      </c>
    </row>
    <row r="18" spans="1:21" hidden="1" x14ac:dyDescent="0.25">
      <c r="A18" s="214" t="s">
        <v>751</v>
      </c>
      <c r="B18" s="35" t="s">
        <v>766</v>
      </c>
      <c r="C18" s="41">
        <v>45682</v>
      </c>
      <c r="D18" s="194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767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194">
        <f t="shared" si="11"/>
        <v>45695</v>
      </c>
      <c r="P18" s="41">
        <f t="shared" si="12"/>
        <v>45703</v>
      </c>
      <c r="Q18" s="194">
        <f t="shared" si="6"/>
        <v>45704</v>
      </c>
    </row>
    <row r="19" spans="1:21" hidden="1" x14ac:dyDescent="0.25">
      <c r="A19" s="211" t="s">
        <v>761</v>
      </c>
      <c r="B19" s="213" t="s">
        <v>766</v>
      </c>
      <c r="C19" s="50">
        <v>45689</v>
      </c>
      <c r="D19" s="282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13" t="s">
        <v>767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82">
        <f t="shared" si="11"/>
        <v>45702</v>
      </c>
      <c r="P19" s="50">
        <f t="shared" si="12"/>
        <v>45710</v>
      </c>
      <c r="Q19" s="282">
        <f t="shared" si="6"/>
        <v>45711</v>
      </c>
    </row>
    <row r="20" spans="1:21" hidden="1" x14ac:dyDescent="0.25">
      <c r="A20" s="388" t="s">
        <v>257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90"/>
    </row>
    <row r="21" spans="1:21" hidden="1" x14ac:dyDescent="0.25">
      <c r="A21" s="34" t="s">
        <v>748</v>
      </c>
      <c r="B21" s="40" t="s">
        <v>766</v>
      </c>
      <c r="C21" s="41">
        <v>45703</v>
      </c>
      <c r="D21" s="194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767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194">
        <f t="shared" si="11"/>
        <v>45716</v>
      </c>
      <c r="P21" s="41">
        <f t="shared" si="12"/>
        <v>45724</v>
      </c>
      <c r="Q21" s="194">
        <f t="shared" si="6"/>
        <v>45725</v>
      </c>
      <c r="R21" s="287" t="s">
        <v>768</v>
      </c>
    </row>
    <row r="22" spans="1:21" hidden="1" x14ac:dyDescent="0.25">
      <c r="A22" s="34" t="s">
        <v>751</v>
      </c>
      <c r="B22" s="40" t="s">
        <v>769</v>
      </c>
      <c r="C22" s="41">
        <v>45710</v>
      </c>
      <c r="D22" s="194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770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194">
        <f t="shared" si="11"/>
        <v>45723</v>
      </c>
      <c r="P22" s="41">
        <f t="shared" si="12"/>
        <v>45731</v>
      </c>
      <c r="Q22" s="194">
        <f t="shared" si="6"/>
        <v>45732</v>
      </c>
    </row>
    <row r="23" spans="1:21" hidden="1" x14ac:dyDescent="0.25">
      <c r="A23" s="34" t="s">
        <v>761</v>
      </c>
      <c r="B23" s="40" t="s">
        <v>769</v>
      </c>
      <c r="C23" s="36">
        <v>45717</v>
      </c>
      <c r="D23" s="194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770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194">
        <f t="shared" si="11"/>
        <v>45730</v>
      </c>
      <c r="P23" s="41">
        <f t="shared" si="12"/>
        <v>45738</v>
      </c>
      <c r="Q23" s="194">
        <f t="shared" si="6"/>
        <v>45739</v>
      </c>
    </row>
    <row r="24" spans="1:21" x14ac:dyDescent="0.25">
      <c r="A24" s="211" t="s">
        <v>754</v>
      </c>
      <c r="B24" s="213" t="s">
        <v>764</v>
      </c>
      <c r="C24" s="36">
        <v>45724</v>
      </c>
      <c r="D24" s="194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13" t="s">
        <v>765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194">
        <f t="shared" si="11"/>
        <v>45737</v>
      </c>
      <c r="P24" s="41">
        <f t="shared" si="12"/>
        <v>45745</v>
      </c>
      <c r="Q24" s="194">
        <f t="shared" si="6"/>
        <v>45746</v>
      </c>
      <c r="R24" s="287" t="s">
        <v>768</v>
      </c>
      <c r="S24" s="287"/>
      <c r="T24" s="287"/>
      <c r="U24" s="287"/>
    </row>
    <row r="25" spans="1:21" x14ac:dyDescent="0.25">
      <c r="A25" s="34" t="s">
        <v>751</v>
      </c>
      <c r="B25" s="40" t="s">
        <v>771</v>
      </c>
      <c r="C25" s="36">
        <v>45731</v>
      </c>
      <c r="D25" s="194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772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194">
        <f t="shared" si="11"/>
        <v>45744</v>
      </c>
      <c r="P25" s="41">
        <f t="shared" si="12"/>
        <v>45752</v>
      </c>
      <c r="Q25" s="194">
        <f t="shared" si="6"/>
        <v>45753</v>
      </c>
      <c r="R25" s="51"/>
      <c r="S25" s="51"/>
      <c r="T25" s="51"/>
      <c r="U25" s="51"/>
    </row>
    <row r="26" spans="1:21" x14ac:dyDescent="0.25">
      <c r="A26" s="34" t="s">
        <v>761</v>
      </c>
      <c r="B26" s="40" t="s">
        <v>771</v>
      </c>
      <c r="C26" s="36">
        <v>45738</v>
      </c>
      <c r="D26" s="194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772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194">
        <f t="shared" si="11"/>
        <v>45751</v>
      </c>
      <c r="P26" s="41">
        <f t="shared" si="12"/>
        <v>45759</v>
      </c>
      <c r="Q26" s="194">
        <f t="shared" si="6"/>
        <v>45760</v>
      </c>
    </row>
    <row r="27" spans="1:21" x14ac:dyDescent="0.25">
      <c r="A27" s="211" t="s">
        <v>748</v>
      </c>
      <c r="B27" s="213">
        <v>2503</v>
      </c>
      <c r="C27" s="36">
        <v>45745</v>
      </c>
      <c r="D27" s="194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13" t="s">
        <v>770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194">
        <f t="shared" si="11"/>
        <v>45758</v>
      </c>
      <c r="P27" s="41">
        <f t="shared" si="12"/>
        <v>45766</v>
      </c>
      <c r="Q27" s="194">
        <f t="shared" si="6"/>
        <v>45767</v>
      </c>
    </row>
    <row r="28" spans="1:21" x14ac:dyDescent="0.25">
      <c r="A28" s="34" t="s">
        <v>751</v>
      </c>
      <c r="B28" s="40" t="s">
        <v>773</v>
      </c>
      <c r="C28" s="41">
        <v>45752</v>
      </c>
      <c r="D28" s="194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774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194">
        <f t="shared" si="11"/>
        <v>45765</v>
      </c>
      <c r="P28" s="41">
        <f t="shared" si="12"/>
        <v>45773</v>
      </c>
      <c r="Q28" s="194">
        <f t="shared" si="6"/>
        <v>45774</v>
      </c>
    </row>
    <row r="29" spans="1:21" x14ac:dyDescent="0.25">
      <c r="A29" s="285" t="s">
        <v>761</v>
      </c>
      <c r="B29" s="286" t="s">
        <v>773</v>
      </c>
      <c r="C29" s="41">
        <v>45759</v>
      </c>
      <c r="D29" s="194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774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194">
        <f t="shared" si="11"/>
        <v>45772</v>
      </c>
      <c r="P29" s="41">
        <f t="shared" si="12"/>
        <v>45780</v>
      </c>
      <c r="Q29" s="194">
        <f t="shared" si="6"/>
        <v>45781</v>
      </c>
      <c r="R29" s="51" t="s">
        <v>775</v>
      </c>
      <c r="S29" s="51"/>
      <c r="T29" s="51"/>
      <c r="U29" s="51"/>
    </row>
    <row r="30" spans="1:21" x14ac:dyDescent="0.25">
      <c r="A30" s="279"/>
      <c r="B30" s="222"/>
      <c r="C30" s="280"/>
      <c r="D30" s="281"/>
      <c r="E30" s="280"/>
      <c r="F30" s="280"/>
      <c r="G30" s="280"/>
      <c r="H30" s="280"/>
      <c r="I30" s="280"/>
      <c r="J30" s="280"/>
      <c r="K30" s="222"/>
      <c r="L30" s="222"/>
      <c r="M30" s="222"/>
      <c r="N30" s="280"/>
      <c r="O30" s="280"/>
      <c r="P30" s="280"/>
      <c r="Q30" s="281"/>
    </row>
    <row r="31" spans="1:21" ht="16" x14ac:dyDescent="0.4">
      <c r="A31" s="195" t="s">
        <v>209</v>
      </c>
      <c r="B31" s="432" t="s">
        <v>776</v>
      </c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23"/>
      <c r="P31" s="23"/>
      <c r="Q31" s="23"/>
      <c r="R31" s="23"/>
      <c r="S31" s="23"/>
    </row>
    <row r="32" spans="1:21" ht="16" x14ac:dyDescent="0.4">
      <c r="A32" s="26" t="s">
        <v>293</v>
      </c>
      <c r="B32" s="489" t="s">
        <v>777</v>
      </c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23"/>
      <c r="P32" s="23"/>
      <c r="Q32" s="283"/>
      <c r="R32" s="23"/>
      <c r="S32" s="23"/>
    </row>
    <row r="33" spans="1:19" ht="16" x14ac:dyDescent="0.4">
      <c r="A33" s="26" t="s">
        <v>778</v>
      </c>
      <c r="B33" s="489" t="s">
        <v>779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23"/>
      <c r="P33" s="23"/>
      <c r="Q33" s="23"/>
      <c r="R33" s="23"/>
      <c r="S33" s="23"/>
    </row>
    <row r="34" spans="1:19" ht="16" x14ac:dyDescent="0.4">
      <c r="A34" s="26" t="s">
        <v>780</v>
      </c>
      <c r="B34" s="489" t="s">
        <v>781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23"/>
      <c r="P34" s="23"/>
      <c r="Q34" s="23"/>
      <c r="R34" s="23"/>
      <c r="S34" s="23"/>
    </row>
    <row r="35" spans="1:19" ht="16" x14ac:dyDescent="0.4">
      <c r="A35" s="26" t="s">
        <v>664</v>
      </c>
      <c r="B35" s="489" t="s">
        <v>728</v>
      </c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23"/>
      <c r="P35" s="23"/>
      <c r="Q35" s="23"/>
      <c r="R35" s="23"/>
      <c r="S35" s="23"/>
    </row>
    <row r="36" spans="1:19" ht="16" x14ac:dyDescent="0.4">
      <c r="A36" s="26" t="s">
        <v>665</v>
      </c>
      <c r="B36" s="434" t="s">
        <v>782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6"/>
      <c r="O36" s="23"/>
      <c r="P36" s="23"/>
      <c r="Q36" s="23"/>
      <c r="R36" s="23"/>
      <c r="S36" s="23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1"/>
  <sheetViews>
    <sheetView topLeftCell="A2" workbookViewId="0">
      <selection activeCell="M28" sqref="M28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</row>
    <row r="2" spans="1:243" ht="18" x14ac:dyDescent="0.25">
      <c r="B2" s="451" t="s">
        <v>1</v>
      </c>
      <c r="C2" s="451"/>
      <c r="D2" s="451"/>
      <c r="E2" s="451"/>
      <c r="F2" s="451"/>
      <c r="G2" s="451"/>
      <c r="H2" s="451"/>
      <c r="I2" s="451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65" t="s">
        <v>783</v>
      </c>
      <c r="B4" s="465"/>
      <c r="C4" s="465"/>
      <c r="D4" s="465"/>
      <c r="E4" s="465"/>
      <c r="F4" s="465"/>
      <c r="G4" s="465"/>
    </row>
    <row r="5" spans="1:243" ht="15.5" x14ac:dyDescent="0.25">
      <c r="A5" s="3" t="s">
        <v>735</v>
      </c>
      <c r="B5" s="3" t="s">
        <v>736</v>
      </c>
      <c r="C5" s="503" t="s">
        <v>737</v>
      </c>
      <c r="D5" s="504"/>
      <c r="E5" s="505" t="s">
        <v>738</v>
      </c>
      <c r="F5" s="506"/>
      <c r="G5" s="3" t="s">
        <v>736</v>
      </c>
      <c r="H5" s="503" t="s">
        <v>737</v>
      </c>
      <c r="I5" s="504"/>
    </row>
    <row r="6" spans="1:243" x14ac:dyDescent="0.25">
      <c r="A6" s="5" t="s">
        <v>13</v>
      </c>
      <c r="B6" s="5" t="s">
        <v>14</v>
      </c>
      <c r="C6" s="404" t="s">
        <v>741</v>
      </c>
      <c r="D6" s="482"/>
      <c r="E6" s="404" t="s">
        <v>742</v>
      </c>
      <c r="F6" s="482"/>
      <c r="G6" s="5" t="s">
        <v>14</v>
      </c>
      <c r="H6" s="404" t="s">
        <v>741</v>
      </c>
      <c r="I6" s="482"/>
    </row>
    <row r="7" spans="1:243" x14ac:dyDescent="0.25">
      <c r="A7" s="5"/>
      <c r="B7" s="5"/>
      <c r="C7" s="404" t="s">
        <v>743</v>
      </c>
      <c r="D7" s="482"/>
      <c r="E7" s="500" t="s">
        <v>744</v>
      </c>
      <c r="F7" s="501"/>
      <c r="G7" s="5"/>
      <c r="H7" s="404" t="s">
        <v>743</v>
      </c>
      <c r="I7" s="482"/>
    </row>
    <row r="8" spans="1:243" hidden="1" x14ac:dyDescent="0.25">
      <c r="A8" s="45" t="s">
        <v>784</v>
      </c>
      <c r="B8" s="40">
        <v>2503</v>
      </c>
      <c r="C8" s="41">
        <v>45764</v>
      </c>
      <c r="D8" s="194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770</v>
      </c>
      <c r="H8" s="41">
        <v>45778</v>
      </c>
      <c r="I8" s="194">
        <f t="shared" ref="I8:I15" si="3">H8+1</f>
        <v>45779</v>
      </c>
    </row>
    <row r="9" spans="1:243" hidden="1" x14ac:dyDescent="0.25">
      <c r="A9" s="34" t="s">
        <v>748</v>
      </c>
      <c r="B9" s="40" t="s">
        <v>771</v>
      </c>
      <c r="C9" s="41">
        <v>45771</v>
      </c>
      <c r="D9" s="194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785</v>
      </c>
      <c r="H9" s="41">
        <v>45785</v>
      </c>
      <c r="I9" s="194">
        <f t="shared" si="3"/>
        <v>45786</v>
      </c>
    </row>
    <row r="10" spans="1:243" hidden="1" x14ac:dyDescent="0.25">
      <c r="A10" s="45" t="s">
        <v>784</v>
      </c>
      <c r="B10" s="40" t="s">
        <v>771</v>
      </c>
      <c r="C10" s="41">
        <v>45778</v>
      </c>
      <c r="D10" s="194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785</v>
      </c>
      <c r="H10" s="41">
        <v>45792</v>
      </c>
      <c r="I10" s="194">
        <f t="shared" si="3"/>
        <v>45793</v>
      </c>
    </row>
    <row r="11" spans="1:243" hidden="1" x14ac:dyDescent="0.25">
      <c r="A11" s="34" t="s">
        <v>748</v>
      </c>
      <c r="B11" s="40" t="s">
        <v>773</v>
      </c>
      <c r="C11" s="41">
        <v>45785</v>
      </c>
      <c r="D11" s="194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786</v>
      </c>
      <c r="H11" s="41">
        <f>F11+7</f>
        <v>45799</v>
      </c>
      <c r="I11" s="194">
        <f t="shared" si="3"/>
        <v>45800</v>
      </c>
    </row>
    <row r="12" spans="1:243" hidden="1" x14ac:dyDescent="0.25">
      <c r="A12" s="34" t="s">
        <v>784</v>
      </c>
      <c r="B12" s="40" t="s">
        <v>773</v>
      </c>
      <c r="C12" s="41">
        <v>45792</v>
      </c>
      <c r="D12" s="194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786</v>
      </c>
      <c r="H12" s="41">
        <f>F12+7</f>
        <v>45806</v>
      </c>
      <c r="I12" s="194">
        <f t="shared" si="3"/>
        <v>45807</v>
      </c>
    </row>
    <row r="13" spans="1:243" hidden="1" x14ac:dyDescent="0.25">
      <c r="A13" s="34" t="s">
        <v>748</v>
      </c>
      <c r="B13" s="40" t="s">
        <v>787</v>
      </c>
      <c r="C13" s="41">
        <v>45799</v>
      </c>
      <c r="D13" s="194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788</v>
      </c>
      <c r="H13" s="41">
        <f>F13+7</f>
        <v>45813</v>
      </c>
      <c r="I13" s="194">
        <f t="shared" si="3"/>
        <v>45814</v>
      </c>
    </row>
    <row r="14" spans="1:243" hidden="1" x14ac:dyDescent="0.25">
      <c r="A14" s="211" t="s">
        <v>789</v>
      </c>
      <c r="B14" s="213" t="s">
        <v>764</v>
      </c>
      <c r="C14" s="41">
        <v>45806</v>
      </c>
      <c r="D14" s="194">
        <f t="shared" si="0"/>
        <v>45807</v>
      </c>
      <c r="E14" s="41">
        <f t="shared" si="1"/>
        <v>45812</v>
      </c>
      <c r="F14" s="41">
        <f t="shared" si="2"/>
        <v>45813</v>
      </c>
      <c r="G14" s="213" t="s">
        <v>790</v>
      </c>
      <c r="H14" s="41">
        <f>F14+7</f>
        <v>45820</v>
      </c>
      <c r="I14" s="194">
        <f t="shared" si="3"/>
        <v>45821</v>
      </c>
    </row>
    <row r="15" spans="1:243" hidden="1" x14ac:dyDescent="0.25">
      <c r="A15" s="34" t="s">
        <v>748</v>
      </c>
      <c r="B15" s="40" t="s">
        <v>791</v>
      </c>
      <c r="C15" s="41">
        <v>45813</v>
      </c>
      <c r="D15" s="194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792</v>
      </c>
      <c r="H15" s="41">
        <f t="shared" ref="H15:H21" si="4">F15+7</f>
        <v>45827</v>
      </c>
      <c r="I15" s="194">
        <f t="shared" si="3"/>
        <v>45828</v>
      </c>
    </row>
    <row r="16" spans="1:243" hidden="1" x14ac:dyDescent="0.25">
      <c r="A16" s="388" t="s">
        <v>257</v>
      </c>
      <c r="B16" s="389"/>
      <c r="C16" s="389"/>
      <c r="D16" s="389"/>
      <c r="E16" s="389"/>
      <c r="F16" s="389"/>
      <c r="G16" s="389"/>
      <c r="H16" s="389"/>
      <c r="I16" s="390"/>
    </row>
    <row r="17" spans="1:9" hidden="1" x14ac:dyDescent="0.25">
      <c r="A17" s="34" t="s">
        <v>789</v>
      </c>
      <c r="B17" s="40" t="s">
        <v>769</v>
      </c>
      <c r="C17" s="41">
        <v>45827</v>
      </c>
      <c r="D17" s="194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793</v>
      </c>
      <c r="H17" s="41">
        <f t="shared" si="4"/>
        <v>45841</v>
      </c>
      <c r="I17" s="194">
        <f t="shared" ref="I17:I23" si="8">H17+1</f>
        <v>45842</v>
      </c>
    </row>
    <row r="18" spans="1:9" hidden="1" x14ac:dyDescent="0.25">
      <c r="A18" s="34" t="s">
        <v>748</v>
      </c>
      <c r="B18" s="40" t="s">
        <v>794</v>
      </c>
      <c r="C18" s="41">
        <v>45834</v>
      </c>
      <c r="D18" s="194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795</v>
      </c>
      <c r="H18" s="41">
        <f t="shared" si="4"/>
        <v>45848</v>
      </c>
      <c r="I18" s="194">
        <f t="shared" si="8"/>
        <v>45849</v>
      </c>
    </row>
    <row r="19" spans="1:9" hidden="1" x14ac:dyDescent="0.25">
      <c r="A19" s="34" t="s">
        <v>789</v>
      </c>
      <c r="B19" s="40" t="s">
        <v>771</v>
      </c>
      <c r="C19" s="41">
        <v>45841</v>
      </c>
      <c r="D19" s="194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785</v>
      </c>
      <c r="H19" s="41">
        <f t="shared" si="4"/>
        <v>45855</v>
      </c>
      <c r="I19" s="194">
        <f t="shared" si="8"/>
        <v>45856</v>
      </c>
    </row>
    <row r="20" spans="1:9" hidden="1" x14ac:dyDescent="0.25">
      <c r="A20" s="45" t="s">
        <v>754</v>
      </c>
      <c r="B20" s="40" t="s">
        <v>787</v>
      </c>
      <c r="C20" s="41">
        <v>45848</v>
      </c>
      <c r="D20" s="194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796</v>
      </c>
      <c r="H20" s="41">
        <f t="shared" si="4"/>
        <v>45862</v>
      </c>
      <c r="I20" s="194">
        <f t="shared" si="8"/>
        <v>45863</v>
      </c>
    </row>
    <row r="21" spans="1:9" hidden="1" x14ac:dyDescent="0.25">
      <c r="A21" s="34" t="s">
        <v>789</v>
      </c>
      <c r="B21" s="40" t="s">
        <v>773</v>
      </c>
      <c r="C21" s="41">
        <v>45855</v>
      </c>
      <c r="D21" s="194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797</v>
      </c>
      <c r="H21" s="41">
        <f t="shared" si="4"/>
        <v>45869</v>
      </c>
      <c r="I21" s="194">
        <f t="shared" si="8"/>
        <v>45870</v>
      </c>
    </row>
    <row r="22" spans="1:9" hidden="1" x14ac:dyDescent="0.25">
      <c r="A22" s="34" t="s">
        <v>754</v>
      </c>
      <c r="B22" s="40" t="s">
        <v>791</v>
      </c>
      <c r="C22" s="41">
        <v>45862</v>
      </c>
      <c r="D22" s="194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798</v>
      </c>
      <c r="H22" s="41">
        <v>45883</v>
      </c>
      <c r="I22" s="194">
        <f t="shared" si="8"/>
        <v>45884</v>
      </c>
    </row>
    <row r="23" spans="1:9" x14ac:dyDescent="0.25">
      <c r="A23" s="34" t="s">
        <v>789</v>
      </c>
      <c r="B23" s="40" t="s">
        <v>787</v>
      </c>
      <c r="C23" s="41">
        <v>45869</v>
      </c>
      <c r="D23" s="194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796</v>
      </c>
      <c r="H23" s="41">
        <v>45890</v>
      </c>
      <c r="I23" s="194">
        <f t="shared" si="8"/>
        <v>45891</v>
      </c>
    </row>
    <row r="24" spans="1:9" x14ac:dyDescent="0.25">
      <c r="A24" s="388" t="s">
        <v>799</v>
      </c>
      <c r="B24" s="389"/>
      <c r="C24" s="389"/>
      <c r="D24" s="389"/>
      <c r="E24" s="389"/>
      <c r="F24" s="389"/>
      <c r="G24" s="389"/>
      <c r="H24" s="389"/>
      <c r="I24" s="390"/>
    </row>
    <row r="25" spans="1:9" x14ac:dyDescent="0.25">
      <c r="A25" s="34" t="s">
        <v>754</v>
      </c>
      <c r="B25" s="40" t="s">
        <v>794</v>
      </c>
      <c r="C25" s="41">
        <v>45883</v>
      </c>
      <c r="D25" s="194">
        <f t="shared" ref="D25:D31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800</v>
      </c>
      <c r="H25" s="41">
        <f t="shared" ref="H25:H31" si="12">F25+7</f>
        <v>45897</v>
      </c>
      <c r="I25" s="194">
        <f t="shared" ref="I25:I31" si="13">H25+1</f>
        <v>45898</v>
      </c>
    </row>
    <row r="26" spans="1:9" x14ac:dyDescent="0.25">
      <c r="A26" s="34" t="s">
        <v>789</v>
      </c>
      <c r="B26" s="40" t="s">
        <v>791</v>
      </c>
      <c r="C26" s="41">
        <v>45890</v>
      </c>
      <c r="D26" s="194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798</v>
      </c>
      <c r="H26" s="41">
        <f t="shared" si="12"/>
        <v>45904</v>
      </c>
      <c r="I26" s="194">
        <f t="shared" si="13"/>
        <v>45905</v>
      </c>
    </row>
    <row r="27" spans="1:9" x14ac:dyDescent="0.25">
      <c r="A27" s="34" t="s">
        <v>754</v>
      </c>
      <c r="B27" s="40" t="s">
        <v>801</v>
      </c>
      <c r="C27" s="41">
        <v>45897</v>
      </c>
      <c r="D27" s="194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802</v>
      </c>
      <c r="H27" s="41">
        <f t="shared" si="12"/>
        <v>45911</v>
      </c>
      <c r="I27" s="194">
        <f t="shared" si="13"/>
        <v>45912</v>
      </c>
    </row>
    <row r="28" spans="1:9" x14ac:dyDescent="0.25">
      <c r="A28" s="34" t="s">
        <v>789</v>
      </c>
      <c r="B28" s="40" t="s">
        <v>794</v>
      </c>
      <c r="C28" s="41">
        <v>45904</v>
      </c>
      <c r="D28" s="194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803</v>
      </c>
      <c r="H28" s="41">
        <f t="shared" si="12"/>
        <v>45918</v>
      </c>
      <c r="I28" s="194">
        <f t="shared" si="13"/>
        <v>45919</v>
      </c>
    </row>
    <row r="29" spans="1:9" x14ac:dyDescent="0.25">
      <c r="A29" s="34" t="s">
        <v>754</v>
      </c>
      <c r="B29" s="40" t="s">
        <v>804</v>
      </c>
      <c r="C29" s="41">
        <v>45911</v>
      </c>
      <c r="D29" s="194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805</v>
      </c>
      <c r="H29" s="41">
        <f t="shared" si="12"/>
        <v>45925</v>
      </c>
      <c r="I29" s="194">
        <f t="shared" si="13"/>
        <v>45926</v>
      </c>
    </row>
    <row r="30" spans="1:9" x14ac:dyDescent="0.25">
      <c r="A30" s="34" t="s">
        <v>789</v>
      </c>
      <c r="B30" s="40" t="s">
        <v>801</v>
      </c>
      <c r="C30" s="41">
        <v>45918</v>
      </c>
      <c r="D30" s="194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802</v>
      </c>
      <c r="H30" s="41">
        <f t="shared" si="12"/>
        <v>45932</v>
      </c>
      <c r="I30" s="194">
        <f t="shared" si="13"/>
        <v>45933</v>
      </c>
    </row>
    <row r="31" spans="1:9" x14ac:dyDescent="0.25">
      <c r="A31" s="34" t="s">
        <v>754</v>
      </c>
      <c r="B31" s="40" t="s">
        <v>806</v>
      </c>
      <c r="C31" s="41">
        <v>45925</v>
      </c>
      <c r="D31" s="194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807</v>
      </c>
      <c r="H31" s="41">
        <f t="shared" si="12"/>
        <v>45939</v>
      </c>
      <c r="I31" s="194">
        <f t="shared" si="13"/>
        <v>45940</v>
      </c>
    </row>
    <row r="32" spans="1:9" x14ac:dyDescent="0.25">
      <c r="A32" s="34" t="s">
        <v>789</v>
      </c>
      <c r="B32" s="40" t="s">
        <v>804</v>
      </c>
      <c r="C32" s="41">
        <v>45932</v>
      </c>
      <c r="D32" s="194">
        <f t="shared" ref="D32:D37" si="14">C32+1</f>
        <v>45933</v>
      </c>
      <c r="E32" s="41">
        <f t="shared" ref="E32:E37" si="15">D32+5</f>
        <v>45938</v>
      </c>
      <c r="F32" s="41">
        <f t="shared" ref="F32:F37" si="16">E32+1</f>
        <v>45939</v>
      </c>
      <c r="G32" s="40" t="s">
        <v>805</v>
      </c>
      <c r="H32" s="41">
        <f t="shared" ref="H32:H37" si="17">F32+7</f>
        <v>45946</v>
      </c>
      <c r="I32" s="194">
        <f t="shared" ref="I32:I37" si="18">H32+1</f>
        <v>45947</v>
      </c>
    </row>
    <row r="33" spans="1:19" x14ac:dyDescent="0.25">
      <c r="A33" s="34" t="s">
        <v>754</v>
      </c>
      <c r="B33" s="40" t="s">
        <v>808</v>
      </c>
      <c r="C33" s="41">
        <v>45939</v>
      </c>
      <c r="D33" s="194">
        <f t="shared" si="14"/>
        <v>45940</v>
      </c>
      <c r="E33" s="41">
        <f t="shared" si="15"/>
        <v>45945</v>
      </c>
      <c r="F33" s="41">
        <f t="shared" si="16"/>
        <v>45946</v>
      </c>
      <c r="G33" s="40" t="s">
        <v>809</v>
      </c>
      <c r="H33" s="41">
        <f t="shared" si="17"/>
        <v>45953</v>
      </c>
      <c r="I33" s="194">
        <f t="shared" si="18"/>
        <v>45954</v>
      </c>
    </row>
    <row r="34" spans="1:19" x14ac:dyDescent="0.25">
      <c r="A34" s="34" t="s">
        <v>789</v>
      </c>
      <c r="B34" s="40" t="s">
        <v>806</v>
      </c>
      <c r="C34" s="41">
        <v>45946</v>
      </c>
      <c r="D34" s="194">
        <f t="shared" si="14"/>
        <v>45947</v>
      </c>
      <c r="E34" s="41">
        <f t="shared" si="15"/>
        <v>45952</v>
      </c>
      <c r="F34" s="41">
        <f t="shared" si="16"/>
        <v>45953</v>
      </c>
      <c r="G34" s="40" t="s">
        <v>807</v>
      </c>
      <c r="H34" s="41">
        <f t="shared" si="17"/>
        <v>45960</v>
      </c>
      <c r="I34" s="194">
        <f t="shared" si="18"/>
        <v>45961</v>
      </c>
    </row>
    <row r="35" spans="1:19" x14ac:dyDescent="0.25">
      <c r="A35" s="34" t="s">
        <v>754</v>
      </c>
      <c r="B35" s="40" t="s">
        <v>810</v>
      </c>
      <c r="C35" s="41">
        <v>45953</v>
      </c>
      <c r="D35" s="194">
        <f t="shared" si="14"/>
        <v>45954</v>
      </c>
      <c r="E35" s="41">
        <f t="shared" si="15"/>
        <v>45959</v>
      </c>
      <c r="F35" s="41">
        <f t="shared" si="16"/>
        <v>45960</v>
      </c>
      <c r="G35" s="40" t="s">
        <v>811</v>
      </c>
      <c r="H35" s="41">
        <f t="shared" si="17"/>
        <v>45967</v>
      </c>
      <c r="I35" s="194">
        <f t="shared" si="18"/>
        <v>45968</v>
      </c>
    </row>
    <row r="36" spans="1:19" x14ac:dyDescent="0.25">
      <c r="A36" s="34" t="s">
        <v>789</v>
      </c>
      <c r="B36" s="40" t="s">
        <v>808</v>
      </c>
      <c r="C36" s="41">
        <v>45960</v>
      </c>
      <c r="D36" s="194">
        <f t="shared" si="14"/>
        <v>45961</v>
      </c>
      <c r="E36" s="41">
        <f t="shared" si="15"/>
        <v>45966</v>
      </c>
      <c r="F36" s="41">
        <f t="shared" si="16"/>
        <v>45967</v>
      </c>
      <c r="G36" s="40" t="s">
        <v>809</v>
      </c>
      <c r="H36" s="41">
        <f t="shared" si="17"/>
        <v>45974</v>
      </c>
      <c r="I36" s="194">
        <f t="shared" si="18"/>
        <v>45975</v>
      </c>
    </row>
    <row r="37" spans="1:19" x14ac:dyDescent="0.25">
      <c r="A37" s="34" t="s">
        <v>754</v>
      </c>
      <c r="B37" s="40" t="s">
        <v>812</v>
      </c>
      <c r="C37" s="41">
        <v>45967</v>
      </c>
      <c r="D37" s="194">
        <f t="shared" si="14"/>
        <v>45968</v>
      </c>
      <c r="E37" s="41">
        <f t="shared" si="15"/>
        <v>45973</v>
      </c>
      <c r="F37" s="41">
        <f t="shared" si="16"/>
        <v>45974</v>
      </c>
      <c r="G37" s="40" t="s">
        <v>813</v>
      </c>
      <c r="H37" s="41">
        <f t="shared" si="17"/>
        <v>45981</v>
      </c>
      <c r="I37" s="194">
        <f t="shared" si="18"/>
        <v>45982</v>
      </c>
    </row>
    <row r="38" spans="1:19" x14ac:dyDescent="0.25">
      <c r="A38" s="279"/>
      <c r="B38" s="222"/>
      <c r="C38" s="280"/>
      <c r="D38" s="281"/>
      <c r="E38" s="280"/>
      <c r="F38" s="280"/>
      <c r="G38" s="222"/>
      <c r="H38" s="280"/>
      <c r="I38" s="281"/>
    </row>
    <row r="39" spans="1:19" ht="16" x14ac:dyDescent="0.4">
      <c r="A39" s="195" t="s">
        <v>209</v>
      </c>
      <c r="B39" s="432" t="s">
        <v>814</v>
      </c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23"/>
      <c r="P39" s="23"/>
      <c r="Q39" s="23"/>
      <c r="R39" s="23"/>
      <c r="S39" s="23"/>
    </row>
    <row r="40" spans="1:19" ht="16" x14ac:dyDescent="0.4">
      <c r="A40" s="26" t="s">
        <v>293</v>
      </c>
      <c r="B40" s="489" t="s">
        <v>777</v>
      </c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23"/>
      <c r="P40" s="23"/>
      <c r="Q40" s="283"/>
      <c r="R40" s="23"/>
      <c r="S40" s="23"/>
    </row>
    <row r="41" spans="1:19" ht="16" x14ac:dyDescent="0.4">
      <c r="A41" s="26" t="s">
        <v>815</v>
      </c>
      <c r="B41" s="489" t="s">
        <v>779</v>
      </c>
      <c r="C41" s="489"/>
      <c r="D41" s="489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23"/>
      <c r="P41" s="23"/>
      <c r="Q41" s="23"/>
      <c r="R41" s="23"/>
      <c r="S41" s="23"/>
    </row>
  </sheetData>
  <mergeCells count="17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6:I16"/>
    <mergeCell ref="A24:I24"/>
    <mergeCell ref="B39:N39"/>
    <mergeCell ref="B40:N40"/>
    <mergeCell ref="B41:N41"/>
  </mergeCells>
  <phoneticPr fontId="80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1"/>
  <sheetViews>
    <sheetView workbookViewId="0">
      <selection activeCell="A23" sqref="A23:XFD23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</row>
    <row r="2" spans="1:247" ht="18" x14ac:dyDescent="0.25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65" t="s">
        <v>816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</row>
    <row r="5" spans="1:247" ht="15.5" x14ac:dyDescent="0.25">
      <c r="A5" s="3" t="s">
        <v>735</v>
      </c>
      <c r="B5" s="3" t="s">
        <v>736</v>
      </c>
      <c r="C5" s="503" t="s">
        <v>737</v>
      </c>
      <c r="D5" s="504"/>
      <c r="E5" s="505" t="s">
        <v>739</v>
      </c>
      <c r="F5" s="506"/>
      <c r="G5" s="505" t="s">
        <v>660</v>
      </c>
      <c r="H5" s="506"/>
      <c r="I5" s="3" t="s">
        <v>736</v>
      </c>
      <c r="J5" s="505" t="s">
        <v>739</v>
      </c>
      <c r="K5" s="506"/>
      <c r="L5" s="503" t="s">
        <v>737</v>
      </c>
      <c r="M5" s="504"/>
    </row>
    <row r="6" spans="1:247" x14ac:dyDescent="0.25">
      <c r="A6" s="5" t="s">
        <v>13</v>
      </c>
      <c r="B6" s="5" t="s">
        <v>14</v>
      </c>
      <c r="C6" s="404" t="s">
        <v>741</v>
      </c>
      <c r="D6" s="482"/>
      <c r="E6" s="387" t="s">
        <v>665</v>
      </c>
      <c r="F6" s="387"/>
      <c r="G6" s="387" t="s">
        <v>664</v>
      </c>
      <c r="H6" s="387"/>
      <c r="I6" s="5" t="s">
        <v>14</v>
      </c>
      <c r="J6" s="387" t="s">
        <v>665</v>
      </c>
      <c r="K6" s="387"/>
      <c r="L6" s="404" t="s">
        <v>741</v>
      </c>
      <c r="M6" s="482"/>
    </row>
    <row r="7" spans="1:247" x14ac:dyDescent="0.25">
      <c r="A7" s="5"/>
      <c r="B7" s="5"/>
      <c r="C7" s="404" t="s">
        <v>743</v>
      </c>
      <c r="D7" s="482"/>
      <c r="E7" s="502" t="s">
        <v>745</v>
      </c>
      <c r="F7" s="502"/>
      <c r="G7" s="500" t="s">
        <v>746</v>
      </c>
      <c r="H7" s="501"/>
      <c r="I7" s="5"/>
      <c r="J7" s="500" t="s">
        <v>747</v>
      </c>
      <c r="K7" s="501"/>
      <c r="L7" s="404" t="s">
        <v>743</v>
      </c>
      <c r="M7" s="482"/>
    </row>
    <row r="8" spans="1:247" hidden="1" x14ac:dyDescent="0.25">
      <c r="A8" s="34" t="s">
        <v>754</v>
      </c>
      <c r="B8" s="40">
        <v>2502</v>
      </c>
      <c r="C8" s="41">
        <v>45766</v>
      </c>
      <c r="D8" s="194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767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194">
        <f t="shared" ref="M8:M19" si="7">L8+1</f>
        <v>45788</v>
      </c>
    </row>
    <row r="9" spans="1:247" hidden="1" x14ac:dyDescent="0.25">
      <c r="A9" s="34" t="s">
        <v>751</v>
      </c>
      <c r="B9" s="40" t="s">
        <v>787</v>
      </c>
      <c r="C9" s="41">
        <v>45773</v>
      </c>
      <c r="D9" s="194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817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194">
        <f t="shared" si="7"/>
        <v>45795</v>
      </c>
    </row>
    <row r="10" spans="1:247" hidden="1" x14ac:dyDescent="0.25">
      <c r="A10" s="34" t="s">
        <v>761</v>
      </c>
      <c r="B10" s="40" t="s">
        <v>787</v>
      </c>
      <c r="C10" s="41">
        <v>45780</v>
      </c>
      <c r="D10" s="194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817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194">
        <f t="shared" si="7"/>
        <v>45802</v>
      </c>
    </row>
    <row r="11" spans="1:247" hidden="1" x14ac:dyDescent="0.25">
      <c r="A11" s="34" t="s">
        <v>754</v>
      </c>
      <c r="B11" s="40">
        <v>2503</v>
      </c>
      <c r="C11" s="41">
        <v>45787</v>
      </c>
      <c r="D11" s="194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818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194">
        <f t="shared" si="7"/>
        <v>45809</v>
      </c>
    </row>
    <row r="12" spans="1:247" hidden="1" x14ac:dyDescent="0.25">
      <c r="A12" s="34" t="s">
        <v>751</v>
      </c>
      <c r="B12" s="40" t="s">
        <v>791</v>
      </c>
      <c r="C12" s="41">
        <v>45794</v>
      </c>
      <c r="D12" s="194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819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194">
        <f t="shared" si="7"/>
        <v>45816</v>
      </c>
    </row>
    <row r="13" spans="1:247" hidden="1" x14ac:dyDescent="0.25">
      <c r="A13" s="34" t="s">
        <v>761</v>
      </c>
      <c r="B13" s="40" t="s">
        <v>791</v>
      </c>
      <c r="C13" s="41">
        <v>45801</v>
      </c>
      <c r="D13" s="194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819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194">
        <f t="shared" si="7"/>
        <v>45823</v>
      </c>
    </row>
    <row r="14" spans="1:247" hidden="1" x14ac:dyDescent="0.25">
      <c r="A14" s="34" t="s">
        <v>754</v>
      </c>
      <c r="B14" s="40">
        <v>2504</v>
      </c>
      <c r="C14" s="41">
        <v>45808</v>
      </c>
      <c r="D14" s="194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820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194">
        <f t="shared" si="7"/>
        <v>45830</v>
      </c>
    </row>
    <row r="15" spans="1:247" hidden="1" x14ac:dyDescent="0.25">
      <c r="A15" s="34" t="s">
        <v>751</v>
      </c>
      <c r="B15" s="40" t="s">
        <v>794</v>
      </c>
      <c r="C15" s="41">
        <v>45815</v>
      </c>
      <c r="D15" s="194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821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194">
        <f t="shared" si="7"/>
        <v>45837</v>
      </c>
    </row>
    <row r="16" spans="1:247" hidden="1" x14ac:dyDescent="0.25">
      <c r="A16" s="34" t="s">
        <v>761</v>
      </c>
      <c r="B16" s="40" t="s">
        <v>794</v>
      </c>
      <c r="C16" s="41">
        <v>45822</v>
      </c>
      <c r="D16" s="194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821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194">
        <f t="shared" si="7"/>
        <v>45844</v>
      </c>
    </row>
    <row r="17" spans="1:13" hidden="1" x14ac:dyDescent="0.25">
      <c r="A17" s="34" t="s">
        <v>754</v>
      </c>
      <c r="B17" s="40" t="s">
        <v>773</v>
      </c>
      <c r="C17" s="41">
        <v>45829</v>
      </c>
      <c r="D17" s="194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822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194">
        <f t="shared" si="7"/>
        <v>45851</v>
      </c>
    </row>
    <row r="18" spans="1:13" hidden="1" x14ac:dyDescent="0.25">
      <c r="A18" s="34" t="s">
        <v>751</v>
      </c>
      <c r="B18" s="40" t="s">
        <v>801</v>
      </c>
      <c r="C18" s="41">
        <v>45836</v>
      </c>
      <c r="D18" s="194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823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194">
        <f t="shared" si="7"/>
        <v>45858</v>
      </c>
    </row>
    <row r="19" spans="1:13" hidden="1" x14ac:dyDescent="0.25">
      <c r="A19" s="34" t="s">
        <v>761</v>
      </c>
      <c r="B19" s="40" t="s">
        <v>801</v>
      </c>
      <c r="C19" s="41">
        <v>45843</v>
      </c>
      <c r="D19" s="194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823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194">
        <f t="shared" si="7"/>
        <v>45865</v>
      </c>
    </row>
    <row r="20" spans="1:13" hidden="1" x14ac:dyDescent="0.25">
      <c r="A20" s="45" t="s">
        <v>748</v>
      </c>
      <c r="B20" s="46" t="s">
        <v>801</v>
      </c>
      <c r="C20" s="41">
        <v>45850</v>
      </c>
      <c r="D20" s="194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823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82">
        <f t="shared" ref="M20:M22" si="12">L20</f>
        <v>45868</v>
      </c>
    </row>
    <row r="21" spans="1:13" hidden="1" x14ac:dyDescent="0.25">
      <c r="A21" s="34" t="s">
        <v>751</v>
      </c>
      <c r="B21" s="40" t="s">
        <v>804</v>
      </c>
      <c r="C21" s="41">
        <v>45857</v>
      </c>
      <c r="D21" s="194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824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82">
        <f t="shared" si="12"/>
        <v>45873</v>
      </c>
    </row>
    <row r="22" spans="1:13" hidden="1" x14ac:dyDescent="0.25">
      <c r="A22" s="34" t="s">
        <v>761</v>
      </c>
      <c r="B22" s="40" t="s">
        <v>804</v>
      </c>
      <c r="C22" s="41">
        <v>45864</v>
      </c>
      <c r="D22" s="194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824</v>
      </c>
      <c r="J22" s="41">
        <f t="shared" si="4"/>
        <v>45873</v>
      </c>
      <c r="K22" s="41">
        <f t="shared" si="5"/>
        <v>45874</v>
      </c>
      <c r="L22" s="41">
        <v>45889</v>
      </c>
      <c r="M22" s="194">
        <f t="shared" si="12"/>
        <v>45889</v>
      </c>
    </row>
    <row r="23" spans="1:13" x14ac:dyDescent="0.25">
      <c r="A23" s="76" t="s">
        <v>748</v>
      </c>
      <c r="B23" s="77" t="s">
        <v>804</v>
      </c>
      <c r="C23" s="41">
        <v>45871</v>
      </c>
      <c r="D23" s="194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824</v>
      </c>
      <c r="J23" s="41">
        <f t="shared" si="4"/>
        <v>45880</v>
      </c>
      <c r="K23" s="41">
        <f t="shared" si="5"/>
        <v>45881</v>
      </c>
      <c r="L23" s="41">
        <v>45896</v>
      </c>
      <c r="M23" s="194">
        <f t="shared" ref="M23:M31" si="13">L23</f>
        <v>45896</v>
      </c>
    </row>
    <row r="24" spans="1:13" x14ac:dyDescent="0.25">
      <c r="A24" s="388" t="s">
        <v>825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90"/>
    </row>
    <row r="25" spans="1:13" x14ac:dyDescent="0.25">
      <c r="A25" s="34" t="s">
        <v>751</v>
      </c>
      <c r="B25" s="40" t="s">
        <v>806</v>
      </c>
      <c r="C25" s="41">
        <v>45885</v>
      </c>
      <c r="D25" s="194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826</v>
      </c>
      <c r="J25" s="41">
        <f t="shared" ref="J25:J31" si="17">H25</f>
        <v>45894</v>
      </c>
      <c r="K25" s="41">
        <f t="shared" ref="K25:K31" si="18">J25+1</f>
        <v>45895</v>
      </c>
      <c r="L25" s="50">
        <f t="shared" si="11"/>
        <v>45903</v>
      </c>
      <c r="M25" s="282">
        <f t="shared" si="13"/>
        <v>45903</v>
      </c>
    </row>
    <row r="26" spans="1:13" x14ac:dyDescent="0.25">
      <c r="A26" s="45" t="s">
        <v>761</v>
      </c>
      <c r="B26" s="40" t="s">
        <v>806</v>
      </c>
      <c r="C26" s="41">
        <v>45892</v>
      </c>
      <c r="D26" s="194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827</v>
      </c>
      <c r="J26" s="41">
        <f t="shared" si="17"/>
        <v>45901</v>
      </c>
      <c r="K26" s="41">
        <f t="shared" si="18"/>
        <v>45902</v>
      </c>
      <c r="L26" s="50">
        <f t="shared" si="11"/>
        <v>45910</v>
      </c>
      <c r="M26" s="282">
        <f t="shared" si="13"/>
        <v>45910</v>
      </c>
    </row>
    <row r="27" spans="1:13" x14ac:dyDescent="0.25">
      <c r="A27" s="76" t="s">
        <v>748</v>
      </c>
      <c r="B27" s="77" t="s">
        <v>806</v>
      </c>
      <c r="C27" s="41">
        <v>45899</v>
      </c>
      <c r="D27" s="194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827</v>
      </c>
      <c r="J27" s="41">
        <f t="shared" si="17"/>
        <v>45908</v>
      </c>
      <c r="K27" s="41">
        <f t="shared" si="18"/>
        <v>45909</v>
      </c>
      <c r="L27" s="50">
        <f t="shared" si="11"/>
        <v>45917</v>
      </c>
      <c r="M27" s="282">
        <f t="shared" si="13"/>
        <v>45917</v>
      </c>
    </row>
    <row r="28" spans="1:13" x14ac:dyDescent="0.25">
      <c r="A28" s="34" t="s">
        <v>751</v>
      </c>
      <c r="B28" s="77" t="s">
        <v>808</v>
      </c>
      <c r="C28" s="41">
        <v>45906</v>
      </c>
      <c r="D28" s="194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828</v>
      </c>
      <c r="J28" s="41">
        <f t="shared" si="17"/>
        <v>45915</v>
      </c>
      <c r="K28" s="41">
        <f t="shared" si="18"/>
        <v>45916</v>
      </c>
      <c r="L28" s="50">
        <f t="shared" si="11"/>
        <v>45924</v>
      </c>
      <c r="M28" s="282">
        <f t="shared" si="13"/>
        <v>45924</v>
      </c>
    </row>
    <row r="29" spans="1:13" x14ac:dyDescent="0.25">
      <c r="A29" s="34" t="s">
        <v>761</v>
      </c>
      <c r="B29" s="77" t="s">
        <v>808</v>
      </c>
      <c r="C29" s="41">
        <v>45913</v>
      </c>
      <c r="D29" s="194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828</v>
      </c>
      <c r="J29" s="41">
        <f t="shared" si="17"/>
        <v>45922</v>
      </c>
      <c r="K29" s="41">
        <f t="shared" si="18"/>
        <v>45923</v>
      </c>
      <c r="L29" s="50">
        <f t="shared" si="11"/>
        <v>45931</v>
      </c>
      <c r="M29" s="282">
        <f t="shared" si="13"/>
        <v>45931</v>
      </c>
    </row>
    <row r="30" spans="1:13" x14ac:dyDescent="0.25">
      <c r="A30" s="76" t="s">
        <v>748</v>
      </c>
      <c r="B30" s="77" t="s">
        <v>808</v>
      </c>
      <c r="C30" s="41">
        <v>45920</v>
      </c>
      <c r="D30" s="194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809</v>
      </c>
      <c r="J30" s="41">
        <f t="shared" si="17"/>
        <v>45929</v>
      </c>
      <c r="K30" s="41">
        <f t="shared" si="18"/>
        <v>45930</v>
      </c>
      <c r="L30" s="50">
        <f t="shared" si="11"/>
        <v>45938</v>
      </c>
      <c r="M30" s="282">
        <f t="shared" si="13"/>
        <v>45938</v>
      </c>
    </row>
    <row r="31" spans="1:13" x14ac:dyDescent="0.25">
      <c r="A31" s="34" t="s">
        <v>751</v>
      </c>
      <c r="B31" s="77" t="s">
        <v>810</v>
      </c>
      <c r="C31" s="41">
        <v>45927</v>
      </c>
      <c r="D31" s="194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829</v>
      </c>
      <c r="J31" s="41">
        <f t="shared" si="17"/>
        <v>45936</v>
      </c>
      <c r="K31" s="41">
        <f t="shared" si="18"/>
        <v>45937</v>
      </c>
      <c r="L31" s="50">
        <f t="shared" si="11"/>
        <v>45945</v>
      </c>
      <c r="M31" s="282">
        <f t="shared" si="13"/>
        <v>45945</v>
      </c>
    </row>
    <row r="32" spans="1:13" x14ac:dyDescent="0.25">
      <c r="A32" s="34" t="s">
        <v>761</v>
      </c>
      <c r="B32" s="77" t="s">
        <v>810</v>
      </c>
      <c r="C32" s="41">
        <v>45934</v>
      </c>
      <c r="D32" s="194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829</v>
      </c>
      <c r="J32" s="41">
        <f t="shared" ref="J32:J36" si="30">H32</f>
        <v>45943</v>
      </c>
      <c r="K32" s="41">
        <f t="shared" ref="K32:K36" si="31">J32+1</f>
        <v>45944</v>
      </c>
      <c r="L32" s="50">
        <f t="shared" ref="L32:L36" si="32">K32+8</f>
        <v>45952</v>
      </c>
      <c r="M32" s="282">
        <f t="shared" ref="M32:M36" si="33">L32</f>
        <v>45952</v>
      </c>
    </row>
    <row r="33" spans="1:19" x14ac:dyDescent="0.25">
      <c r="A33" s="76" t="s">
        <v>748</v>
      </c>
      <c r="B33" s="77" t="s">
        <v>810</v>
      </c>
      <c r="C33" s="41">
        <v>45941</v>
      </c>
      <c r="D33" s="194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829</v>
      </c>
      <c r="J33" s="41">
        <f t="shared" si="30"/>
        <v>45950</v>
      </c>
      <c r="K33" s="41">
        <f t="shared" si="31"/>
        <v>45951</v>
      </c>
      <c r="L33" s="50">
        <f t="shared" si="32"/>
        <v>45959</v>
      </c>
      <c r="M33" s="282">
        <f t="shared" si="33"/>
        <v>45959</v>
      </c>
    </row>
    <row r="34" spans="1:19" x14ac:dyDescent="0.25">
      <c r="A34" s="34" t="s">
        <v>751</v>
      </c>
      <c r="B34" s="77" t="s">
        <v>812</v>
      </c>
      <c r="C34" s="41">
        <v>45948</v>
      </c>
      <c r="D34" s="194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813</v>
      </c>
      <c r="J34" s="41">
        <f t="shared" si="30"/>
        <v>45957</v>
      </c>
      <c r="K34" s="41">
        <f t="shared" si="31"/>
        <v>45958</v>
      </c>
      <c r="L34" s="50">
        <f t="shared" si="32"/>
        <v>45966</v>
      </c>
      <c r="M34" s="282">
        <f t="shared" si="33"/>
        <v>45966</v>
      </c>
    </row>
    <row r="35" spans="1:19" x14ac:dyDescent="0.25">
      <c r="A35" s="34" t="s">
        <v>761</v>
      </c>
      <c r="B35" s="77" t="s">
        <v>812</v>
      </c>
      <c r="C35" s="41">
        <v>45955</v>
      </c>
      <c r="D35" s="194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813</v>
      </c>
      <c r="J35" s="41">
        <f t="shared" si="30"/>
        <v>45964</v>
      </c>
      <c r="K35" s="41">
        <f t="shared" si="31"/>
        <v>45965</v>
      </c>
      <c r="L35" s="50">
        <f t="shared" si="32"/>
        <v>45973</v>
      </c>
      <c r="M35" s="282">
        <f t="shared" si="33"/>
        <v>45973</v>
      </c>
    </row>
    <row r="36" spans="1:19" x14ac:dyDescent="0.25">
      <c r="A36" s="76" t="s">
        <v>748</v>
      </c>
      <c r="B36" s="77" t="s">
        <v>830</v>
      </c>
      <c r="C36" s="41">
        <v>45962</v>
      </c>
      <c r="D36" s="194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813</v>
      </c>
      <c r="J36" s="41">
        <f t="shared" si="30"/>
        <v>45971</v>
      </c>
      <c r="K36" s="41">
        <f t="shared" si="31"/>
        <v>45972</v>
      </c>
      <c r="L36" s="50">
        <f t="shared" si="32"/>
        <v>45980</v>
      </c>
      <c r="M36" s="282">
        <f t="shared" si="33"/>
        <v>45980</v>
      </c>
    </row>
    <row r="37" spans="1:19" x14ac:dyDescent="0.25">
      <c r="A37" s="279"/>
      <c r="B37" s="222"/>
      <c r="C37" s="280"/>
      <c r="D37" s="281"/>
      <c r="E37" s="280"/>
      <c r="F37" s="280"/>
      <c r="G37" s="280"/>
      <c r="H37" s="280"/>
      <c r="I37" s="222"/>
      <c r="J37" s="222"/>
      <c r="K37" s="222"/>
      <c r="L37" s="280"/>
      <c r="M37" s="281"/>
    </row>
    <row r="38" spans="1:19" ht="16" x14ac:dyDescent="0.4">
      <c r="A38" s="195" t="s">
        <v>209</v>
      </c>
      <c r="B38" s="432" t="s">
        <v>831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23"/>
      <c r="P38" s="23"/>
      <c r="Q38" s="23"/>
      <c r="R38" s="23"/>
      <c r="S38" s="23"/>
    </row>
    <row r="39" spans="1:19" ht="16" x14ac:dyDescent="0.4">
      <c r="A39" s="26" t="s">
        <v>293</v>
      </c>
      <c r="B39" s="489" t="s">
        <v>777</v>
      </c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23"/>
      <c r="P39" s="23"/>
      <c r="Q39" s="283"/>
      <c r="R39" s="23"/>
      <c r="S39" s="23"/>
    </row>
    <row r="40" spans="1:19" ht="16" x14ac:dyDescent="0.4">
      <c r="A40" s="26" t="s">
        <v>664</v>
      </c>
      <c r="B40" s="489" t="s">
        <v>728</v>
      </c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23"/>
      <c r="P40" s="23"/>
      <c r="Q40" s="23"/>
      <c r="R40" s="23"/>
      <c r="S40" s="23"/>
    </row>
    <row r="41" spans="1:19" ht="16" x14ac:dyDescent="0.4">
      <c r="A41" s="26" t="s">
        <v>665</v>
      </c>
      <c r="B41" s="434" t="s">
        <v>782</v>
      </c>
      <c r="C41" s="435"/>
      <c r="D41" s="435"/>
      <c r="E41" s="435"/>
      <c r="F41" s="435"/>
      <c r="G41" s="435"/>
      <c r="H41" s="435"/>
      <c r="I41" s="435"/>
      <c r="J41" s="435"/>
      <c r="K41" s="435"/>
      <c r="L41" s="435"/>
      <c r="M41" s="435"/>
      <c r="N41" s="436"/>
      <c r="O41" s="23"/>
      <c r="P41" s="23"/>
      <c r="Q41" s="23"/>
      <c r="R41" s="23"/>
      <c r="S41" s="23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38:N38"/>
    <mergeCell ref="B39:N39"/>
    <mergeCell ref="B40:N40"/>
    <mergeCell ref="B41:N41"/>
  </mergeCells>
  <phoneticPr fontId="8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2025-09-16T02:23:27Z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