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 tabRatio="920" activeTab="20"/>
  </bookViews>
  <sheets>
    <sheet name="PJX" sheetId="2" r:id="rId1"/>
    <sheet name="PJX2" sheetId="52" state="hidden" r:id="rId2"/>
    <sheet name="HHX1" sheetId="3" r:id="rId3"/>
    <sheet name="HHX2 " sheetId="68" r:id="rId4"/>
    <sheet name="BVX2" sheetId="27" r:id="rId5"/>
    <sheet name="CTK" sheetId="56" state="hidden" r:id="rId6"/>
    <sheet name="CVT" sheetId="50" state="hidden" r:id="rId7"/>
    <sheet name="CV1" sheetId="69" r:id="rId8"/>
    <sheet name="CTC" sheetId="70" r:id="rId9"/>
    <sheet name="CSE" sheetId="23" r:id="rId10"/>
    <sheet name="RBC" sheetId="26" state="hidden" r:id="rId11"/>
    <sheet name="CT8" sheetId="66" r:id="rId12"/>
    <sheet name="CHINA-1" sheetId="7" r:id="rId13"/>
    <sheet name="KCS" sheetId="15" r:id="rId14"/>
    <sheet name="NCX2(HCM)" sheetId="35" state="hidden" r:id="rId15"/>
    <sheet name="SCT" sheetId="47" r:id="rId16"/>
    <sheet name="RBC1" sheetId="71" r:id="rId17"/>
    <sheet name="NPX" sheetId="38" r:id="rId18"/>
    <sheet name="NPX2 " sheetId="63" r:id="rId19"/>
    <sheet name="SVP" sheetId="59" r:id="rId20"/>
    <sheet name="SVP2" sheetId="67" r:id="rId21"/>
    <sheet name="CVT2" sheetId="61" r:id="rId22"/>
    <sheet name="CPM" sheetId="64" state="hidden" r:id="rId23"/>
    <sheet name="BTX" sheetId="65" r:id="rId24"/>
    <sheet name="VTS" sheetId="62" state="hidden" r:id="rId25"/>
  </sheets>
  <definedNames>
    <definedName name="_xlnm.Print_Area" localSheetId="2">'HHX1'!$A$3:$U$69</definedName>
    <definedName name="_xlnm.Print_Area" localSheetId="3">'HHX2 '!$A$3:$U$37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<sst xmlns="http://schemas.openxmlformats.org/spreadsheetml/2006/main" count="6034" uniqueCount="1879">
  <si>
    <t>亚  海  航  运  有   限   公   司</t>
  </si>
  <si>
    <t>ASEAN SEAS LINE CO., LIMITED</t>
  </si>
  <si>
    <t>MOC-ML00252</t>
  </si>
  <si>
    <r>
      <rPr>
        <b/>
        <sz val="12"/>
        <rFont val="Times New Roman"/>
        <charset val="134"/>
      </rPr>
      <t xml:space="preserve">PJX: CNTXG--CNTAO--JPYOK--JPTYO--JPNGO--JPOSA--JPKOB--CNTXG--CNTAO        </t>
    </r>
    <r>
      <rPr>
        <b/>
        <sz val="12"/>
        <rFont val="宋体"/>
        <charset val="134"/>
      </rPr>
      <t>半岛快航</t>
    </r>
  </si>
  <si>
    <t>船名</t>
  </si>
  <si>
    <t>航次</t>
  </si>
  <si>
    <t>天津新港（TCT)</t>
  </si>
  <si>
    <t>青岛(QQCT)</t>
  </si>
  <si>
    <t>东京(AOMI)</t>
  </si>
  <si>
    <t>横滨(HONMOKU-BC)</t>
  </si>
  <si>
    <t>名古屋(NUCT)</t>
  </si>
  <si>
    <t>大阪(DICT)</t>
  </si>
  <si>
    <t>神户(KICT)</t>
  </si>
  <si>
    <t>VESSEL</t>
  </si>
  <si>
    <t>VOY NO</t>
  </si>
  <si>
    <t>XINGANG</t>
  </si>
  <si>
    <t>QINGDAO</t>
  </si>
  <si>
    <t>TOKYO</t>
  </si>
  <si>
    <t>YOKOHAMA</t>
  </si>
  <si>
    <t>NAGOYA</t>
  </si>
  <si>
    <t>OSAKA</t>
  </si>
  <si>
    <t>KOBE</t>
  </si>
  <si>
    <t>ETB/ETD</t>
  </si>
  <si>
    <t>THU     1100</t>
  </si>
  <si>
    <t>THU        2300</t>
  </si>
  <si>
    <t>FRI    2300</t>
  </si>
  <si>
    <t>SAT    1500</t>
  </si>
  <si>
    <t>TUE        1800</t>
  </si>
  <si>
    <t>WED     0500</t>
  </si>
  <si>
    <t>WED     0800</t>
  </si>
  <si>
    <t>WED        1600</t>
  </si>
  <si>
    <t>THU     0800</t>
  </si>
  <si>
    <t>THU        1500</t>
  </si>
  <si>
    <t>FRI     0800</t>
  </si>
  <si>
    <t>FRI        1300</t>
  </si>
  <si>
    <t>FRI     1500</t>
  </si>
  <si>
    <t>FRI        2000</t>
  </si>
  <si>
    <r>
      <rPr>
        <b/>
        <sz val="9"/>
        <rFont val="Times New Roman"/>
        <charset val="134"/>
      </rPr>
      <t>EASLINE LIANYUNGANG (</t>
    </r>
    <r>
      <rPr>
        <b/>
        <sz val="9"/>
        <rFont val="宋体"/>
        <charset val="134"/>
      </rPr>
      <t>大通连云港</t>
    </r>
    <r>
      <rPr>
        <b/>
        <sz val="9"/>
        <rFont val="Times New Roman"/>
        <charset val="134"/>
      </rPr>
      <t>)</t>
    </r>
  </si>
  <si>
    <t>2447E</t>
  </si>
  <si>
    <t>26/Nov OSA</t>
  </si>
  <si>
    <t>OMIT</t>
  </si>
  <si>
    <t>2447W</t>
  </si>
  <si>
    <t xml:space="preserve">  </t>
  </si>
  <si>
    <r>
      <rPr>
        <b/>
        <sz val="9"/>
        <color theme="1"/>
        <rFont val="Times New Roman"/>
        <charset val="134"/>
      </rPr>
      <t>CA TOKYO</t>
    </r>
    <r>
      <rPr>
        <b/>
        <sz val="9"/>
        <color theme="1"/>
        <rFont val="宋体"/>
        <charset val="134"/>
      </rPr>
      <t>（亚海东京）</t>
    </r>
  </si>
  <si>
    <t>2448E</t>
  </si>
  <si>
    <t>6/Dec OSA</t>
  </si>
  <si>
    <t>2448W</t>
  </si>
  <si>
    <t>2449E</t>
  </si>
  <si>
    <t>10/Dec OSA</t>
  </si>
  <si>
    <t>2449W</t>
  </si>
  <si>
    <t>2450E</t>
  </si>
  <si>
    <t>20/Dec OSA</t>
  </si>
  <si>
    <t>2450W</t>
  </si>
  <si>
    <t>25/Dec TAO</t>
  </si>
  <si>
    <t>2451E</t>
  </si>
  <si>
    <t>24/Dec OSA</t>
  </si>
  <si>
    <t>25/Dec NGO</t>
  </si>
  <si>
    <t>26/Dec TYO</t>
  </si>
  <si>
    <t>27/Dec YOK</t>
  </si>
  <si>
    <t>2451W</t>
  </si>
  <si>
    <t>2452E</t>
  </si>
  <si>
    <t>3/Jan OSA</t>
  </si>
  <si>
    <t>2452W</t>
  </si>
  <si>
    <t>2501E</t>
  </si>
  <si>
    <t>10/Jan OSA</t>
  </si>
  <si>
    <t>2501W</t>
  </si>
  <si>
    <t>2502E</t>
  </si>
  <si>
    <t>2502W</t>
  </si>
  <si>
    <t>2503E</t>
  </si>
  <si>
    <t>21/Jan OSA</t>
  </si>
  <si>
    <t>2503W</t>
  </si>
  <si>
    <t>30/Jan TAO</t>
  </si>
  <si>
    <t>31/Jan TXG</t>
  </si>
  <si>
    <t>2504E</t>
  </si>
  <si>
    <t>28/Jan OSA</t>
  </si>
  <si>
    <t>29/Jan NGO</t>
  </si>
  <si>
    <t>30/Jan TYO</t>
  </si>
  <si>
    <t>31/Jan YOK</t>
  </si>
  <si>
    <t>2504W</t>
  </si>
  <si>
    <t>2505E</t>
  </si>
  <si>
    <t>4/Feb OSA</t>
  </si>
  <si>
    <t>2505W</t>
  </si>
  <si>
    <t>2506E</t>
  </si>
  <si>
    <t>11/Feb OSA</t>
  </si>
  <si>
    <t>2506W</t>
  </si>
  <si>
    <t>2507E</t>
  </si>
  <si>
    <t>18/Feb OSA</t>
  </si>
  <si>
    <t>2507W</t>
  </si>
  <si>
    <t>2508E</t>
  </si>
  <si>
    <t>25/Feb OSA</t>
  </si>
  <si>
    <t>2508W</t>
  </si>
  <si>
    <t>2509E</t>
  </si>
  <si>
    <t>4/Mar OSA</t>
  </si>
  <si>
    <t>2509W</t>
  </si>
  <si>
    <t>2510E</t>
  </si>
  <si>
    <t>11/Mar OSA</t>
  </si>
  <si>
    <t>2510W</t>
  </si>
  <si>
    <t>2511E</t>
  </si>
  <si>
    <t>18/Mar OSA</t>
  </si>
  <si>
    <t>2511W</t>
  </si>
  <si>
    <t>2512E</t>
  </si>
  <si>
    <t>28/Mar NGO</t>
  </si>
  <si>
    <t>29/Mar OSA</t>
  </si>
  <si>
    <t>29/Mar KOB</t>
  </si>
  <si>
    <t>2512W</t>
  </si>
  <si>
    <t>2513E</t>
  </si>
  <si>
    <t>1/Apr OSA</t>
  </si>
  <si>
    <t>2513W</t>
  </si>
  <si>
    <t>10/Apr TAO</t>
  </si>
  <si>
    <t>11-12/Apr TXG</t>
  </si>
  <si>
    <t>2514E</t>
  </si>
  <si>
    <t>8/Apr OSA</t>
  </si>
  <si>
    <t>2514W</t>
  </si>
  <si>
    <r>
      <rPr>
        <b/>
        <sz val="9"/>
        <color rgb="FFFF0000"/>
        <rFont val="Times New Roman"/>
        <charset val="134"/>
      </rPr>
      <t>EASLINE YANTAI (</t>
    </r>
    <r>
      <rPr>
        <b/>
        <sz val="9"/>
        <color rgb="FFFF0000"/>
        <rFont val="宋体"/>
        <charset val="134"/>
      </rPr>
      <t>大通烟台</t>
    </r>
    <r>
      <rPr>
        <b/>
        <sz val="9"/>
        <color rgb="FFFF0000"/>
        <rFont val="Times New Roman"/>
        <charset val="134"/>
      </rPr>
      <t>)</t>
    </r>
  </si>
  <si>
    <t>2515E</t>
  </si>
  <si>
    <t>15/Apr OSA</t>
  </si>
  <si>
    <t>2515W</t>
  </si>
  <si>
    <t>2516E</t>
  </si>
  <si>
    <t>25/Apr OSA</t>
  </si>
  <si>
    <t>2516W</t>
  </si>
  <si>
    <r>
      <rPr>
        <b/>
        <sz val="9"/>
        <color theme="1"/>
        <rFont val="Times New Roman"/>
        <charset val="134"/>
      </rPr>
      <t>EASLINE YANTAI (</t>
    </r>
    <r>
      <rPr>
        <b/>
        <sz val="9"/>
        <color theme="1"/>
        <rFont val="宋体"/>
        <charset val="134"/>
      </rPr>
      <t>大通烟台</t>
    </r>
    <r>
      <rPr>
        <b/>
        <sz val="9"/>
        <color theme="1"/>
        <rFont val="Times New Roman"/>
        <charset val="134"/>
      </rPr>
      <t>)</t>
    </r>
  </si>
  <si>
    <t>2517E</t>
  </si>
  <si>
    <t>29/Apr OSA</t>
  </si>
  <si>
    <t>2517W</t>
  </si>
  <si>
    <t>2518E</t>
  </si>
  <si>
    <t>6/May OSA</t>
  </si>
  <si>
    <t>2518W</t>
  </si>
  <si>
    <t>2519E</t>
  </si>
  <si>
    <t>13/May OSA</t>
  </si>
  <si>
    <t>2519W</t>
  </si>
  <si>
    <t>2520E</t>
  </si>
  <si>
    <t>20/May OSA</t>
  </si>
  <si>
    <t>2520W</t>
  </si>
  <si>
    <t>2521E</t>
  </si>
  <si>
    <t>27/May OSA</t>
  </si>
  <si>
    <t>2521W</t>
  </si>
  <si>
    <t>2522E</t>
  </si>
  <si>
    <t>3/Jun OSA</t>
  </si>
  <si>
    <t>2522W</t>
  </si>
  <si>
    <r>
      <rPr>
        <b/>
        <sz val="9"/>
        <rFont val="Times New Roman"/>
        <charset val="134"/>
      </rPr>
      <t>EASLINE YANTAI (</t>
    </r>
    <r>
      <rPr>
        <b/>
        <sz val="9"/>
        <rFont val="宋体"/>
        <charset val="134"/>
      </rPr>
      <t>大通烟台</t>
    </r>
    <r>
      <rPr>
        <b/>
        <sz val="9"/>
        <rFont val="Times New Roman"/>
        <charset val="134"/>
      </rPr>
      <t>)</t>
    </r>
  </si>
  <si>
    <t>2523E</t>
  </si>
  <si>
    <t>10/Jun OSA</t>
  </si>
  <si>
    <t>2523W</t>
  </si>
  <si>
    <r>
      <rPr>
        <b/>
        <sz val="9"/>
        <rFont val="Times New Roman"/>
        <charset val="134"/>
      </rPr>
      <t>CA TOKYO</t>
    </r>
    <r>
      <rPr>
        <b/>
        <sz val="9"/>
        <rFont val="宋体"/>
        <charset val="134"/>
      </rPr>
      <t>（亚海东京）</t>
    </r>
  </si>
  <si>
    <t>2524E</t>
  </si>
  <si>
    <t>17/Jun OSA</t>
  </si>
  <si>
    <t>2524W</t>
  </si>
  <si>
    <t>2525E</t>
  </si>
  <si>
    <t>24/Jun OSA</t>
  </si>
  <si>
    <t>2525W</t>
  </si>
  <si>
    <t>2526E</t>
  </si>
  <si>
    <t>1/Jul OSA</t>
  </si>
  <si>
    <t>2526W</t>
  </si>
  <si>
    <t>2527E</t>
  </si>
  <si>
    <t>8/Jul OSA</t>
  </si>
  <si>
    <t>2527W</t>
  </si>
  <si>
    <t>2528E</t>
  </si>
  <si>
    <t>15/Jul OSA</t>
  </si>
  <si>
    <t>2528W</t>
  </si>
  <si>
    <t>2529E</t>
  </si>
  <si>
    <t>OMIT OSA</t>
  </si>
  <si>
    <t>2529W</t>
  </si>
  <si>
    <t>2530E</t>
  </si>
  <si>
    <t>29/Jul OSA</t>
  </si>
  <si>
    <t>2530W</t>
  </si>
  <si>
    <t>2531E</t>
  </si>
  <si>
    <t>2531W</t>
  </si>
  <si>
    <t>P/O</t>
  </si>
  <si>
    <t>2532E</t>
  </si>
  <si>
    <t>12/AugOSA</t>
  </si>
  <si>
    <t>2532W</t>
  </si>
  <si>
    <r>
      <rPr>
        <b/>
        <sz val="9"/>
        <color rgb="FFFF0000"/>
        <rFont val="Times New Roman"/>
        <charset val="134"/>
      </rPr>
      <t>EASLINE LIANYUNGANG (</t>
    </r>
    <r>
      <rPr>
        <b/>
        <sz val="9"/>
        <color rgb="FFFF0000"/>
        <rFont val="宋体"/>
        <charset val="134"/>
      </rPr>
      <t>大通连云港</t>
    </r>
    <r>
      <rPr>
        <b/>
        <sz val="9"/>
        <color rgb="FFFF0000"/>
        <rFont val="Times New Roman"/>
        <charset val="134"/>
      </rPr>
      <t>)</t>
    </r>
  </si>
  <si>
    <t>2533E</t>
  </si>
  <si>
    <t>24/AugOSA</t>
  </si>
  <si>
    <t>2533W</t>
  </si>
  <si>
    <t>2534E</t>
  </si>
  <si>
    <t>26/AugOSA</t>
  </si>
  <si>
    <t>2534W</t>
  </si>
  <si>
    <r>
      <rPr>
        <b/>
        <sz val="9"/>
        <color theme="1"/>
        <rFont val="Times New Roman"/>
        <charset val="134"/>
      </rPr>
      <t>EASLINE LIANYUNGANG (</t>
    </r>
    <r>
      <rPr>
        <b/>
        <sz val="9"/>
        <color theme="1"/>
        <rFont val="宋体"/>
        <charset val="134"/>
      </rPr>
      <t>大通连云港</t>
    </r>
    <r>
      <rPr>
        <b/>
        <sz val="9"/>
        <color theme="1"/>
        <rFont val="Times New Roman"/>
        <charset val="134"/>
      </rPr>
      <t>)</t>
    </r>
  </si>
  <si>
    <t>2535E</t>
  </si>
  <si>
    <t>2/Sep OSA</t>
  </si>
  <si>
    <t>2535W</t>
  </si>
  <si>
    <t>2536E</t>
  </si>
  <si>
    <t>9/Sep OSA</t>
  </si>
  <si>
    <t>2536W</t>
  </si>
  <si>
    <t>2537E</t>
  </si>
  <si>
    <t>16/Sep OSA</t>
  </si>
  <si>
    <t>2537W</t>
  </si>
  <si>
    <t>2538E</t>
  </si>
  <si>
    <t>23/Sep OSA</t>
  </si>
  <si>
    <t>2538W</t>
  </si>
  <si>
    <t>2539E</t>
  </si>
  <si>
    <t>30/Sep OSA</t>
  </si>
  <si>
    <t>2539W</t>
  </si>
  <si>
    <t>2540E</t>
  </si>
  <si>
    <t>7/Oct OSA</t>
  </si>
  <si>
    <t>2540W</t>
  </si>
  <si>
    <t>2541E</t>
  </si>
  <si>
    <t>14/Oct OSA</t>
  </si>
  <si>
    <t>2541W</t>
  </si>
  <si>
    <t>Port</t>
  </si>
  <si>
    <t>Terminal at each port for PJX service</t>
  </si>
  <si>
    <t>Xingang</t>
  </si>
  <si>
    <t>Tianjin Port Container Terminal Co.,LTD. (TCT)</t>
  </si>
  <si>
    <t>Qingdao</t>
  </si>
  <si>
    <r>
      <rPr>
        <sz val="12"/>
        <rFont val="Times New Roman"/>
        <charset val="134"/>
      </rPr>
      <t>QQCT Co., Ltd - Phase 3. (QQCT3</t>
    </r>
    <r>
      <rPr>
        <sz val="12"/>
        <rFont val="宋体"/>
        <charset val="134"/>
      </rPr>
      <t>期</t>
    </r>
    <r>
      <rPr>
        <sz val="12"/>
        <rFont val="Times New Roman"/>
        <charset val="134"/>
      </rPr>
      <t>)</t>
    </r>
  </si>
  <si>
    <t>Yokohama</t>
  </si>
  <si>
    <r>
      <rPr>
        <sz val="12"/>
        <rFont val="Times New Roman"/>
        <charset val="134"/>
      </rPr>
      <t xml:space="preserve">Honmok BC Terminal      </t>
    </r>
    <r>
      <rPr>
        <sz val="12"/>
        <rFont val="宋体"/>
        <charset val="134"/>
      </rPr>
      <t>横浜</t>
    </r>
    <r>
      <rPr>
        <sz val="12"/>
        <rFont val="Times New Roman"/>
        <charset val="134"/>
      </rPr>
      <t xml:space="preserve"> (</t>
    </r>
    <r>
      <rPr>
        <sz val="12"/>
        <rFont val="宋体"/>
        <charset val="134"/>
      </rPr>
      <t>本牧</t>
    </r>
    <r>
      <rPr>
        <sz val="12"/>
        <rFont val="Times New Roman"/>
        <charset val="134"/>
      </rPr>
      <t>BC)</t>
    </r>
  </si>
  <si>
    <t>Tokyo</t>
  </si>
  <si>
    <r>
      <rPr>
        <sz val="12"/>
        <rFont val="Times New Roman"/>
        <charset val="134"/>
      </rPr>
      <t xml:space="preserve">Aomi Public Terminal      </t>
    </r>
    <r>
      <rPr>
        <sz val="12"/>
        <rFont val="宋体"/>
        <charset val="134"/>
      </rPr>
      <t>東京</t>
    </r>
    <r>
      <rPr>
        <sz val="12"/>
        <rFont val="Times New Roman"/>
        <charset val="134"/>
      </rPr>
      <t xml:space="preserve"> (</t>
    </r>
    <r>
      <rPr>
        <sz val="12"/>
        <rFont val="宋体"/>
        <charset val="134"/>
      </rPr>
      <t>青海公共</t>
    </r>
    <r>
      <rPr>
        <sz val="12"/>
        <rFont val="Times New Roman"/>
        <charset val="134"/>
      </rPr>
      <t>)</t>
    </r>
  </si>
  <si>
    <t>Nagoya</t>
  </si>
  <si>
    <t xml:space="preserve">NUCT: Nabeta United Container Terminal </t>
  </si>
  <si>
    <t>Osaka</t>
  </si>
  <si>
    <t>DICT: Yumeshima Container Terminal</t>
  </si>
  <si>
    <t>Kobe (ASL - CA TOKYO)</t>
  </si>
  <si>
    <t>KICT: Kobe International Container Terminal # PC 15-17</t>
  </si>
  <si>
    <r>
      <rPr>
        <sz val="11"/>
        <rFont val="微软雅黑"/>
        <charset val="134"/>
      </rPr>
      <t>Kobe (EAS-</t>
    </r>
    <r>
      <rPr>
        <sz val="9"/>
        <rFont val="微软雅黑"/>
        <charset val="134"/>
      </rPr>
      <t>EASLINE YANTAI)</t>
    </r>
  </si>
  <si>
    <t>PC-18: Kobe Port Island Container Terminal #18</t>
  </si>
  <si>
    <t xml:space="preserve"> </t>
  </si>
  <si>
    <r>
      <rPr>
        <b/>
        <sz val="12"/>
        <rFont val="Times New Roman"/>
        <charset val="134"/>
      </rPr>
      <t xml:space="preserve">PJX2: CNRZH-CNTAO--JPOSA--JPKOB--JPHKA--CNRZH-CNTAO        </t>
    </r>
    <r>
      <rPr>
        <b/>
        <sz val="12"/>
        <rFont val="宋体"/>
        <charset val="134"/>
      </rPr>
      <t>半岛快航</t>
    </r>
  </si>
  <si>
    <t>日照</t>
  </si>
  <si>
    <t>博多</t>
  </si>
  <si>
    <t>RIZHAO</t>
  </si>
  <si>
    <t>HAKATA</t>
  </si>
  <si>
    <t>FRI       0800</t>
  </si>
  <si>
    <t>FRI        1600</t>
  </si>
  <si>
    <t>SAT     0300</t>
  </si>
  <si>
    <t>SAT        1500</t>
  </si>
  <si>
    <t>MON     1800</t>
  </si>
  <si>
    <t>TUE        0600</t>
  </si>
  <si>
    <t>TUE      0800</t>
  </si>
  <si>
    <t>TUE        1500</t>
  </si>
  <si>
    <t>WED       1500</t>
  </si>
  <si>
    <t>WED        2200</t>
  </si>
  <si>
    <r>
      <rPr>
        <b/>
        <sz val="9"/>
        <rFont val="Times New Roman"/>
        <charset val="134"/>
      </rPr>
      <t>ATLANTIC EAST (</t>
    </r>
    <r>
      <rPr>
        <b/>
        <sz val="9"/>
        <rFont val="宋体"/>
        <charset val="134"/>
      </rPr>
      <t>亚海东达</t>
    </r>
    <r>
      <rPr>
        <b/>
        <sz val="9"/>
        <rFont val="Times New Roman"/>
        <charset val="134"/>
      </rPr>
      <t>)</t>
    </r>
  </si>
  <si>
    <t>2344E</t>
  </si>
  <si>
    <t>2344W</t>
  </si>
  <si>
    <t>2345E</t>
  </si>
  <si>
    <t>2345W</t>
  </si>
  <si>
    <t>2346E</t>
  </si>
  <si>
    <t>2346W</t>
  </si>
  <si>
    <t>2347E</t>
  </si>
  <si>
    <t>2347W</t>
  </si>
  <si>
    <t>2348E</t>
  </si>
  <si>
    <t>2348W</t>
  </si>
  <si>
    <t>2349E</t>
  </si>
  <si>
    <t>2349W</t>
  </si>
  <si>
    <t>2350E</t>
  </si>
  <si>
    <t>BLANK SAILING</t>
  </si>
  <si>
    <t>2350W</t>
  </si>
  <si>
    <t>2351E</t>
  </si>
  <si>
    <t>2351W</t>
  </si>
  <si>
    <t>2352E</t>
  </si>
  <si>
    <t>2352W</t>
  </si>
  <si>
    <t>2401E</t>
  </si>
  <si>
    <t>2401W</t>
  </si>
  <si>
    <r>
      <rPr>
        <b/>
        <sz val="9"/>
        <rFont val="Times New Roman"/>
        <charset val="134"/>
      </rPr>
      <t>HS BUSAN</t>
    </r>
    <r>
      <rPr>
        <b/>
        <sz val="9"/>
        <rFont val="宋体"/>
        <charset val="134"/>
      </rPr>
      <t>（亚海釜山）</t>
    </r>
  </si>
  <si>
    <t>2402E</t>
  </si>
  <si>
    <t>2402W</t>
  </si>
  <si>
    <t>2403E</t>
  </si>
  <si>
    <t>2403W</t>
  </si>
  <si>
    <t>2404E</t>
  </si>
  <si>
    <t>2404W</t>
  </si>
  <si>
    <t>2405E</t>
  </si>
  <si>
    <t>2405W</t>
  </si>
  <si>
    <t>2406E</t>
  </si>
  <si>
    <t>2406W</t>
  </si>
  <si>
    <t>2407E</t>
  </si>
  <si>
    <t>2407W</t>
  </si>
  <si>
    <t>2408E</t>
  </si>
  <si>
    <t>2408W</t>
  </si>
  <si>
    <t>2409E</t>
  </si>
  <si>
    <t>2409W</t>
  </si>
  <si>
    <t>STRAITS CITY</t>
  </si>
  <si>
    <t>28/Jan TYO</t>
  </si>
  <si>
    <t>OMIT YOK</t>
  </si>
  <si>
    <t>30/Jan OSAKA</t>
  </si>
  <si>
    <t>31/Jan KOB</t>
  </si>
  <si>
    <t>上海(SMCT)</t>
  </si>
  <si>
    <t>宁波(CMICT)</t>
  </si>
  <si>
    <t>厦门(HAITIAN)</t>
  </si>
  <si>
    <r>
      <rPr>
        <sz val="10"/>
        <rFont val="宋体"/>
        <charset val="134"/>
      </rPr>
      <t>海防(</t>
    </r>
    <r>
      <rPr>
        <b/>
        <sz val="10"/>
        <rFont val="宋体"/>
        <charset val="134"/>
      </rPr>
      <t>NDV</t>
    </r>
    <r>
      <rPr>
        <sz val="10"/>
        <rFont val="宋体"/>
        <charset val="134"/>
      </rPr>
      <t>)</t>
    </r>
  </si>
  <si>
    <t>岘港(TIEN SA)</t>
  </si>
  <si>
    <t>SHANGHAI</t>
  </si>
  <si>
    <t>NINGBO</t>
  </si>
  <si>
    <t>XIAMEN</t>
  </si>
  <si>
    <t>HAIPHONG</t>
  </si>
  <si>
    <t xml:space="preserve">DA NANG </t>
  </si>
  <si>
    <t>Terminal at each port for PJX2 service</t>
  </si>
  <si>
    <t>Rizhao</t>
  </si>
  <si>
    <r>
      <rPr>
        <sz val="11"/>
        <rFont val="Times New Roman"/>
        <charset val="134"/>
      </rPr>
      <t>Rizhao Port Container Terminal Develcoping Co.,Ltd (</t>
    </r>
    <r>
      <rPr>
        <sz val="11"/>
        <rFont val="宋体"/>
        <charset val="134"/>
      </rPr>
      <t>日照港集装箱发展有限公司</t>
    </r>
    <r>
      <rPr>
        <sz val="11"/>
        <rFont val="Times New Roman"/>
        <charset val="134"/>
      </rPr>
      <t>)</t>
    </r>
  </si>
  <si>
    <t>QQCT Co., Ltd. (QQCT phase 3)</t>
  </si>
  <si>
    <t>Kobe</t>
  </si>
  <si>
    <t>Hakata</t>
  </si>
  <si>
    <r>
      <rPr>
        <sz val="11"/>
        <rFont val="Times New Roman"/>
        <charset val="134"/>
      </rPr>
      <t>(</t>
    </r>
    <r>
      <rPr>
        <sz val="11"/>
        <rFont val="宋体"/>
        <charset val="134"/>
      </rPr>
      <t>香椎</t>
    </r>
    <r>
      <rPr>
        <sz val="11"/>
        <rFont val="Times New Roman"/>
        <charset val="134"/>
      </rPr>
      <t>) Kashii Container Terminal</t>
    </r>
  </si>
  <si>
    <t xml:space="preserve">      HHX1: CNNGB-CNSHA-CNXMN-HKHKG--VNHPH--VNDAD-CNNGB-CNSHA  FULL CONTAINER WEEKLY SERVICE  </t>
  </si>
  <si>
    <r>
      <rPr>
        <sz val="10"/>
        <rFont val="宋体"/>
        <charset val="134"/>
      </rPr>
      <t>宁波(</t>
    </r>
    <r>
      <rPr>
        <sz val="10"/>
        <color rgb="FFFF0000"/>
        <rFont val="宋体"/>
        <charset val="134"/>
      </rPr>
      <t>CMICT</t>
    </r>
    <r>
      <rPr>
        <sz val="10"/>
        <rFont val="宋体"/>
        <charset val="134"/>
      </rPr>
      <t>)</t>
    </r>
  </si>
  <si>
    <t>香港(CMCS)</t>
  </si>
  <si>
    <t>HONG KONG</t>
  </si>
  <si>
    <t>WED        2100</t>
  </si>
  <si>
    <t>THU     0600</t>
  </si>
  <si>
    <t>FRI      1100</t>
  </si>
  <si>
    <t>SUN             1100</t>
  </si>
  <si>
    <t>SUN      1800</t>
  </si>
  <si>
    <t>MON             1700</t>
  </si>
  <si>
    <t>TUE     0500</t>
  </si>
  <si>
    <t>WED     2300</t>
  </si>
  <si>
    <t>THU     2200</t>
  </si>
  <si>
    <t>SAT     0700</t>
  </si>
  <si>
    <t>SAT     1500</t>
  </si>
  <si>
    <t>CA KOBE</t>
  </si>
  <si>
    <t>2439W</t>
  </si>
  <si>
    <t>26/Nov XMN</t>
  </si>
  <si>
    <t>27/Nov NGB</t>
  </si>
  <si>
    <t>2439E</t>
  </si>
  <si>
    <t>14/Dec YANTIAN</t>
  </si>
  <si>
    <t>15/Dec SHK</t>
  </si>
  <si>
    <t>16/Dec NSA</t>
  </si>
  <si>
    <t>21-22/Dec PKG</t>
  </si>
  <si>
    <t>24/Dec JKT</t>
  </si>
  <si>
    <t>CA OSAKA</t>
  </si>
  <si>
    <t>2437W</t>
  </si>
  <si>
    <t>12/Dec SHA</t>
  </si>
  <si>
    <t>12-13/Dec NGB</t>
  </si>
  <si>
    <t>2437E</t>
  </si>
  <si>
    <t>27/Dec SHK</t>
  </si>
  <si>
    <t>28/Dec NSA</t>
  </si>
  <si>
    <t>2-3/Jan PKG</t>
  </si>
  <si>
    <t>5-6/Jan JKT</t>
  </si>
  <si>
    <t>2445W</t>
  </si>
  <si>
    <t>19/Dec SHA</t>
  </si>
  <si>
    <t>20-21/Dec NGB</t>
  </si>
  <si>
    <t>2445E</t>
  </si>
  <si>
    <t>10/Jan TAO</t>
  </si>
  <si>
    <t>10-11/Jan RZH</t>
  </si>
  <si>
    <t>2441W</t>
  </si>
  <si>
    <t>26/Dec SHA</t>
  </si>
  <si>
    <t>26-27/Dec NGB</t>
  </si>
  <si>
    <t>2441E</t>
  </si>
  <si>
    <t>12/Jan XMN</t>
  </si>
  <si>
    <t>21/Jan TAO</t>
  </si>
  <si>
    <t>24/Jan NSA</t>
  </si>
  <si>
    <t>26/Jan MNS</t>
  </si>
  <si>
    <t>1/Feb NGB</t>
  </si>
  <si>
    <t>20/Jan NSA</t>
  </si>
  <si>
    <t>OMIT SHK</t>
  </si>
  <si>
    <t>OMIT NSA</t>
  </si>
  <si>
    <t>1/Feb XMN</t>
  </si>
  <si>
    <t>P/I NPX2</t>
  </si>
  <si>
    <t>CA SHANGHAI</t>
  </si>
  <si>
    <t>23/Jan TAO</t>
  </si>
  <si>
    <t>28/Jan HKG(DPW)</t>
  </si>
  <si>
    <t>2/Feb MNS</t>
  </si>
  <si>
    <t>4/Feb XMN</t>
  </si>
  <si>
    <t>6/Feb TAO</t>
  </si>
  <si>
    <t>OMIT NGB</t>
  </si>
  <si>
    <t>4/Feb HKG(DPW)</t>
  </si>
  <si>
    <t>22/Feb NSA</t>
  </si>
  <si>
    <t>27-28/Feb PKG</t>
  </si>
  <si>
    <t>2/Mar JKT</t>
  </si>
  <si>
    <t>SLIDE ONE WEEK</t>
  </si>
  <si>
    <t>CA MANILA</t>
  </si>
  <si>
    <t>OMIT TAO</t>
  </si>
  <si>
    <t>19/Feb HKG(DPW)</t>
  </si>
  <si>
    <t>27-28/Feb TAO</t>
  </si>
  <si>
    <t>3/Mar XMN</t>
  </si>
  <si>
    <t>20-21/Feb SHA</t>
  </si>
  <si>
    <t>21-22/Feb NGB</t>
  </si>
  <si>
    <t>1/Mar QZH</t>
  </si>
  <si>
    <t>2/Mar YTN</t>
  </si>
  <si>
    <t>2/Mar NSA</t>
  </si>
  <si>
    <t>P/I SVP2</t>
  </si>
  <si>
    <t>PRIDE PACIFIC</t>
  </si>
  <si>
    <t>27/Feb XMN</t>
  </si>
  <si>
    <t>11/Mar QZH</t>
  </si>
  <si>
    <t>13/Mar YANTIAN</t>
  </si>
  <si>
    <t>14/Mar NSA</t>
  </si>
  <si>
    <t>15/Mar XMN</t>
  </si>
  <si>
    <t>P/I SVP</t>
  </si>
  <si>
    <t>OMIT QZH</t>
  </si>
  <si>
    <t>28/Mar YANTIAN</t>
  </si>
  <si>
    <t>28/Mar NSA</t>
  </si>
  <si>
    <t>30/Mar XMN</t>
  </si>
  <si>
    <t>13/Mar SHA</t>
  </si>
  <si>
    <t>13-14/Mar NGB</t>
  </si>
  <si>
    <t>5/Apr QINZHOU</t>
  </si>
  <si>
    <t>6/Apr NSA</t>
  </si>
  <si>
    <t>7/Apr XMN</t>
  </si>
  <si>
    <t>OMIT XMN</t>
  </si>
  <si>
    <t>NGB export combined with STRAITS CITY V.2512W ,SHA export combined with CA KOBE V.2507W</t>
  </si>
  <si>
    <t>Combined with STRAITS CITY V.2512E</t>
  </si>
  <si>
    <t>OMIT QINZHOU</t>
  </si>
  <si>
    <t>13/Apr NSA</t>
  </si>
  <si>
    <t>14/Apr XMN</t>
  </si>
  <si>
    <t>26/Apr NSA</t>
  </si>
  <si>
    <t>27/Apr XMN</t>
  </si>
  <si>
    <t>3-4/May NSA</t>
  </si>
  <si>
    <t>5/May XMN</t>
  </si>
  <si>
    <t>17/May NSA</t>
  </si>
  <si>
    <t>18/May XMN</t>
  </si>
  <si>
    <t>8/May SHA</t>
  </si>
  <si>
    <t>8-9/May NGB</t>
  </si>
  <si>
    <t>30-31/May NSA</t>
  </si>
  <si>
    <t>1/Jun XMN</t>
  </si>
  <si>
    <t>28/May DAD</t>
  </si>
  <si>
    <t>29/May HPH</t>
  </si>
  <si>
    <t>7-8/Jun NSA</t>
  </si>
  <si>
    <t>9/Jun XMN</t>
  </si>
  <si>
    <t>14-15/Jun NSA</t>
  </si>
  <si>
    <t>16/Jun XMN</t>
  </si>
  <si>
    <t>21/Jun SHK</t>
  </si>
  <si>
    <t>22/Jun NSA</t>
  </si>
  <si>
    <t>23/Jun XMN</t>
  </si>
  <si>
    <t>28/Jun NSA</t>
  </si>
  <si>
    <t>29/Jun SHK</t>
  </si>
  <si>
    <t>30/Jun XMN</t>
  </si>
  <si>
    <t>29/Jun NSA</t>
  </si>
  <si>
    <t>1/Jul DAD</t>
  </si>
  <si>
    <t>3/JuL QINZHOU</t>
  </si>
  <si>
    <t>5/JuL SHK</t>
  </si>
  <si>
    <t>6/JuL NSA</t>
  </si>
  <si>
    <t>7/Jul XMN</t>
  </si>
  <si>
    <t>2-3/Jul SHA</t>
  </si>
  <si>
    <t>3-4/Jul NGB</t>
  </si>
  <si>
    <t>12/JuL SHK</t>
  </si>
  <si>
    <t>13/JuL NSA</t>
  </si>
  <si>
    <t>14/Jul XMN</t>
  </si>
  <si>
    <t>19/JuL SHK</t>
  </si>
  <si>
    <t>20/JuL NSA</t>
  </si>
  <si>
    <t>21/Jul XMN</t>
  </si>
  <si>
    <t>26/Jul NSA</t>
  </si>
  <si>
    <t>27/JuL SHK</t>
  </si>
  <si>
    <t>28/Jul XMN</t>
  </si>
  <si>
    <t>2/Aug DAD</t>
  </si>
  <si>
    <t>3/Aug HPH</t>
  </si>
  <si>
    <t>6-7/Aug SHA</t>
  </si>
  <si>
    <t>7-8/Aug NGB</t>
  </si>
  <si>
    <t>20/Aug SHK</t>
  </si>
  <si>
    <t>20-21/Aug NSA</t>
  </si>
  <si>
    <t>22/Aug XMN</t>
  </si>
  <si>
    <t>14/Aug SHA</t>
  </si>
  <si>
    <t>15/Aug NGB</t>
  </si>
  <si>
    <t>24/Aug NSA</t>
  </si>
  <si>
    <t>1/Sep SHK</t>
  </si>
  <si>
    <t>2/Sep NSA</t>
  </si>
  <si>
    <t>3-4/Sep XMN</t>
  </si>
  <si>
    <t>2/Sep DAD</t>
  </si>
  <si>
    <t>3/Sep HPH</t>
  </si>
  <si>
    <t>4/Sep QINZHOU</t>
  </si>
  <si>
    <t>6/Sep SHK</t>
  </si>
  <si>
    <t>7/Sep NSA</t>
  </si>
  <si>
    <t>8-9/Sep XMN</t>
  </si>
  <si>
    <t>CA NAGOYA</t>
  </si>
  <si>
    <t>4-5/Sep SHA</t>
  </si>
  <si>
    <t>5-6/Sep NGB</t>
  </si>
  <si>
    <t>9/Sep DAD</t>
  </si>
  <si>
    <t>10/Sep HPH</t>
  </si>
  <si>
    <t>11/Sep QINZHOU</t>
  </si>
  <si>
    <t>13/Sep SHK</t>
  </si>
  <si>
    <t>14/Sep NSA</t>
  </si>
  <si>
    <t>15-16/Sep XMN</t>
  </si>
  <si>
    <t>16/Sep DAD</t>
  </si>
  <si>
    <t>17/Sep HPH</t>
  </si>
  <si>
    <t>18/Sep QINZHOU</t>
  </si>
  <si>
    <t>20/Sep SHK</t>
  </si>
  <si>
    <t>21/Sep NSA</t>
  </si>
  <si>
    <t>22-23/Sep XMN</t>
  </si>
  <si>
    <t>23/Sep DAD</t>
  </si>
  <si>
    <t>24/Sep HPH</t>
  </si>
  <si>
    <t>25/Sep QINZHOU</t>
  </si>
  <si>
    <t>26/Sep SHK</t>
  </si>
  <si>
    <t>27/Sep NSA</t>
  </si>
  <si>
    <t>28/Sep XMN</t>
  </si>
  <si>
    <r>
      <rPr>
        <b/>
        <u/>
        <sz val="10"/>
        <rFont val="Times New Roman"/>
        <charset val="134"/>
      </rPr>
      <t xml:space="preserve">      HHX1: CNNGB-CNSHA-CNXMN-HKHKG--</t>
    </r>
    <r>
      <rPr>
        <b/>
        <u/>
        <sz val="10"/>
        <color rgb="FFFF0000"/>
        <rFont val="Times New Roman"/>
        <charset val="134"/>
      </rPr>
      <t>VNDAD--VNHPH</t>
    </r>
    <r>
      <rPr>
        <b/>
        <u/>
        <sz val="10"/>
        <rFont val="Times New Roman"/>
        <charset val="134"/>
      </rPr>
      <t xml:space="preserve">-CNNGB-CNSHA  FULL CONTAINER WEEKLY SERVICE  </t>
    </r>
  </si>
  <si>
    <r>
      <rPr>
        <sz val="10"/>
        <color rgb="FFFF0000"/>
        <rFont val="宋体"/>
        <charset val="134"/>
      </rPr>
      <t>海防(</t>
    </r>
    <r>
      <rPr>
        <b/>
        <sz val="10"/>
        <color rgb="FFFF0000"/>
        <rFont val="宋体"/>
        <charset val="134"/>
      </rPr>
      <t>NDV</t>
    </r>
    <r>
      <rPr>
        <sz val="10"/>
        <color rgb="FFFF0000"/>
        <rFont val="宋体"/>
        <charset val="134"/>
      </rPr>
      <t>)</t>
    </r>
  </si>
  <si>
    <t>TUE     0700</t>
  </si>
  <si>
    <t>TUE     1500</t>
  </si>
  <si>
    <t>2/Oct QINZHOU</t>
  </si>
  <si>
    <t>4/Oct SHK</t>
  </si>
  <si>
    <t>5/Oct NSA</t>
  </si>
  <si>
    <t>6- 7Oct XMN</t>
  </si>
  <si>
    <t>9/Oct QINZHOU</t>
  </si>
  <si>
    <t>11/Oct SHK</t>
  </si>
  <si>
    <t>12/Oct NSA</t>
  </si>
  <si>
    <t>13-14 Oct XMN</t>
  </si>
  <si>
    <t>16/Oct QINZHOU</t>
  </si>
  <si>
    <t>18/Oct SHK</t>
  </si>
  <si>
    <t>19/Oct NSA</t>
  </si>
  <si>
    <t>20-21 Oct XMN</t>
  </si>
  <si>
    <t xml:space="preserve">Terminal at each port for HHX1 service
</t>
  </si>
  <si>
    <t>Shanghai</t>
  </si>
  <si>
    <t xml:space="preserve">Shanghai Mingdong  Container Terminal Co., Ltd (SMCT)
</t>
  </si>
  <si>
    <t>Ningbo</t>
  </si>
  <si>
    <r>
      <rPr>
        <sz val="12"/>
        <rFont val="Times New Roman"/>
        <charset val="134"/>
      </rPr>
      <t>Ningbo Port Group Beilun 3RD Container Terminal (</t>
    </r>
    <r>
      <rPr>
        <sz val="12"/>
        <rFont val="宋体"/>
        <charset val="134"/>
      </rPr>
      <t>北三集司</t>
    </r>
    <r>
      <rPr>
        <sz val="12"/>
        <rFont val="Times New Roman"/>
        <charset val="134"/>
      </rPr>
      <t>)</t>
    </r>
  </si>
  <si>
    <r>
      <rPr>
        <sz val="12"/>
        <rFont val="Times New Roman"/>
        <charset val="134"/>
      </rPr>
      <t>Ningbo Daxie  Container Terminal Co.,Ltd</t>
    </r>
    <r>
      <rPr>
        <sz val="12"/>
        <rFont val="宋体"/>
        <charset val="134"/>
      </rPr>
      <t>（大榭）</t>
    </r>
    <r>
      <rPr>
        <sz val="12"/>
        <rFont val="Times New Roman"/>
        <charset val="134"/>
      </rPr>
      <t>(NBDXCT)</t>
    </r>
  </si>
  <si>
    <t>Xiamen</t>
  </si>
  <si>
    <t xml:space="preserve">Xiamen Container Terminal Group Co.,Ltd Haitian Branch (XCTG)
</t>
  </si>
  <si>
    <t>Da nang</t>
  </si>
  <si>
    <t>TIEN SA seaport</t>
  </si>
  <si>
    <t>Hong Kong</t>
  </si>
  <si>
    <t xml:space="preserve">Hong Kong Merchants container Service  (CMCS)
</t>
  </si>
  <si>
    <t>Haiphong</t>
  </si>
  <si>
    <t xml:space="preserve">Nam Hai Dinh Vu port  </t>
  </si>
  <si>
    <t xml:space="preserve">Nam Dinh Vu port </t>
  </si>
  <si>
    <t>PORT KLANG (N)</t>
  </si>
  <si>
    <t>Northport</t>
  </si>
  <si>
    <t>Jakarta</t>
  </si>
  <si>
    <t>New Priok Container Terminal One(NPCT1)</t>
  </si>
  <si>
    <t xml:space="preserve">      HHX2: CNTAO-CNSHA-HKHKG--VNHPH-VNDAD--CNTAO-CNSHA  FULL CONTAINER WEEKLY SERVICE  </t>
  </si>
  <si>
    <t>青岛</t>
  </si>
  <si>
    <t>上海</t>
  </si>
  <si>
    <t>香港(DPW)</t>
  </si>
  <si>
    <t>海防(NDV)</t>
  </si>
  <si>
    <t>THU          1600</t>
  </si>
  <si>
    <t>FRI      0600</t>
  </si>
  <si>
    <t>SAT          2300</t>
  </si>
  <si>
    <t>SUN 
1200</t>
  </si>
  <si>
    <t>WED           0700</t>
  </si>
  <si>
    <t>FRI          1600</t>
  </si>
  <si>
    <t>SAT      1200</t>
  </si>
  <si>
    <t>SUN          1700</t>
  </si>
  <si>
    <t>SUN        2300</t>
  </si>
  <si>
    <t>THU    1600</t>
  </si>
  <si>
    <t>SAT    2300</t>
  </si>
  <si>
    <t>20/Nov XMN</t>
  </si>
  <si>
    <t>2433W</t>
  </si>
  <si>
    <t>27/Nov XMN</t>
  </si>
  <si>
    <t>2433E</t>
  </si>
  <si>
    <t>11/Dec XMN</t>
  </si>
  <si>
    <t>2438W</t>
  </si>
  <si>
    <t>14/Dec DAD</t>
  </si>
  <si>
    <t>15/Dec HPH</t>
  </si>
  <si>
    <t>2438E</t>
  </si>
  <si>
    <t>18/Dec XMN</t>
  </si>
  <si>
    <t>2434W</t>
  </si>
  <si>
    <t>21/Dec DAD</t>
  </si>
  <si>
    <t>22/Dec HPH</t>
  </si>
  <si>
    <t>2434E</t>
  </si>
  <si>
    <t>28/Dec DAD</t>
  </si>
  <si>
    <t>29/Dec HPH</t>
  </si>
  <si>
    <t>2435W</t>
  </si>
  <si>
    <t>2435E</t>
  </si>
  <si>
    <t>15/Jan NGB</t>
  </si>
  <si>
    <t>19/Jan XMN</t>
  </si>
  <si>
    <t>25/Jan HPH</t>
  </si>
  <si>
    <t>29/Jan NSA</t>
  </si>
  <si>
    <t>3/Feb JKT</t>
  </si>
  <si>
    <t>6-7/Feb PKG</t>
  </si>
  <si>
    <t>28/Jan MNS</t>
  </si>
  <si>
    <t>30/Jan XMN</t>
  </si>
  <si>
    <t>24/Feb NSA</t>
  </si>
  <si>
    <t>1-2/Mar PKG</t>
  </si>
  <si>
    <t>4-5/Mar JKT</t>
  </si>
  <si>
    <t>20/Feb XMN</t>
  </si>
  <si>
    <t>14/Feb NGB</t>
  </si>
  <si>
    <t>15/Feb SHA</t>
  </si>
  <si>
    <t>18/Feb XMN</t>
  </si>
  <si>
    <t>20/Mar XMN</t>
  </si>
  <si>
    <t>Combined with CA SHANGHAI V.2503W</t>
  </si>
  <si>
    <t>Combined with CA SHANGHAI V.2503E</t>
  </si>
  <si>
    <t>10/Apr XMN</t>
  </si>
  <si>
    <t>12/May XMN</t>
  </si>
  <si>
    <t>26/May XMN</t>
  </si>
  <si>
    <t>14/Jun DAD</t>
  </si>
  <si>
    <t>15/Jun HPH</t>
  </si>
  <si>
    <t>24/Jun XMN</t>
  </si>
  <si>
    <t>15/Jul XMN</t>
  </si>
  <si>
    <t>24-25/Jul SHA</t>
  </si>
  <si>
    <t>26-27/Jul TAO</t>
  </si>
  <si>
    <t>27/Jul NGB</t>
  </si>
  <si>
    <t>P/I NPX</t>
  </si>
  <si>
    <t>8/Aug KRINC</t>
  </si>
  <si>
    <t xml:space="preserve">CA GUANGZHOU </t>
  </si>
  <si>
    <t>15/Aug DAD</t>
  </si>
  <si>
    <t>16/Aug HPH</t>
  </si>
  <si>
    <t xml:space="preserve">2514E </t>
  </si>
  <si>
    <t xml:space="preserve">Terminal at each port for HHX2 service
</t>
  </si>
  <si>
    <t xml:space="preserve">QQCT Co., Ltd. (QQCT phase 3)
</t>
  </si>
  <si>
    <t xml:space="preserve"> CSX World Terminals Hong Kong Limited  </t>
  </si>
  <si>
    <r>
      <rPr>
        <b/>
        <sz val="12"/>
        <rFont val="Times New Roman"/>
        <charset val="134"/>
      </rPr>
      <t xml:space="preserve">BVX2: CNQZH--CNNSA--CNSHK--HKHKG--VNHPH--CNQZH--CNNSA--CNSHK--HKHKG       </t>
    </r>
    <r>
      <rPr>
        <b/>
        <sz val="12"/>
        <rFont val="宋体"/>
        <charset val="134"/>
      </rPr>
      <t>湾越快航</t>
    </r>
  </si>
  <si>
    <t>钦州(BGCT)</t>
  </si>
  <si>
    <t>广州南沙(NICT)</t>
  </si>
  <si>
    <r>
      <rPr>
        <sz val="10"/>
        <rFont val="宋体"/>
        <charset val="134"/>
      </rPr>
      <t>蛇口</t>
    </r>
    <r>
      <rPr>
        <sz val="10"/>
        <color rgb="FFFF0000"/>
        <rFont val="宋体"/>
        <charset val="134"/>
      </rPr>
      <t>(M</t>
    </r>
    <r>
      <rPr>
        <b/>
        <sz val="10"/>
        <color rgb="FFFF0000"/>
        <rFont val="宋体"/>
        <charset val="134"/>
      </rPr>
      <t>CT</t>
    </r>
    <r>
      <rPr>
        <sz val="10"/>
        <color rgb="FFFF0000"/>
        <rFont val="宋体"/>
        <charset val="134"/>
      </rPr>
      <t>)</t>
    </r>
  </si>
  <si>
    <t>香港(HIT)</t>
  </si>
  <si>
    <t>海防(NAM DINH VU)</t>
  </si>
  <si>
    <t>QINZHOU</t>
  </si>
  <si>
    <t>NANSHA</t>
  </si>
  <si>
    <t>SHEKOU</t>
  </si>
  <si>
    <t>TUE         0600</t>
  </si>
  <si>
    <t>TUE         1500</t>
  </si>
  <si>
    <t>THU         0800</t>
  </si>
  <si>
    <t>THU         1600</t>
  </si>
  <si>
    <t>FRI          0600</t>
  </si>
  <si>
    <t>FRI           1800</t>
  </si>
  <si>
    <t>SAT         0000</t>
  </si>
  <si>
    <t>SAT           0800</t>
  </si>
  <si>
    <t>SUN           2300</t>
  </si>
  <si>
    <t>MON          1500</t>
  </si>
  <si>
    <t>18/Dec YANTIAN</t>
  </si>
  <si>
    <t>09/Jan SHK</t>
  </si>
  <si>
    <t>10/Jan NSA</t>
  </si>
  <si>
    <t>12/Feb YTN</t>
  </si>
  <si>
    <t>5/Mar YTN</t>
  </si>
  <si>
    <t>26/Mar YTN</t>
  </si>
  <si>
    <t>2/Apr YTN</t>
  </si>
  <si>
    <t>10/Apr SHK</t>
  </si>
  <si>
    <t>11/Apr NSA</t>
  </si>
  <si>
    <r>
      <rPr>
        <b/>
        <sz val="12"/>
        <rFont val="Times New Roman"/>
        <charset val="134"/>
      </rPr>
      <t xml:space="preserve">BVX2: CNSHK--CNNSA--VNHPH--CNSHK--CNNSA      </t>
    </r>
    <r>
      <rPr>
        <b/>
        <sz val="12"/>
        <rFont val="宋体"/>
        <charset val="134"/>
      </rPr>
      <t>湾越快航</t>
    </r>
  </si>
  <si>
    <t>THU         2000</t>
  </si>
  <si>
    <t>FRI          0800</t>
  </si>
  <si>
    <t>FRI           1600</t>
  </si>
  <si>
    <r>
      <rPr>
        <b/>
        <sz val="12"/>
        <rFont val="Times New Roman"/>
        <charset val="134"/>
      </rPr>
      <t xml:space="preserve">BVX2: CNQZH--CNSHK--CNNSA--HKHKG--VNHPH--CNQZH--CNSHK--CNNSA--HKHKG       </t>
    </r>
    <r>
      <rPr>
        <b/>
        <sz val="12"/>
        <rFont val="宋体"/>
        <charset val="134"/>
      </rPr>
      <t>湾越快航</t>
    </r>
  </si>
  <si>
    <t>24/Apr NSA</t>
  </si>
  <si>
    <t>25/Apr SHK</t>
  </si>
  <si>
    <t>P/O for repair</t>
  </si>
  <si>
    <t>P/I at SHK</t>
  </si>
  <si>
    <t>16/May YTN</t>
  </si>
  <si>
    <t>16/May NSA</t>
  </si>
  <si>
    <t>17/May SHK</t>
  </si>
  <si>
    <t>23/May NSA</t>
  </si>
  <si>
    <t>24/May SHK</t>
  </si>
  <si>
    <t>21/Jun NSA</t>
  </si>
  <si>
    <t>25/Jul NSA</t>
  </si>
  <si>
    <t>26/Jul SHK</t>
  </si>
  <si>
    <t>30/Jul YANTIAN</t>
  </si>
  <si>
    <t>31/Jul NSA</t>
  </si>
  <si>
    <t>1/Aug SHK</t>
  </si>
  <si>
    <t>14/Aug NSA</t>
  </si>
  <si>
    <t>15/Aug SHK</t>
  </si>
  <si>
    <t>7/Sep XMN</t>
  </si>
  <si>
    <t>P/I HHX1</t>
  </si>
  <si>
    <t>17/Sep HUIZHOU</t>
  </si>
  <si>
    <t>24Sep HUIZHOU</t>
  </si>
  <si>
    <r>
      <rPr>
        <b/>
        <sz val="12"/>
        <rFont val="Times New Roman"/>
        <charset val="134"/>
      </rPr>
      <t xml:space="preserve">BVX2: </t>
    </r>
    <r>
      <rPr>
        <b/>
        <sz val="12"/>
        <color rgb="FFFF0000"/>
        <rFont val="Times New Roman"/>
        <charset val="134"/>
      </rPr>
      <t>CNHZG</t>
    </r>
    <r>
      <rPr>
        <b/>
        <sz val="12"/>
        <rFont val="Times New Roman"/>
        <charset val="134"/>
      </rPr>
      <t>--CNSHK--CNNSA--HKHKG--VNHPH--</t>
    </r>
    <r>
      <rPr>
        <b/>
        <sz val="12"/>
        <color rgb="FFFF0000"/>
        <rFont val="Times New Roman"/>
        <charset val="134"/>
      </rPr>
      <t>CNHZG</t>
    </r>
    <r>
      <rPr>
        <b/>
        <sz val="12"/>
        <rFont val="Times New Roman"/>
        <charset val="134"/>
      </rPr>
      <t xml:space="preserve">--CNSHK--CNNSA--HKHKG       </t>
    </r>
    <r>
      <rPr>
        <b/>
        <sz val="12"/>
        <rFont val="宋体"/>
        <charset val="134"/>
      </rPr>
      <t>湾越快航</t>
    </r>
  </si>
  <si>
    <t>惠州(HICT)</t>
  </si>
  <si>
    <t>HUIZHOU</t>
  </si>
  <si>
    <t>WED        0600</t>
  </si>
  <si>
    <t>WED         1500</t>
  </si>
  <si>
    <t>Terminal at each port for BVX2 service</t>
  </si>
  <si>
    <t>Yantian</t>
  </si>
  <si>
    <t>Yantian International Container Terminals (YICT)</t>
  </si>
  <si>
    <t>Hong Kong Merchants container Service  (CMCS)</t>
  </si>
  <si>
    <t>Hongkong International Terminals (HIT)</t>
  </si>
  <si>
    <t>Shekou</t>
  </si>
  <si>
    <t xml:space="preserve">Shekou Container Terminals Ltd. (SCT) </t>
  </si>
  <si>
    <t>Shekou Mawan Container Terminal From M/V CA NAGOYA V.2440W SHK</t>
  </si>
  <si>
    <t>Nansha</t>
  </si>
  <si>
    <r>
      <rPr>
        <sz val="12"/>
        <rFont val="Times New Roman"/>
        <charset val="134"/>
      </rPr>
      <t xml:space="preserve">Nansha International Container Terminal (NICT) - </t>
    </r>
    <r>
      <rPr>
        <sz val="12"/>
        <rFont val="宋体"/>
        <charset val="134"/>
      </rPr>
      <t>广州港股份有限公司南沙集装箱码头分公司</t>
    </r>
  </si>
  <si>
    <t>Nam Hai port</t>
  </si>
  <si>
    <t>Qinzhou</t>
  </si>
  <si>
    <r>
      <rPr>
        <sz val="12"/>
        <rFont val="Times New Roman"/>
        <charset val="134"/>
      </rPr>
      <t xml:space="preserve">Guangxi Beibu-Gulf International Container Terminal (BGCT) - </t>
    </r>
    <r>
      <rPr>
        <sz val="12"/>
        <rFont val="宋体"/>
        <charset val="134"/>
      </rPr>
      <t>广西北部湾国际集装箱码头有限公司</t>
    </r>
  </si>
  <si>
    <t>Huizhou</t>
  </si>
  <si>
    <r>
      <rPr>
        <sz val="12"/>
        <color rgb="FFFF0000"/>
        <rFont val="Times New Roman"/>
        <charset val="134"/>
      </rPr>
      <t xml:space="preserve">Huizhou International Container Terminals Co., Ltd. (HICT) - </t>
    </r>
    <r>
      <rPr>
        <sz val="12"/>
        <color rgb="FFFF0000"/>
        <rFont val="宋体"/>
        <charset val="134"/>
      </rPr>
      <t>惠州国际集装箱码头有限公司</t>
    </r>
  </si>
  <si>
    <t xml:space="preserve">     CTK: CNNGB-CNSHA-KHKOS-THBKK-THLCB-CNQZH-CNNGB  FULL CONTAINER WEEKLY SERVICE  </t>
  </si>
  <si>
    <r>
      <rPr>
        <sz val="10"/>
        <rFont val="宋体"/>
        <charset val="134"/>
      </rPr>
      <t>宁波(</t>
    </r>
    <r>
      <rPr>
        <sz val="10"/>
        <color theme="1"/>
        <rFont val="宋体"/>
        <charset val="134"/>
      </rPr>
      <t>NBCT</t>
    </r>
    <r>
      <rPr>
        <sz val="10"/>
        <rFont val="宋体"/>
        <charset val="134"/>
      </rPr>
      <t>)</t>
    </r>
  </si>
  <si>
    <t>上海(WGQ4)</t>
  </si>
  <si>
    <t>西哈努克(SAP)</t>
  </si>
  <si>
    <t>曼谷(PAT)</t>
  </si>
  <si>
    <t>林查班(ESCO)</t>
  </si>
  <si>
    <t>钦州(Shenggang Terminal)</t>
  </si>
  <si>
    <t>SIHANOUKVILLE</t>
  </si>
  <si>
    <t>BANGKOK</t>
  </si>
  <si>
    <t>LAEM CHABANG</t>
  </si>
  <si>
    <t>TUE        1000</t>
  </si>
  <si>
    <t>TUE     2100</t>
  </si>
  <si>
    <t>THU        0700</t>
  </si>
  <si>
    <t>THU      2000</t>
  </si>
  <si>
    <t>WED          2300</t>
  </si>
  <si>
    <t>THU           1200</t>
  </si>
  <si>
    <t>SAT             0800</t>
  </si>
  <si>
    <t>SUN    0300</t>
  </si>
  <si>
    <t>SUN     1400</t>
  </si>
  <si>
    <t>MON     0500</t>
  </si>
  <si>
    <t>THU            1800</t>
  </si>
  <si>
    <t>FRI        0300</t>
  </si>
  <si>
    <t>YM INITIATIVE</t>
  </si>
  <si>
    <t>332S</t>
  </si>
  <si>
    <t>332N</t>
  </si>
  <si>
    <t>3/Dec SHA</t>
  </si>
  <si>
    <t>ZHONG GU DI ZHONG HAI</t>
  </si>
  <si>
    <t>447S</t>
  </si>
  <si>
    <t>448N</t>
  </si>
  <si>
    <t>WAN HAI 173</t>
  </si>
  <si>
    <t>S116</t>
  </si>
  <si>
    <t>N116</t>
  </si>
  <si>
    <t>YM IMAGE</t>
  </si>
  <si>
    <t>198S</t>
  </si>
  <si>
    <t>198N</t>
  </si>
  <si>
    <t>450S</t>
  </si>
  <si>
    <t>451N</t>
  </si>
  <si>
    <t>S117</t>
  </si>
  <si>
    <t>N117</t>
  </si>
  <si>
    <t>199S</t>
  </si>
  <si>
    <t>199N</t>
  </si>
  <si>
    <t>501S</t>
  </si>
  <si>
    <t>502N</t>
  </si>
  <si>
    <t>S118</t>
  </si>
  <si>
    <t>N118</t>
  </si>
  <si>
    <t>BLANK SAILING(suspend swapping)</t>
  </si>
  <si>
    <t>200S</t>
  </si>
  <si>
    <t>200N</t>
  </si>
  <si>
    <t>504S</t>
  </si>
  <si>
    <t>505N</t>
  </si>
  <si>
    <t>S119</t>
  </si>
  <si>
    <t>N119</t>
  </si>
  <si>
    <t>201S</t>
  </si>
  <si>
    <t>201N</t>
  </si>
  <si>
    <t>508S</t>
  </si>
  <si>
    <t>509N</t>
  </si>
  <si>
    <t>S120</t>
  </si>
  <si>
    <t>N120</t>
  </si>
  <si>
    <t>202S</t>
  </si>
  <si>
    <t>202N</t>
  </si>
  <si>
    <t>513S</t>
  </si>
  <si>
    <t>514N</t>
  </si>
  <si>
    <t>S121</t>
  </si>
  <si>
    <t>N121</t>
  </si>
  <si>
    <t>203S</t>
  </si>
  <si>
    <t>203N</t>
  </si>
  <si>
    <t xml:space="preserve">Terminal at each port for CTK service
</t>
  </si>
  <si>
    <t>Ningbo Beilun International Container Terminal Ltd.(NBCT)</t>
  </si>
  <si>
    <t>Shanghai East Container Terminal Co., Ltd  (WGQ-SECT:W4)</t>
  </si>
  <si>
    <t>Sihanoukville</t>
  </si>
  <si>
    <t>Sihanoukville Port(SAP)</t>
  </si>
  <si>
    <t>Bangkok</t>
  </si>
  <si>
    <t>Port Authority of Thailand(PAT)</t>
  </si>
  <si>
    <t>Laem Chabang</t>
  </si>
  <si>
    <t>Eastern Sea Laem Chabang Terminal(ESCO)</t>
  </si>
  <si>
    <t>Beibu Gulf -PSA International Container Terminal Co., Ltd (BPCT)</t>
  </si>
  <si>
    <t>Shenggang Terminal From OSLO TRADER 420S/421N</t>
  </si>
  <si>
    <t>Guangzhou South China Oceangate Container Terminal (GOCT)</t>
  </si>
  <si>
    <t xml:space="preserve">      CVT: CNNGB-VNSGN-THLCH-THBKK--THLCH--VNTCH-CNNGB  FULL CONTAINER WEEKLY SERVICE  </t>
  </si>
  <si>
    <r>
      <rPr>
        <sz val="12"/>
        <rFont val="宋体"/>
        <charset val="134"/>
      </rPr>
      <t>船名</t>
    </r>
  </si>
  <si>
    <r>
      <rPr>
        <sz val="12"/>
        <rFont val="宋体"/>
        <charset val="134"/>
      </rPr>
      <t>航次</t>
    </r>
  </si>
  <si>
    <t>宁波（NBCT)</t>
  </si>
  <si>
    <t>胡志明(CAT LAI)</t>
  </si>
  <si>
    <t>林查班(Esco B3)</t>
  </si>
  <si>
    <t>胡志明(VNTCH)协福2</t>
  </si>
  <si>
    <t>NING BO</t>
  </si>
  <si>
    <t>HO CHI MINH</t>
  </si>
  <si>
    <t>FRI/SAT</t>
  </si>
  <si>
    <t>THU/FRI</t>
  </si>
  <si>
    <t>SUN /MON</t>
  </si>
  <si>
    <t>MON/TUE</t>
  </si>
  <si>
    <t>TUE/WED</t>
  </si>
  <si>
    <t>XIN MING ZHOU 108</t>
  </si>
  <si>
    <t>2426S</t>
  </si>
  <si>
    <t>2426N</t>
  </si>
  <si>
    <t>XIN MING ZHOU 98</t>
  </si>
  <si>
    <t>2415S</t>
  </si>
  <si>
    <t>2415N</t>
  </si>
  <si>
    <t>XIN MING ZHOU 106</t>
  </si>
  <si>
    <t>2401S</t>
  </si>
  <si>
    <t>2401N</t>
  </si>
  <si>
    <t>2427S</t>
  </si>
  <si>
    <t>2427N</t>
  </si>
  <si>
    <t>2416S</t>
  </si>
  <si>
    <t>2416N</t>
  </si>
  <si>
    <t>XIN MING ZHOU 102</t>
  </si>
  <si>
    <t>2428S</t>
  </si>
  <si>
    <t>2428N</t>
  </si>
  <si>
    <t>2501S</t>
  </si>
  <si>
    <t>2501N</t>
  </si>
  <si>
    <t>2502S</t>
  </si>
  <si>
    <t>2502N</t>
  </si>
  <si>
    <t>NGB only discharge P/O for repairing</t>
  </si>
  <si>
    <t>2503S</t>
  </si>
  <si>
    <t>2503N</t>
  </si>
  <si>
    <t>2504S</t>
  </si>
  <si>
    <t>2504N</t>
  </si>
  <si>
    <t>2505S</t>
  </si>
  <si>
    <t>2505N</t>
  </si>
  <si>
    <t>Suspend service after this voyage</t>
  </si>
  <si>
    <t xml:space="preserve">Terminal at each port for CVT service
</t>
  </si>
  <si>
    <t>Ningbo Beilun International Container Terminal</t>
  </si>
  <si>
    <t>HO CHI MINH (S/B)</t>
  </si>
  <si>
    <t>Cat Lai</t>
  </si>
  <si>
    <t>HO CHI MINH(N/B)</t>
  </si>
  <si>
    <t>Tan Cang Hiep Phuoc Terminal(TCHP)</t>
  </si>
  <si>
    <t>EASTERN SEA LAEM CHABANG TMNL CO. LTD.(B3)</t>
  </si>
  <si>
    <t xml:space="preserve">      CV1: CNNGB-VNSGN-CNNGB  FULL CONTAINER WEEKLY SERVICE  </t>
  </si>
  <si>
    <t>PACANDA</t>
  </si>
  <si>
    <r>
      <rPr>
        <b/>
        <sz val="9"/>
        <color theme="1"/>
        <rFont val="Times New Roman"/>
        <charset val="134"/>
      </rPr>
      <t xml:space="preserve">2504N </t>
    </r>
    <r>
      <rPr>
        <b/>
        <sz val="9"/>
        <color rgb="FFFF0000"/>
        <rFont val="Times New Roman"/>
        <charset val="134"/>
      </rPr>
      <t>NIL</t>
    </r>
  </si>
  <si>
    <r>
      <rPr>
        <b/>
        <sz val="9"/>
        <color theme="1"/>
        <rFont val="Times New Roman"/>
        <charset val="134"/>
      </rPr>
      <t xml:space="preserve">2505N </t>
    </r>
    <r>
      <rPr>
        <b/>
        <sz val="9"/>
        <color rgb="FFFF0000"/>
        <rFont val="Times New Roman"/>
        <charset val="134"/>
      </rPr>
      <t>NIL</t>
    </r>
  </si>
  <si>
    <t>2506S</t>
  </si>
  <si>
    <r>
      <rPr>
        <b/>
        <sz val="9"/>
        <color theme="1"/>
        <rFont val="Times New Roman"/>
        <charset val="134"/>
      </rPr>
      <t xml:space="preserve">2506N </t>
    </r>
    <r>
      <rPr>
        <b/>
        <sz val="9"/>
        <color rgb="FFFF0000"/>
        <rFont val="Times New Roman"/>
        <charset val="134"/>
      </rPr>
      <t>NIL</t>
    </r>
  </si>
  <si>
    <t>TS KAOHSIUNG</t>
  </si>
  <si>
    <r>
      <rPr>
        <b/>
        <sz val="9"/>
        <color theme="1"/>
        <rFont val="Times New Roman"/>
        <charset val="134"/>
      </rPr>
      <t xml:space="preserve">2501N </t>
    </r>
    <r>
      <rPr>
        <b/>
        <sz val="9"/>
        <color rgb="FFFF0000"/>
        <rFont val="Times New Roman"/>
        <charset val="134"/>
      </rPr>
      <t>NIL</t>
    </r>
  </si>
  <si>
    <t>2507S</t>
  </si>
  <si>
    <r>
      <rPr>
        <b/>
        <sz val="9"/>
        <color theme="1"/>
        <rFont val="Times New Roman"/>
        <charset val="134"/>
      </rPr>
      <t xml:space="preserve">2507N </t>
    </r>
    <r>
      <rPr>
        <b/>
        <sz val="9"/>
        <color rgb="FFFF0000"/>
        <rFont val="Times New Roman"/>
        <charset val="134"/>
      </rPr>
      <t>NIL</t>
    </r>
  </si>
  <si>
    <r>
      <rPr>
        <b/>
        <sz val="9"/>
        <color theme="1"/>
        <rFont val="Times New Roman"/>
        <charset val="134"/>
      </rPr>
      <t xml:space="preserve">2503N </t>
    </r>
    <r>
      <rPr>
        <b/>
        <sz val="9"/>
        <color rgb="FFFF0000"/>
        <rFont val="Times New Roman"/>
        <charset val="134"/>
      </rPr>
      <t>NIL</t>
    </r>
  </si>
  <si>
    <t>2508S</t>
  </si>
  <si>
    <r>
      <rPr>
        <b/>
        <sz val="9"/>
        <color theme="1"/>
        <rFont val="Times New Roman"/>
        <charset val="134"/>
      </rPr>
      <t>2508N</t>
    </r>
    <r>
      <rPr>
        <b/>
        <sz val="9"/>
        <color rgb="FFFF0000"/>
        <rFont val="Times New Roman"/>
        <charset val="134"/>
      </rPr>
      <t xml:space="preserve"> NIL</t>
    </r>
  </si>
  <si>
    <t xml:space="preserve">2506N </t>
  </si>
  <si>
    <t xml:space="preserve">2505N </t>
  </si>
  <si>
    <t xml:space="preserve">2507N </t>
  </si>
  <si>
    <t xml:space="preserve">SLIDE ONE WEEK </t>
  </si>
  <si>
    <t xml:space="preserve">2508N </t>
  </si>
  <si>
    <t>2509S</t>
  </si>
  <si>
    <t xml:space="preserve">2509N </t>
  </si>
  <si>
    <t>2508N</t>
  </si>
  <si>
    <t>2510S</t>
  </si>
  <si>
    <t>2510N</t>
  </si>
  <si>
    <t>2511S</t>
  </si>
  <si>
    <t>2511N</t>
  </si>
  <si>
    <t xml:space="preserve">Terminal at each port for CV1 service
</t>
  </si>
  <si>
    <t xml:space="preserve">HO CHI MINH </t>
  </si>
  <si>
    <t xml:space="preserve">      CTC: CNNGB-THLCH-THBKK-THLCH-CNNGB  FULL CONTAINER WEEKLY SERVICE  </t>
  </si>
  <si>
    <t>2506N NIL</t>
  </si>
  <si>
    <t>2503N NIL</t>
  </si>
  <si>
    <t>2507N NIL</t>
  </si>
  <si>
    <t>2504N NIL</t>
  </si>
  <si>
    <t>2508N NIL</t>
  </si>
  <si>
    <t>2505N NIL</t>
  </si>
  <si>
    <t>2509N NIL</t>
  </si>
  <si>
    <t>2510N NIL</t>
  </si>
  <si>
    <t>SLIDE  ONE WEEK</t>
  </si>
  <si>
    <t>2511N NIL</t>
  </si>
  <si>
    <t xml:space="preserve">2511N </t>
  </si>
  <si>
    <t>2512S</t>
  </si>
  <si>
    <t xml:space="preserve">2512N </t>
  </si>
  <si>
    <t>2512N</t>
  </si>
  <si>
    <t>2513S</t>
  </si>
  <si>
    <t xml:space="preserve">2513N </t>
  </si>
  <si>
    <t xml:space="preserve">Terminal at each port for CTC service
</t>
  </si>
  <si>
    <t xml:space="preserve">      CSE: CNSHA-CNNGBA-THLCH-THBKK  FULL CONTAINER WEEKLY SERVICE  </t>
  </si>
  <si>
    <t>上海(WGQ5)</t>
  </si>
  <si>
    <t>宁波(MSICT)</t>
  </si>
  <si>
    <r>
      <rPr>
        <sz val="12"/>
        <rFont val="宋体"/>
        <charset val="134"/>
      </rPr>
      <t>林查班(</t>
    </r>
    <r>
      <rPr>
        <b/>
        <sz val="12"/>
        <rFont val="宋体"/>
        <charset val="134"/>
      </rPr>
      <t>TIPS</t>
    </r>
    <r>
      <rPr>
        <sz val="12"/>
        <rFont val="宋体"/>
        <charset val="134"/>
      </rPr>
      <t>)</t>
    </r>
  </si>
  <si>
    <t>曼谷</t>
  </si>
  <si>
    <t>BANGKOK(PAT)</t>
  </si>
  <si>
    <t>FRI/FRI</t>
  </si>
  <si>
    <t>MON/MON</t>
  </si>
  <si>
    <t>SUN/MON</t>
  </si>
  <si>
    <t>MON/WED</t>
  </si>
  <si>
    <t>KUO LONG</t>
  </si>
  <si>
    <t>0XSLNS</t>
  </si>
  <si>
    <t>ANBIEN SKY</t>
  </si>
  <si>
    <t>0XSLPS</t>
  </si>
  <si>
    <t>CNC MARS</t>
  </si>
  <si>
    <t>0XSLRS</t>
  </si>
  <si>
    <t>MONICA</t>
  </si>
  <si>
    <t>0XSLTS</t>
  </si>
  <si>
    <t>CNC SATURN</t>
  </si>
  <si>
    <t>0XSLVS</t>
  </si>
  <si>
    <t>0XSLXS</t>
  </si>
  <si>
    <t>0XSLZS</t>
  </si>
  <si>
    <t>ANBIEN BAY</t>
  </si>
  <si>
    <t>0XSM1S</t>
  </si>
  <si>
    <t>0XSM3S</t>
  </si>
  <si>
    <t>0XSM5S</t>
  </si>
  <si>
    <t>0XSM7S</t>
  </si>
  <si>
    <t>15/Feb THLCH</t>
  </si>
  <si>
    <t>0XSM9S</t>
  </si>
  <si>
    <t>0XSMBS</t>
  </si>
  <si>
    <t>0XSMDS</t>
  </si>
  <si>
    <t>0XSMFS</t>
  </si>
  <si>
    <t>0XSMHS</t>
  </si>
  <si>
    <t>20/Mar THLCH</t>
  </si>
  <si>
    <t>CNC BANGKOK</t>
  </si>
  <si>
    <t>0XSMJS</t>
  </si>
  <si>
    <t>0XSMLS</t>
  </si>
  <si>
    <t>30/Mar THLCH</t>
  </si>
  <si>
    <t>0XSMNS</t>
  </si>
  <si>
    <t>0XSMPS</t>
  </si>
  <si>
    <t xml:space="preserve">BLANK SAILING </t>
  </si>
  <si>
    <t>0XSMRS</t>
  </si>
  <si>
    <t>18/Apr NGB</t>
  </si>
  <si>
    <t>21/Apr SHA</t>
  </si>
  <si>
    <t>0XSMVS</t>
  </si>
  <si>
    <t>29/Apr NGB</t>
  </si>
  <si>
    <t>1/May SHA</t>
  </si>
  <si>
    <t>0XSMXS</t>
  </si>
  <si>
    <t>HUA XIANG 936</t>
  </si>
  <si>
    <t>0POUOS</t>
  </si>
  <si>
    <t>BARGE TO BANGKOK</t>
  </si>
  <si>
    <t>0XSN1S</t>
  </si>
  <si>
    <t>0XSN3S</t>
  </si>
  <si>
    <t>0XSN5S</t>
  </si>
  <si>
    <t>0XSN7S</t>
  </si>
  <si>
    <t>WILLIAM</t>
  </si>
  <si>
    <t>0XSN9S</t>
  </si>
  <si>
    <t>KUO LIN</t>
  </si>
  <si>
    <t>0XSNBS</t>
  </si>
  <si>
    <t>0XSNDS</t>
  </si>
  <si>
    <t>0XSNFS</t>
  </si>
  <si>
    <t>0XSNHS</t>
  </si>
  <si>
    <t>CNC PLUTO</t>
  </si>
  <si>
    <t>0XSNJS</t>
  </si>
  <si>
    <t>0XSNLS</t>
  </si>
  <si>
    <t>0XSNNS</t>
  </si>
  <si>
    <t>0XSNPS</t>
  </si>
  <si>
    <t xml:space="preserve">      CSE: CNSHA-CNNGB-THBKK-THLCH  FULL CONTAINER WEEKLY SERVICE  </t>
  </si>
  <si>
    <r>
      <rPr>
        <sz val="12"/>
        <color rgb="FFFF0000"/>
        <rFont val="宋体"/>
        <charset val="134"/>
      </rPr>
      <t>林查班(</t>
    </r>
    <r>
      <rPr>
        <b/>
        <sz val="12"/>
        <color rgb="FFFF0000"/>
        <rFont val="宋体"/>
        <charset val="134"/>
      </rPr>
      <t>TIPS</t>
    </r>
    <r>
      <rPr>
        <sz val="12"/>
        <color rgb="FFFF0000"/>
        <rFont val="宋体"/>
        <charset val="134"/>
      </rPr>
      <t>)</t>
    </r>
  </si>
  <si>
    <t>THU/THU</t>
  </si>
  <si>
    <t>0XSNRS</t>
  </si>
  <si>
    <t>0XSNTS</t>
  </si>
  <si>
    <t>SEA OF LUCK</t>
  </si>
  <si>
    <t>0XSNXS</t>
  </si>
  <si>
    <t>0XSNVS</t>
  </si>
  <si>
    <t>0XSNZS</t>
  </si>
  <si>
    <t>0XSO1S</t>
  </si>
  <si>
    <t xml:space="preserve">Terminal at each port for CTX service
</t>
  </si>
  <si>
    <t xml:space="preserve">Ningbo Beilun Second Container Terminals Co., LTD (NBSCT) from Invicta 006S
</t>
  </si>
  <si>
    <t>Meishan International Container Terminal (MSICT) from MOUNT NICHOLSON 0NC4PS</t>
  </si>
  <si>
    <t>Wai Gao Qiao Terminal Phase 5 (WGQ5)</t>
  </si>
  <si>
    <t>Port Authority of Thailand (PAT)</t>
  </si>
  <si>
    <t>Thai Sugar Container Terminal (TSTE)</t>
  </si>
  <si>
    <t>Laem Chabang Int'l Tml (ESCO B3)</t>
  </si>
  <si>
    <t>TIPS Co., Ltd (TIPS)</t>
  </si>
  <si>
    <t>Manila(N)</t>
  </si>
  <si>
    <t>Manila Int'l Container Tml (MICT)</t>
  </si>
  <si>
    <t xml:space="preserve">      RBC: THBKK-THBKK-THLCH-PHMNN-CNNGB-CNSHA  FULL CONTAINER WEEKLY SERVICE  </t>
  </si>
  <si>
    <t>林查班(TIPS-B4)</t>
  </si>
  <si>
    <t>宁波(NBSCT)</t>
  </si>
  <si>
    <r>
      <rPr>
        <sz val="12"/>
        <rFont val="宋体"/>
        <charset val="134"/>
      </rPr>
      <t>上海(</t>
    </r>
    <r>
      <rPr>
        <sz val="12"/>
        <rFont val="宋体"/>
        <charset val="134"/>
      </rPr>
      <t>WGQ1)</t>
    </r>
  </si>
  <si>
    <t>BANGKOK(DSSW)</t>
  </si>
  <si>
    <t>SAT/SUN</t>
  </si>
  <si>
    <t>MTT SAISUNEE</t>
  </si>
  <si>
    <t>024N</t>
  </si>
  <si>
    <t>KHUNA BHUM</t>
  </si>
  <si>
    <t>038N</t>
  </si>
  <si>
    <t>INDURO</t>
  </si>
  <si>
    <t>P/O at BKK</t>
  </si>
  <si>
    <t>P/I</t>
  </si>
  <si>
    <t>2351N</t>
  </si>
  <si>
    <t>025N</t>
  </si>
  <si>
    <t>039N</t>
  </si>
  <si>
    <t>2402N</t>
  </si>
  <si>
    <t>JARU BHUM</t>
  </si>
  <si>
    <t>122N</t>
  </si>
  <si>
    <t>040N</t>
  </si>
  <si>
    <t>2405N</t>
  </si>
  <si>
    <t>123N</t>
  </si>
  <si>
    <t>041N</t>
  </si>
  <si>
    <t>2408N</t>
  </si>
  <si>
    <t>124N</t>
  </si>
  <si>
    <t>042N</t>
  </si>
  <si>
    <t>2411N</t>
  </si>
  <si>
    <t>125N</t>
  </si>
  <si>
    <t>043N</t>
  </si>
  <si>
    <t>2414N</t>
  </si>
  <si>
    <t>126N</t>
  </si>
  <si>
    <t>044N</t>
  </si>
  <si>
    <t>2417N</t>
  </si>
  <si>
    <t>127N</t>
  </si>
  <si>
    <t>045N</t>
  </si>
  <si>
    <t>SKY SUNSHINE</t>
  </si>
  <si>
    <t>2420N</t>
  </si>
  <si>
    <t>128N</t>
  </si>
  <si>
    <t>046N</t>
  </si>
  <si>
    <t>2423N</t>
  </si>
  <si>
    <t>129N</t>
  </si>
  <si>
    <t>047N</t>
  </si>
  <si>
    <t>130N</t>
  </si>
  <si>
    <t>048N</t>
  </si>
  <si>
    <t>2429N</t>
  </si>
  <si>
    <t>LITTLE WARRIOR</t>
  </si>
  <si>
    <t>002N</t>
  </si>
  <si>
    <t>049N</t>
  </si>
  <si>
    <t>2432N</t>
  </si>
  <si>
    <t>003N</t>
  </si>
  <si>
    <t>050N</t>
  </si>
  <si>
    <t>2435N</t>
  </si>
  <si>
    <t>004N</t>
  </si>
  <si>
    <t>051N</t>
  </si>
  <si>
    <t>2438N</t>
  </si>
  <si>
    <t>005N</t>
  </si>
  <si>
    <t>052N</t>
  </si>
  <si>
    <t>2441N</t>
  </si>
  <si>
    <t>006N</t>
  </si>
  <si>
    <t>053N</t>
  </si>
  <si>
    <t>2444N</t>
  </si>
  <si>
    <t>007N</t>
  </si>
  <si>
    <t>054N</t>
  </si>
  <si>
    <t>LITTLE ATHINA</t>
  </si>
  <si>
    <t>2447N</t>
  </si>
  <si>
    <t xml:space="preserve">Terminal at each port for RBC service
</t>
  </si>
  <si>
    <t xml:space="preserve">Ningbo Beilun Second Container Terminals Co., LTD (NBSCT)
</t>
  </si>
  <si>
    <t>Wai Gao Qiao Terminal Phase 1 (WG1)</t>
  </si>
  <si>
    <t>Thai Sugar Container Terminal (TSTL)</t>
  </si>
  <si>
    <t>SUKSAWAT TERMINAL CO.,LTD.(SSW) from ITHA BHUM 349N ETA 16 MAY 2022</t>
  </si>
  <si>
    <t xml:space="preserve">      CT8: THLCH-CNSHA-CNNGB  FULL CONTAINER WEEKLY SERVICE  </t>
  </si>
  <si>
    <t>林查班(B5)</t>
  </si>
  <si>
    <t>SAT/MON</t>
  </si>
  <si>
    <t>NAVIOS VERANO</t>
  </si>
  <si>
    <t>0FQ02N</t>
  </si>
  <si>
    <t>QINGDAO TOWER</t>
  </si>
  <si>
    <t>0FQ04N</t>
  </si>
  <si>
    <t>XIN BIN HONG</t>
  </si>
  <si>
    <t>031N</t>
  </si>
  <si>
    <t>0FQ08N</t>
  </si>
  <si>
    <t>0FQ0AN</t>
  </si>
  <si>
    <t>032N</t>
  </si>
  <si>
    <t>0FQ0EN</t>
  </si>
  <si>
    <t>0FQ0GN</t>
  </si>
  <si>
    <t>033N</t>
  </si>
  <si>
    <t>0FQ0MN</t>
  </si>
  <si>
    <t>0FQ0QN</t>
  </si>
  <si>
    <t>0FQ0SN</t>
  </si>
  <si>
    <t>035N</t>
  </si>
  <si>
    <t>0FQ0WN</t>
  </si>
  <si>
    <t>AS NORA</t>
  </si>
  <si>
    <t>0FQ0YN</t>
  </si>
  <si>
    <t>036N</t>
  </si>
  <si>
    <t>2-Apr  CALL C3</t>
  </si>
  <si>
    <t>0FQ12N</t>
  </si>
  <si>
    <t>CALL WGQ2</t>
  </si>
  <si>
    <t>9-Apr  CALL C3</t>
  </si>
  <si>
    <t>0FQ14N</t>
  </si>
  <si>
    <t>16-Apr  CALL C3</t>
  </si>
  <si>
    <t>037N</t>
  </si>
  <si>
    <t>林查班(C3)</t>
  </si>
  <si>
    <t>0FQ18N</t>
  </si>
  <si>
    <t>0FQ1AN</t>
  </si>
  <si>
    <t>0FQ1EN</t>
  </si>
  <si>
    <t>0FQ1GN</t>
  </si>
  <si>
    <t>CALL  B5</t>
  </si>
  <si>
    <t>0FQ1KN</t>
  </si>
  <si>
    <t>0FQ1MN</t>
  </si>
  <si>
    <t>0FQ1RN</t>
  </si>
  <si>
    <t>0FQ1TN</t>
  </si>
  <si>
    <t>0FQ1XN</t>
  </si>
  <si>
    <t>0FQ23N</t>
  </si>
  <si>
    <t>0FQ27N</t>
  </si>
  <si>
    <t>0FQ2BN</t>
  </si>
  <si>
    <t>0FQ2DN</t>
  </si>
  <si>
    <t>0FQ2HN</t>
  </si>
  <si>
    <t xml:space="preserve">Terminal at each port for CT8 service
</t>
  </si>
  <si>
    <t xml:space="preserve">Meishan International Container Terminal (MSICT) </t>
  </si>
  <si>
    <t>Laem Chabang International Terminal Co.,Ltd (B-5 Terminal)</t>
  </si>
  <si>
    <t>Laem Chabang International Terminal Co.,Ltd (C-3 Terminal)from QINGDAO TOWER 0FQ18N</t>
  </si>
  <si>
    <t xml:space="preserve">      CHINA-1: CNSHA-CNNGB-IDJKT-IDSUB-CNSHA FULL CONTAINER WEEKLY SERVICE  </t>
  </si>
  <si>
    <r>
      <rPr>
        <sz val="12"/>
        <rFont val="宋体"/>
        <charset val="134"/>
      </rPr>
      <t>上海(</t>
    </r>
    <r>
      <rPr>
        <b/>
        <sz val="12"/>
        <rFont val="宋体"/>
        <charset val="134"/>
      </rPr>
      <t>WGQ2</t>
    </r>
    <r>
      <rPr>
        <sz val="12"/>
        <rFont val="宋体"/>
        <charset val="134"/>
      </rPr>
      <t>)</t>
    </r>
  </si>
  <si>
    <r>
      <rPr>
        <sz val="12"/>
        <rFont val="宋体"/>
        <charset val="134"/>
      </rPr>
      <t>宁波(</t>
    </r>
    <r>
      <rPr>
        <sz val="12"/>
        <color rgb="FFFF0000"/>
        <rFont val="宋体"/>
        <charset val="134"/>
      </rPr>
      <t>CMICT</t>
    </r>
    <r>
      <rPr>
        <sz val="12"/>
        <rFont val="宋体"/>
        <charset val="134"/>
      </rPr>
      <t>)</t>
    </r>
  </si>
  <si>
    <t>雅加达</t>
  </si>
  <si>
    <t>泗水</t>
  </si>
  <si>
    <r>
      <rPr>
        <sz val="12"/>
        <rFont val="宋体"/>
        <charset val="134"/>
      </rPr>
      <t>上海</t>
    </r>
  </si>
  <si>
    <t>JAKARTA</t>
  </si>
  <si>
    <t>SURABAYA</t>
  </si>
  <si>
    <t>ETA/ETD</t>
  </si>
  <si>
    <t>FRI2200/SAT2200</t>
  </si>
  <si>
    <t>MON0400/MON1800</t>
  </si>
  <si>
    <t>FRI2200/SUN2200</t>
  </si>
  <si>
    <t>TUE0500/TUE2000</t>
  </si>
  <si>
    <t>XIN YAN TAI</t>
  </si>
  <si>
    <t>251S</t>
  </si>
  <si>
    <t>251N</t>
  </si>
  <si>
    <t>CMA CGM GEORGE SAND</t>
  </si>
  <si>
    <t>1QAHSS</t>
  </si>
  <si>
    <t>1QAHTN</t>
  </si>
  <si>
    <t>XIN YAN TIAN</t>
  </si>
  <si>
    <t>098S</t>
  </si>
  <si>
    <t>098N</t>
  </si>
  <si>
    <t>ZHONG GU TAI YUAN</t>
  </si>
  <si>
    <t>1QAHWS</t>
  </si>
  <si>
    <t>1QAHXN</t>
  </si>
  <si>
    <t>252S</t>
  </si>
  <si>
    <t>252N</t>
  </si>
  <si>
    <t>1QAI0S</t>
  </si>
  <si>
    <t>1QAI1N</t>
  </si>
  <si>
    <t>099S</t>
  </si>
  <si>
    <t>099N</t>
  </si>
  <si>
    <t>1QAI4S</t>
  </si>
  <si>
    <t>1QAI5N</t>
  </si>
  <si>
    <t>253S</t>
  </si>
  <si>
    <t>253N</t>
  </si>
  <si>
    <t>1QAI8S</t>
  </si>
  <si>
    <t>1QAI9N</t>
  </si>
  <si>
    <t>100S</t>
  </si>
  <si>
    <t>100N</t>
  </si>
  <si>
    <t>1QAICS</t>
  </si>
  <si>
    <t>1QAIDN</t>
  </si>
  <si>
    <t>254S</t>
  </si>
  <si>
    <t>254N</t>
  </si>
  <si>
    <t>1QAIGS</t>
  </si>
  <si>
    <t>1QAIHN</t>
  </si>
  <si>
    <t>101S</t>
  </si>
  <si>
    <t>101N</t>
  </si>
  <si>
    <t>1QAIKS</t>
  </si>
  <si>
    <t>1QAILN</t>
  </si>
  <si>
    <t>255S</t>
  </si>
  <si>
    <t>255N</t>
  </si>
  <si>
    <t>1QAIOS</t>
  </si>
  <si>
    <t>1QAIPN</t>
  </si>
  <si>
    <t>102S</t>
  </si>
  <si>
    <t>102N</t>
  </si>
  <si>
    <t>1QAISS</t>
  </si>
  <si>
    <t>1QAITN</t>
  </si>
  <si>
    <t>256S</t>
  </si>
  <si>
    <t>256N</t>
  </si>
  <si>
    <t>1QAIWS</t>
  </si>
  <si>
    <t>1QAIXN</t>
  </si>
  <si>
    <t>103S</t>
  </si>
  <si>
    <t>103N</t>
  </si>
  <si>
    <t>1QAJ0S</t>
  </si>
  <si>
    <t>1QAJ1N</t>
  </si>
  <si>
    <t>P/O at SHA(WGQ5)</t>
  </si>
  <si>
    <t>257S</t>
  </si>
  <si>
    <t>257N</t>
  </si>
  <si>
    <t>1QAJ4S</t>
  </si>
  <si>
    <t>1QAJ5N</t>
  </si>
  <si>
    <t>104S</t>
  </si>
  <si>
    <t>104N</t>
  </si>
  <si>
    <t>CMA CGM HONG KONG</t>
  </si>
  <si>
    <t>1QAJ8S</t>
  </si>
  <si>
    <t>1QAJ9N</t>
  </si>
  <si>
    <t>258S</t>
  </si>
  <si>
    <t>258N</t>
  </si>
  <si>
    <t>1QAJCS</t>
  </si>
  <si>
    <t>1QAJDN</t>
  </si>
  <si>
    <t>105S</t>
  </si>
  <si>
    <t>105N</t>
  </si>
  <si>
    <t>1QAJGS</t>
  </si>
  <si>
    <t>1QAJHN</t>
  </si>
  <si>
    <t>259S</t>
  </si>
  <si>
    <t>259N</t>
  </si>
  <si>
    <t>ZHONG GU JI NAN</t>
  </si>
  <si>
    <t>1QAJKS</t>
  </si>
  <si>
    <t>1QAJLN</t>
  </si>
  <si>
    <t>106S</t>
  </si>
  <si>
    <t>106N</t>
  </si>
  <si>
    <t>1QAJOS</t>
  </si>
  <si>
    <t>1QAJPN</t>
  </si>
  <si>
    <t>260S</t>
  </si>
  <si>
    <t>260N</t>
  </si>
  <si>
    <t>1QAJSS</t>
  </si>
  <si>
    <t>1QAJTN</t>
  </si>
  <si>
    <t>107S</t>
  </si>
  <si>
    <t>107N</t>
  </si>
  <si>
    <t>ZHONG GU FU ZHOU</t>
  </si>
  <si>
    <t>1QAJWS</t>
  </si>
  <si>
    <t>1QAJXN</t>
  </si>
  <si>
    <t>261S</t>
  </si>
  <si>
    <t>261N</t>
  </si>
  <si>
    <t>1QAK0S</t>
  </si>
  <si>
    <t>1QAK1N</t>
  </si>
  <si>
    <t>108S</t>
  </si>
  <si>
    <t>108N</t>
  </si>
  <si>
    <t>1QAK4S</t>
  </si>
  <si>
    <t>1QAK5N</t>
  </si>
  <si>
    <t>262S</t>
  </si>
  <si>
    <t>262N</t>
  </si>
  <si>
    <t>1QAK8S</t>
  </si>
  <si>
    <t>1QAK9N</t>
  </si>
  <si>
    <t>109S</t>
  </si>
  <si>
    <t>109N</t>
  </si>
  <si>
    <t xml:space="preserve">Terminal at each port for CHINA-1 service
</t>
  </si>
  <si>
    <t>Shanghai (WGQ4)</t>
  </si>
  <si>
    <t xml:space="preserve">Shanghai East Container Terminal Co., Ltd  (SECT)
</t>
  </si>
  <si>
    <t>Shanghai (WGQ2)</t>
  </si>
  <si>
    <t>WGQ phase 2 from BALTIC NORTH 0QA97S, ETA CNSHA 10th Jul</t>
  </si>
  <si>
    <t>Ningbo Daxie China Merchants International Container Terminal (CMICT)</t>
  </si>
  <si>
    <t xml:space="preserve">Hong Kong International Terminals  (HIT)
</t>
  </si>
  <si>
    <t>Chiwan Container Terminal (CCT)</t>
  </si>
  <si>
    <t xml:space="preserve">Jakarta International Container Terminal (JICT1)
</t>
  </si>
  <si>
    <t xml:space="preserve">IDJKT will berth on KJA Terminal starting from 0QAEYN1NC
</t>
  </si>
  <si>
    <t>Surabaya</t>
  </si>
  <si>
    <t xml:space="preserve">Terminal Petilemas Surabaya (TPS)
</t>
  </si>
  <si>
    <t>Manila (N)</t>
  </si>
  <si>
    <t>ICTSI</t>
  </si>
  <si>
    <t>Manila (S)</t>
  </si>
  <si>
    <t>Asia Terminals, Incorporated (ATI)</t>
  </si>
  <si>
    <t xml:space="preserve"> International Container Terminal Services Inc. (ICTSI)</t>
  </si>
  <si>
    <t>CHINA1 service will move to WGQ phase2(TML17) temporarily on Jul,starts from BALTIC NORTH/0QA97S,ETA 10th/Jul till 0QA9DS ETA 31/7</t>
  </si>
  <si>
    <t xml:space="preserve">      KCS: CNTAO-IDJKT-IDSUB-PHMNN--CNTAO  FULL CONTAINER WEEKLY SERVICE  </t>
  </si>
  <si>
    <t>马尼拉（北）</t>
  </si>
  <si>
    <t>MANILA</t>
  </si>
  <si>
    <t>THU 0000/FRI 0800</t>
  </si>
  <si>
    <t>TUE 0600/WED 1300</t>
  </si>
  <si>
    <t>THU1600/FRI 2000</t>
  </si>
  <si>
    <t>FRI 1100/SUN 0500</t>
  </si>
  <si>
    <t>CMA CGM DOLOMITES</t>
  </si>
  <si>
    <t>0XL6ZS</t>
  </si>
  <si>
    <t>0XL70N</t>
  </si>
  <si>
    <t>INTERASIA ACCELERATE</t>
  </si>
  <si>
    <t>0XL71S</t>
  </si>
  <si>
    <t>0XL72N</t>
  </si>
  <si>
    <t>SHK P/O</t>
  </si>
  <si>
    <t>CMA CGM PASSION</t>
  </si>
  <si>
    <t>0XL73S</t>
  </si>
  <si>
    <t>0XL74N</t>
  </si>
  <si>
    <t>CMA CGM KRUGER</t>
  </si>
  <si>
    <t>0XL75S</t>
  </si>
  <si>
    <t>0XL76N</t>
  </si>
  <si>
    <t>ALS HERCULES</t>
  </si>
  <si>
    <t>0XL77S</t>
  </si>
  <si>
    <t>0XL78N</t>
  </si>
  <si>
    <t>0XL79S</t>
  </si>
  <si>
    <t>0XL7AN</t>
  </si>
  <si>
    <t>CMA CGM KAURI</t>
  </si>
  <si>
    <t>0XL7BS</t>
  </si>
  <si>
    <t>0XL7CN</t>
  </si>
  <si>
    <t>0XL7DS</t>
  </si>
  <si>
    <t>0XL7EN</t>
  </si>
  <si>
    <t>0XL7FS</t>
  </si>
  <si>
    <t>0XL7GN</t>
  </si>
  <si>
    <t>0XL7HS</t>
  </si>
  <si>
    <t>0XL7IN</t>
  </si>
  <si>
    <t>0XL7JS</t>
  </si>
  <si>
    <t>0XL7KN</t>
  </si>
  <si>
    <t>0XL7LS</t>
  </si>
  <si>
    <t>0XL7MN</t>
  </si>
  <si>
    <t>0XL7NS</t>
  </si>
  <si>
    <t>0XL7ON</t>
  </si>
  <si>
    <t>0XL7PS</t>
  </si>
  <si>
    <t>0XL7QN</t>
  </si>
  <si>
    <t>0XL7TS</t>
  </si>
  <si>
    <t>0XL7UN</t>
  </si>
  <si>
    <t>0XL7VS</t>
  </si>
  <si>
    <t>0XL7WN</t>
  </si>
  <si>
    <t>0XL7XS</t>
  </si>
  <si>
    <t>0XL7YN</t>
  </si>
  <si>
    <t>0XL7ZS</t>
  </si>
  <si>
    <t>0XL80N</t>
  </si>
  <si>
    <t>ALS JUNO</t>
  </si>
  <si>
    <t>0XL81S</t>
  </si>
  <si>
    <t>0XL82N</t>
  </si>
  <si>
    <t>0XL83S</t>
  </si>
  <si>
    <t>0XL84N</t>
  </si>
  <si>
    <t>0XL85S</t>
  </si>
  <si>
    <t>0XL86N</t>
  </si>
  <si>
    <t>0XL87S</t>
  </si>
  <si>
    <t>0XL88N</t>
  </si>
  <si>
    <t>0XL89S</t>
  </si>
  <si>
    <t>15/Apr XMN</t>
  </si>
  <si>
    <t>CMA CGM FORT DIAMANT</t>
  </si>
  <si>
    <t>P/I at XMN</t>
  </si>
  <si>
    <t>0XL8AN</t>
  </si>
  <si>
    <t>0XL8BS</t>
  </si>
  <si>
    <t>0XL8CN</t>
  </si>
  <si>
    <t>0XL8DS</t>
  </si>
  <si>
    <t>0XL8EN</t>
  </si>
  <si>
    <t>0XL8FS</t>
  </si>
  <si>
    <t>0XL8GN</t>
  </si>
  <si>
    <t>0XL8HS</t>
  </si>
  <si>
    <t>0XL8IN</t>
  </si>
  <si>
    <t>0XL8JS</t>
  </si>
  <si>
    <t>CALL QQCTU</t>
  </si>
  <si>
    <t>0XL8KN</t>
  </si>
  <si>
    <t>0XL8LS</t>
  </si>
  <si>
    <t>0XL8MN</t>
  </si>
  <si>
    <t>0XL8NS</t>
  </si>
  <si>
    <t>0XL8ON</t>
  </si>
  <si>
    <t>0XL8PS</t>
  </si>
  <si>
    <t>0XL8QN</t>
  </si>
  <si>
    <t>0XL8RS</t>
  </si>
  <si>
    <t>0XL8SN</t>
  </si>
  <si>
    <t>0XL8TS</t>
  </si>
  <si>
    <t>0XL8UN</t>
  </si>
  <si>
    <t>0XL8VS</t>
  </si>
  <si>
    <t>0XL8WN</t>
  </si>
  <si>
    <t>0XLTFS</t>
  </si>
  <si>
    <t>0XL8YN</t>
  </si>
  <si>
    <t>0XL91S</t>
  </si>
  <si>
    <r>
      <rPr>
        <sz val="9"/>
        <color rgb="FFFF0000"/>
        <rFont val="Times New Roman"/>
        <charset val="134"/>
      </rPr>
      <t>SINGAPORE 30/Jul</t>
    </r>
    <r>
      <rPr>
        <sz val="9"/>
        <color rgb="FF92D050"/>
        <rFont val="Times New Roman"/>
        <charset val="134"/>
      </rPr>
      <t xml:space="preserve"> P/O</t>
    </r>
  </si>
  <si>
    <t>P/I at SIN</t>
  </si>
  <si>
    <t>0XL92N</t>
  </si>
  <si>
    <t>0XL93S</t>
  </si>
  <si>
    <t>0XL94N</t>
  </si>
  <si>
    <t>0XL95S</t>
  </si>
  <si>
    <t>CMA CGM HONGKONG</t>
  </si>
  <si>
    <t>0XLU2N</t>
  </si>
  <si>
    <t>CMA CGM ZINGARO</t>
  </si>
  <si>
    <t>0XLTRS</t>
  </si>
  <si>
    <t>0XL96N</t>
  </si>
  <si>
    <t>0XL97S</t>
  </si>
  <si>
    <t>0XL98N</t>
  </si>
  <si>
    <t>0XL99S</t>
  </si>
  <si>
    <t>0XL9AN</t>
  </si>
  <si>
    <t>0XL9BS</t>
  </si>
  <si>
    <t>0XL9CN</t>
  </si>
  <si>
    <t>0XL9DS</t>
  </si>
  <si>
    <t>0XL9EN</t>
  </si>
  <si>
    <t>0XL9FS</t>
  </si>
  <si>
    <t>0XL9GN</t>
  </si>
  <si>
    <t>0XL9JS</t>
  </si>
  <si>
    <t>0XL9KN</t>
  </si>
  <si>
    <t>0XL9LS</t>
  </si>
  <si>
    <t>0XL9MN</t>
  </si>
  <si>
    <t>0XL9NS</t>
  </si>
  <si>
    <t>0XL9ON</t>
  </si>
  <si>
    <t xml:space="preserve">Terminal at each port for KCS service
</t>
  </si>
  <si>
    <r>
      <rPr>
        <sz val="12"/>
        <rFont val="Times New Roman"/>
        <charset val="134"/>
      </rPr>
      <t xml:space="preserve">QQCT Co., Ltd. (QQCT phase 3 </t>
    </r>
    <r>
      <rPr>
        <sz val="12"/>
        <rFont val="宋体"/>
        <charset val="134"/>
      </rPr>
      <t>三期</t>
    </r>
    <r>
      <rPr>
        <sz val="12"/>
        <rFont val="Times New Roman"/>
        <charset val="134"/>
      </rPr>
      <t xml:space="preserve">)
</t>
    </r>
  </si>
  <si>
    <t xml:space="preserve">Jakarta International Container Terminal (JICT)
</t>
  </si>
  <si>
    <r>
      <rPr>
        <sz val="12"/>
        <rFont val="Times New Roman"/>
        <charset val="134"/>
      </rPr>
      <t>Terminal Petilemas Surabaya (TPS)</t>
    </r>
    <r>
      <rPr>
        <sz val="12"/>
        <rFont val="Times New Roman"/>
        <charset val="134"/>
      </rPr>
      <t xml:space="preserve">
</t>
    </r>
  </si>
  <si>
    <r>
      <rPr>
        <b/>
        <sz val="11"/>
        <color rgb="FF000000"/>
        <rFont val="Calibri"/>
        <charset val="134"/>
      </rPr>
      <t xml:space="preserve">SUB terminal from TPS to </t>
    </r>
    <r>
      <rPr>
        <b/>
        <u/>
        <sz val="11"/>
        <color indexed="10"/>
        <rFont val="Calibri"/>
        <charset val="134"/>
      </rPr>
      <t>TELUK LAMONG</t>
    </r>
    <r>
      <rPr>
        <b/>
        <sz val="11"/>
        <color indexed="10"/>
        <rFont val="Calibri"/>
        <charset val="134"/>
      </rPr>
      <t xml:space="preserve"> </t>
    </r>
    <r>
      <rPr>
        <b/>
        <sz val="11"/>
        <rFont val="Calibri"/>
        <charset val="134"/>
      </rPr>
      <t>w.e.f</t>
    </r>
    <r>
      <rPr>
        <b/>
        <sz val="11"/>
        <color indexed="8"/>
        <rFont val="Calibri"/>
        <charset val="134"/>
      </rPr>
      <t xml:space="preserve"> Seaspan Vancouver 0KR5FW</t>
    </r>
  </si>
  <si>
    <t>Dalian</t>
  </si>
  <si>
    <t>Dalian Port Container Terminal Co.,Ltd (DPCM)</t>
  </si>
  <si>
    <t>Tianjin/Xingang</t>
  </si>
  <si>
    <t>Tianjin Port Container Terminal (TCT)</t>
  </si>
  <si>
    <t xml:space="preserve">      NCX: CNTXG-CNDLC-CNTAO-HKHKG-CNSHK--VNSGN-HKHKG-CNTXG  FULL CONTAINER WEEKLY SERVICE  </t>
  </si>
  <si>
    <t>天津新港(TCT)</t>
  </si>
  <si>
    <t>大连(DPCM)</t>
  </si>
  <si>
    <t>蛇口(CCT)</t>
  </si>
  <si>
    <t>DALIAN</t>
  </si>
  <si>
    <t>SAT/SAT</t>
  </si>
  <si>
    <t>TUE/TUE</t>
  </si>
  <si>
    <t>SUN/SUN</t>
  </si>
  <si>
    <t>CNC PUMA</t>
  </si>
  <si>
    <t>0XKFIS</t>
  </si>
  <si>
    <t>0XKFJN</t>
  </si>
  <si>
    <t xml:space="preserve">CNC PANTHER </t>
  </si>
  <si>
    <t>0XKFKS</t>
  </si>
  <si>
    <t>0XKFLN</t>
  </si>
  <si>
    <t>CMA CGM MOMBASA</t>
  </si>
  <si>
    <t>0XKFMS</t>
  </si>
  <si>
    <t>0XKFNN</t>
  </si>
  <si>
    <t>P/O at SGN</t>
  </si>
  <si>
    <t>CNC LION</t>
  </si>
  <si>
    <t>P/I at SGN</t>
  </si>
  <si>
    <t>0XKTSN</t>
  </si>
  <si>
    <t>0XKFOS</t>
  </si>
  <si>
    <t>0XKFPN</t>
  </si>
  <si>
    <t>0XKFQS</t>
  </si>
  <si>
    <t>0XKFRN</t>
  </si>
  <si>
    <t>0XKFSS</t>
  </si>
  <si>
    <t>0XKFTN</t>
  </si>
  <si>
    <t>0XKFUS</t>
  </si>
  <si>
    <t>0XKFVN</t>
  </si>
  <si>
    <t>0XKFWS</t>
  </si>
  <si>
    <t>0XKFXN</t>
  </si>
  <si>
    <t>0XKFYS</t>
  </si>
  <si>
    <t>0XKFZN</t>
  </si>
  <si>
    <t xml:space="preserve">Terminal at each port for NCX service
</t>
  </si>
  <si>
    <t>Dalian Port Container Terminal (DPCM)</t>
  </si>
  <si>
    <t>Qingdao Qianwan Container Terminal (QQCT)</t>
  </si>
  <si>
    <t>Hong Kong International Terminal (HIT)</t>
  </si>
  <si>
    <t xml:space="preserve">      SCT: CNNSA-CNSHK-THLCH-THBKK-THLCH-CNNSA-CNSHK  FULL CONTAINER WEEKLY SERVICE  </t>
  </si>
  <si>
    <t>南沙</t>
  </si>
  <si>
    <t>蛇口</t>
  </si>
  <si>
    <t>林查班</t>
  </si>
  <si>
    <t>2445N</t>
  </si>
  <si>
    <t>P/O at NSA</t>
  </si>
  <si>
    <t>2446S</t>
  </si>
  <si>
    <t>2446N</t>
  </si>
  <si>
    <t>CHANCE</t>
  </si>
  <si>
    <t>2447S</t>
  </si>
  <si>
    <t>2448S</t>
  </si>
  <si>
    <t>2448N</t>
  </si>
  <si>
    <t>SINAR SOLO</t>
  </si>
  <si>
    <t>2449S</t>
  </si>
  <si>
    <t>2449N</t>
  </si>
  <si>
    <t>2450S</t>
  </si>
  <si>
    <t>2450N</t>
  </si>
  <si>
    <t>CUL HAIPHONG</t>
  </si>
  <si>
    <t>2451S</t>
  </si>
  <si>
    <t>2451N</t>
  </si>
  <si>
    <t>2452S</t>
  </si>
  <si>
    <t>2452N</t>
  </si>
  <si>
    <t>2507N</t>
  </si>
  <si>
    <t>2509N</t>
  </si>
  <si>
    <t>CUL NANSHA</t>
  </si>
  <si>
    <t>2513N</t>
  </si>
  <si>
    <t>2514S</t>
  </si>
  <si>
    <t>2514N</t>
  </si>
  <si>
    <t>2515S</t>
  </si>
  <si>
    <t>2515N</t>
  </si>
  <si>
    <t>2516S</t>
  </si>
  <si>
    <t>2516N</t>
  </si>
  <si>
    <t>2517S</t>
  </si>
  <si>
    <t>2517N</t>
  </si>
  <si>
    <t>2518S</t>
  </si>
  <si>
    <t>P/I SCT at THBKK</t>
  </si>
  <si>
    <t>2518N</t>
  </si>
  <si>
    <t>2519S</t>
  </si>
  <si>
    <t>2519N</t>
  </si>
  <si>
    <t>2520S</t>
  </si>
  <si>
    <t>2520N</t>
  </si>
  <si>
    <t>2521S</t>
  </si>
  <si>
    <t>2521N</t>
  </si>
  <si>
    <t>2522S</t>
  </si>
  <si>
    <t>2522N</t>
  </si>
  <si>
    <t>2523S</t>
  </si>
  <si>
    <t>2523N</t>
  </si>
  <si>
    <t>2524S</t>
  </si>
  <si>
    <t>2524N</t>
  </si>
  <si>
    <t>2525S</t>
  </si>
  <si>
    <t>2525N</t>
  </si>
  <si>
    <t>2526S</t>
  </si>
  <si>
    <t>2526N</t>
  </si>
  <si>
    <t>2527S</t>
  </si>
  <si>
    <t>2527N</t>
  </si>
  <si>
    <t>2528S</t>
  </si>
  <si>
    <t>2528N</t>
  </si>
  <si>
    <t>2529S</t>
  </si>
  <si>
    <t>2529N</t>
  </si>
  <si>
    <t>2530S</t>
  </si>
  <si>
    <t>2530N</t>
  </si>
  <si>
    <t>CUL HUANGPU</t>
  </si>
  <si>
    <t>2531S</t>
  </si>
  <si>
    <t>2531N</t>
  </si>
  <si>
    <t>2532S</t>
  </si>
  <si>
    <t>2532N</t>
  </si>
  <si>
    <t>2533S</t>
  </si>
  <si>
    <t>2533N</t>
  </si>
  <si>
    <t>2534S</t>
  </si>
  <si>
    <t>2534N</t>
  </si>
  <si>
    <t>2535S</t>
  </si>
  <si>
    <t>2535N</t>
  </si>
  <si>
    <t>CUL LAEMCHABANG</t>
  </si>
  <si>
    <t>2536S</t>
  </si>
  <si>
    <t>2536N</t>
  </si>
  <si>
    <t>2537S</t>
  </si>
  <si>
    <t>2537N</t>
  </si>
  <si>
    <t>2538S</t>
  </si>
  <si>
    <t>2538N</t>
  </si>
  <si>
    <t>2539S</t>
  </si>
  <si>
    <t>2539N</t>
  </si>
  <si>
    <t>2540S</t>
  </si>
  <si>
    <t>2540N</t>
  </si>
  <si>
    <t xml:space="preserve">Terminal at each port for SCT service
</t>
  </si>
  <si>
    <t>NANSHA  INTERNATIONAL CONTAINER TERMINAL -(PHASE III)</t>
  </si>
  <si>
    <t>SHEKOU MAWAN CONTAINER TERMINAL</t>
  </si>
  <si>
    <t xml:space="preserve">      RBC1: THBKK-THBKS-THLEM-VNSGN--CNNGB--CNSHA-THLEM  FULL CONTAINER WEEKLY SERVICE  </t>
  </si>
  <si>
    <t>宁波</t>
  </si>
  <si>
    <t>BANGKOK(THBKK)</t>
  </si>
  <si>
    <t>BANGKOK(THBKS)</t>
  </si>
  <si>
    <t>SUN             1200</t>
  </si>
  <si>
    <t>MON     0400</t>
  </si>
  <si>
    <t>MON             0600</t>
  </si>
  <si>
    <t>MON    1300</t>
  </si>
  <si>
    <t>MON    2000</t>
  </si>
  <si>
    <t>TUE     0600</t>
  </si>
  <si>
    <t>FRI     1300</t>
  </si>
  <si>
    <t>FRI    2200</t>
  </si>
  <si>
    <t>FRI     0500</t>
  </si>
  <si>
    <t>SAT        1000</t>
  </si>
  <si>
    <t>SUN     0100</t>
  </si>
  <si>
    <t>SAT   1000</t>
  </si>
  <si>
    <t>SAT     1600</t>
  </si>
  <si>
    <t>24-Apr</t>
  </si>
  <si>
    <t>26-Apr</t>
  </si>
  <si>
    <t>GREEN EARTH</t>
  </si>
  <si>
    <t>011N</t>
  </si>
  <si>
    <t>011S</t>
  </si>
  <si>
    <t>062N</t>
  </si>
  <si>
    <t>062S</t>
  </si>
  <si>
    <t>CUL YANGPU</t>
  </si>
  <si>
    <t>012N</t>
  </si>
  <si>
    <t>CALL VNPCP</t>
  </si>
  <si>
    <t>012S</t>
  </si>
  <si>
    <t>063N</t>
  </si>
  <si>
    <t>CALL  VNSPI</t>
  </si>
  <si>
    <t>063S</t>
  </si>
  <si>
    <t>CALL  TCHP</t>
  </si>
  <si>
    <t>013N</t>
  </si>
  <si>
    <t>013S</t>
  </si>
  <si>
    <t>064N</t>
  </si>
  <si>
    <t>064S</t>
  </si>
  <si>
    <t>014N</t>
  </si>
  <si>
    <t>CALL  VNTHP</t>
  </si>
  <si>
    <t>014S</t>
  </si>
  <si>
    <t>065N</t>
  </si>
  <si>
    <t>065S</t>
  </si>
  <si>
    <t>015N</t>
  </si>
  <si>
    <t>015S</t>
  </si>
  <si>
    <t>066N</t>
  </si>
  <si>
    <t>066S</t>
  </si>
  <si>
    <t>016N</t>
  </si>
  <si>
    <t>016S</t>
  </si>
  <si>
    <t>067N</t>
  </si>
  <si>
    <t>067S</t>
  </si>
  <si>
    <t>025S</t>
  </si>
  <si>
    <t>068N</t>
  </si>
  <si>
    <t>068S</t>
  </si>
  <si>
    <t>026N</t>
  </si>
  <si>
    <t>026S</t>
  </si>
  <si>
    <t>069N</t>
  </si>
  <si>
    <t>069S</t>
  </si>
  <si>
    <t xml:space="preserve">Terminal at each port for RBC1 service
</t>
  </si>
  <si>
    <r>
      <rPr>
        <sz val="12"/>
        <rFont val="Times New Roman"/>
        <charset val="134"/>
      </rPr>
      <t>Ningbo Beilun Second Container Terminals Co., LTD (phase3</t>
    </r>
    <r>
      <rPr>
        <sz val="12"/>
        <rFont val="宋体"/>
        <charset val="134"/>
      </rPr>
      <t>）</t>
    </r>
    <r>
      <rPr>
        <sz val="12"/>
        <rFont val="Times New Roman"/>
        <charset val="134"/>
      </rPr>
      <t xml:space="preserve">
</t>
    </r>
  </si>
  <si>
    <t>Bangkok(THBKK)</t>
  </si>
  <si>
    <t>Bangkok(THBKS)</t>
  </si>
  <si>
    <t>Suksawat terminal</t>
  </si>
  <si>
    <t>TIPS Co., Ltd (B4 terminal)</t>
  </si>
  <si>
    <t>Cat Lai Terminal(SAIGON NEWPORT)</t>
  </si>
  <si>
    <t>SHANGHAI PUDONG LOGISTICS CO.,LTD(W1)</t>
  </si>
  <si>
    <t xml:space="preserve">      NPX: CNTAO-CNSHA-CNNGB-PHMNN-PHMNS--CNTAO-CNSHA-CNNGB  FULL CONTAINER WEEKLY SERVICE  </t>
  </si>
  <si>
    <t>马尼拉北港</t>
  </si>
  <si>
    <t>马尼拉南港</t>
  </si>
  <si>
    <t>MANILA(N)</t>
  </si>
  <si>
    <t>MANILA(S)</t>
  </si>
  <si>
    <t>FRI       0600</t>
  </si>
  <si>
    <t>SAT         1500</t>
  </si>
  <si>
    <t>SAT           2300</t>
  </si>
  <si>
    <t>SUN           1600</t>
  </si>
  <si>
    <t>FRI            0100</t>
  </si>
  <si>
    <t>FRI         2300</t>
  </si>
  <si>
    <t>SAT           0100</t>
  </si>
  <si>
    <t>SAT         1900</t>
  </si>
  <si>
    <t>CA GUANGZHOU</t>
  </si>
  <si>
    <t>2433S</t>
  </si>
  <si>
    <t>2433N</t>
  </si>
  <si>
    <t>29/Nov RZH</t>
  </si>
  <si>
    <t>42S</t>
  </si>
  <si>
    <t>42N</t>
  </si>
  <si>
    <t>2434S</t>
  </si>
  <si>
    <t>2434N</t>
  </si>
  <si>
    <t>SLIDE TWO WEEKS</t>
  </si>
  <si>
    <t>43S</t>
  </si>
  <si>
    <t>43N</t>
  </si>
  <si>
    <t>2435S</t>
  </si>
  <si>
    <t>44S</t>
  </si>
  <si>
    <t>44N</t>
  </si>
  <si>
    <t>24/Nov RZH</t>
  </si>
  <si>
    <t>45S</t>
  </si>
  <si>
    <t>45N</t>
  </si>
  <si>
    <t>46S</t>
  </si>
  <si>
    <t>46N</t>
  </si>
  <si>
    <t>21/Feb RZH</t>
  </si>
  <si>
    <t>47S</t>
  </si>
  <si>
    <t>47N</t>
  </si>
  <si>
    <t>6/Mar RZH</t>
  </si>
  <si>
    <t>48S</t>
  </si>
  <si>
    <t>48N</t>
  </si>
  <si>
    <t>49S</t>
  </si>
  <si>
    <t>49N</t>
  </si>
  <si>
    <t>2506N</t>
  </si>
  <si>
    <t>THU            0500</t>
  </si>
  <si>
    <t>FRI         0400</t>
  </si>
  <si>
    <t>50S</t>
  </si>
  <si>
    <t>50N</t>
  </si>
  <si>
    <t>OMIT RZH</t>
  </si>
  <si>
    <t>4/May NGB</t>
  </si>
  <si>
    <t>51S</t>
  </si>
  <si>
    <t>51N</t>
  </si>
  <si>
    <t>29/May RZH</t>
  </si>
  <si>
    <t>52S</t>
  </si>
  <si>
    <t>52N</t>
  </si>
  <si>
    <t>13/Jun RZH</t>
  </si>
  <si>
    <t>OPHELIA</t>
  </si>
  <si>
    <t>8/Jun NGB</t>
  </si>
  <si>
    <t>9/Jun SHA</t>
  </si>
  <si>
    <t>10/Jun TAO</t>
  </si>
  <si>
    <t>53S</t>
  </si>
  <si>
    <t>53N</t>
  </si>
  <si>
    <t>54S</t>
  </si>
  <si>
    <t>54N</t>
  </si>
  <si>
    <t>55S</t>
  </si>
  <si>
    <t>55N</t>
  </si>
  <si>
    <t>56S</t>
  </si>
  <si>
    <t>56N</t>
  </si>
  <si>
    <t>57S</t>
  </si>
  <si>
    <t>57N</t>
  </si>
  <si>
    <t>58S</t>
  </si>
  <si>
    <t>58N</t>
  </si>
  <si>
    <t>59S</t>
  </si>
  <si>
    <t>59N</t>
  </si>
  <si>
    <t>Terminal at each port for NPX service</t>
  </si>
  <si>
    <t>Shanghai Mingdong  Container Terminal Co., Ltd (SMCT)</t>
  </si>
  <si>
    <t>Mannila North Harbour-INTERNATIONAL CONTAINER TERMINAL SERVICES INCORPORATED  (ICTSI)</t>
  </si>
  <si>
    <t>Manila(S)</t>
  </si>
  <si>
    <t>Mannila South Harbour-ASIAN TERMINAL INCORPORATED (ATI)</t>
  </si>
  <si>
    <t xml:space="preserve">      NPX2: CNRZH-CNTAO-CNSHA-PHMNS-CNRZH-CNTAO-CNSHA  FULL CONTAINER WEEKLY SERVICE  </t>
  </si>
  <si>
    <t>2441S</t>
  </si>
  <si>
    <t>17/Oct TXG</t>
  </si>
  <si>
    <t>18-19/Oct TAO</t>
  </si>
  <si>
    <t>20-21/Oct RIZHAO</t>
  </si>
  <si>
    <t>31/Oct TAO</t>
  </si>
  <si>
    <t>1/Nov RIZHAO</t>
  </si>
  <si>
    <t>2442S</t>
  </si>
  <si>
    <t>2442N</t>
  </si>
  <si>
    <t>12/Nov TAO</t>
  </si>
  <si>
    <t>21-22/Nov RIZHAO</t>
  </si>
  <si>
    <t>OMIT SHA</t>
  </si>
  <si>
    <t>24/Nov XMN</t>
  </si>
  <si>
    <t>2443S</t>
  </si>
  <si>
    <t>2443N</t>
  </si>
  <si>
    <t>06/Dec TAO</t>
  </si>
  <si>
    <t>06-07/Dec RIZHAO</t>
  </si>
  <si>
    <t>2444S</t>
  </si>
  <si>
    <t>07-08/Dec RIZHAO</t>
  </si>
  <si>
    <t>22/Dec XMN</t>
  </si>
  <si>
    <t>10-11/Jan RIZHAO</t>
  </si>
  <si>
    <t>CA  OSAKA</t>
  </si>
  <si>
    <t>13-14/Jan NGB</t>
  </si>
  <si>
    <t>12/Feb TAO</t>
  </si>
  <si>
    <t>12-13/Feb RIZHAO</t>
  </si>
  <si>
    <t>15-16/Feb TAO</t>
  </si>
  <si>
    <t>17-18/Feb RIZHAO</t>
  </si>
  <si>
    <t>21/Feb XMN</t>
  </si>
  <si>
    <t>1/Mar RIZHAO</t>
  </si>
  <si>
    <t>4/Mar XMN</t>
  </si>
  <si>
    <t>28/Feb TAO</t>
  </si>
  <si>
    <t>15/Mar NGB</t>
  </si>
  <si>
    <t>16/Mar SHA</t>
  </si>
  <si>
    <t>17-18/Mar XMN</t>
  </si>
  <si>
    <t>K-PACIFIC</t>
  </si>
  <si>
    <t>17/Mar TAO</t>
  </si>
  <si>
    <t>18/Mar RIZHAO</t>
  </si>
  <si>
    <t>30-31/Mar SHA</t>
  </si>
  <si>
    <t>1-2/Apr RIZHAO</t>
  </si>
  <si>
    <t>2-3/Apr TAO</t>
  </si>
  <si>
    <t>HE YUAN 1</t>
  </si>
  <si>
    <t>9/Apr TAO</t>
  </si>
  <si>
    <t>10/Apr RIZHAO</t>
  </si>
  <si>
    <t>14/May SHA</t>
  </si>
  <si>
    <t>16/May RIZHAO</t>
  </si>
  <si>
    <t>17/May TAO</t>
  </si>
  <si>
    <t>9/May XMN</t>
  </si>
  <si>
    <t>21/May SHA</t>
  </si>
  <si>
    <t>22/May RIZHAO</t>
  </si>
  <si>
    <t>23/May TAO</t>
  </si>
  <si>
    <t>6/Jun SHA</t>
  </si>
  <si>
    <t>7-8/Jun RIZHAO</t>
  </si>
  <si>
    <t>8-9/Jun TAO</t>
  </si>
  <si>
    <t>4-5/Jun TAO</t>
  </si>
  <si>
    <t>6-7/Jun SHA</t>
  </si>
  <si>
    <t>7-8/Jun NGB</t>
  </si>
  <si>
    <t>23-24/Jun SHA</t>
  </si>
  <si>
    <t>25-26/Jun RIZHAO</t>
  </si>
  <si>
    <t>27-28/Jun TAO</t>
  </si>
  <si>
    <t>5-6/Jun TAO</t>
  </si>
  <si>
    <t>10/Jun SHA</t>
  </si>
  <si>
    <t>10-11/Jun NGB</t>
  </si>
  <si>
    <t>VNSGN(CAT LAI)16-17/Jun</t>
  </si>
  <si>
    <t xml:space="preserve"> 2516N </t>
  </si>
  <si>
    <t>21-22/Jun NSA</t>
  </si>
  <si>
    <t>23-24/Jun SHK</t>
  </si>
  <si>
    <t>25-26/Jun XMN</t>
  </si>
  <si>
    <t>KRINC 28-29/Jun</t>
  </si>
  <si>
    <t>30/Jun TAO</t>
  </si>
  <si>
    <t>1/Jul RIZHAO</t>
  </si>
  <si>
    <t>29/Jul SHK</t>
  </si>
  <si>
    <t>30/Jul NSA</t>
  </si>
  <si>
    <t>17/Aug BUSAN</t>
  </si>
  <si>
    <t>Terminal at each port for NPX2 service</t>
  </si>
  <si>
    <r>
      <rPr>
        <sz val="12"/>
        <rFont val="Times New Roman"/>
        <charset val="134"/>
      </rPr>
      <t>Rizhao Port Container Terminal Developing Co.,Ltd (</t>
    </r>
    <r>
      <rPr>
        <sz val="12"/>
        <rFont val="宋体"/>
        <charset val="134"/>
      </rPr>
      <t>日照港集装箱发展有限公司</t>
    </r>
    <r>
      <rPr>
        <sz val="12"/>
        <rFont val="Times New Roman"/>
        <charset val="134"/>
      </rPr>
      <t>)</t>
    </r>
  </si>
  <si>
    <t>INCHEON</t>
  </si>
  <si>
    <t>Sun Kwang New Container Terminal</t>
  </si>
  <si>
    <t xml:space="preserve">      SVP: CNSHK-CNNSA-CNXMN-PHMNN-CNSHK-CNNSA-CNXMN  FULL CONTAINER WEEKLY SERVICE  </t>
  </si>
  <si>
    <t>蛇口(SCT)</t>
  </si>
  <si>
    <t>SHEKOU - S</t>
  </si>
  <si>
    <t>NANSHA - S</t>
  </si>
  <si>
    <t xml:space="preserve">XIAMEN - S </t>
  </si>
  <si>
    <t>MANILA(N) - N</t>
  </si>
  <si>
    <t>WED         0600</t>
  </si>
  <si>
    <t>WED         1200</t>
  </si>
  <si>
    <t>WED         2100</t>
  </si>
  <si>
    <t>THU         0300</t>
  </si>
  <si>
    <t>THU         2300</t>
  </si>
  <si>
    <t>FRI      0900</t>
  </si>
  <si>
    <t>SUN            1200</t>
  </si>
  <si>
    <t>MON         0600</t>
  </si>
  <si>
    <t xml:space="preserve">5/Nov HPH  P/I </t>
  </si>
  <si>
    <t>5-6/Nov QINZHOU</t>
  </si>
  <si>
    <t>OMIT YTN</t>
  </si>
  <si>
    <t>P/I SVP line at XMN</t>
  </si>
  <si>
    <t>14/Feb XMN</t>
  </si>
  <si>
    <t>16/Feb NSA</t>
  </si>
  <si>
    <t>28/Feb NGB</t>
  </si>
  <si>
    <t>1/Mar SHA</t>
  </si>
  <si>
    <t>16/Mar XMN</t>
  </si>
  <si>
    <t>12/Mar YANTIAN</t>
  </si>
  <si>
    <t>SUN            0900</t>
  </si>
  <si>
    <t>MON         0700</t>
  </si>
  <si>
    <t>21/May XMN</t>
  </si>
  <si>
    <t>22/May NSA</t>
  </si>
  <si>
    <t>6-7/Aug NGB</t>
  </si>
  <si>
    <t>7-8/Aug SHA</t>
  </si>
  <si>
    <t>4/Aug XMN</t>
  </si>
  <si>
    <t>5/Aug SHK</t>
  </si>
  <si>
    <t>5/Aug NSA</t>
  </si>
  <si>
    <t>6/Aug NSA</t>
  </si>
  <si>
    <t>13-14/Aug RIZHAO</t>
  </si>
  <si>
    <t>14-15/Aug TAO</t>
  </si>
  <si>
    <t>16-17/Aug SHA</t>
  </si>
  <si>
    <t xml:space="preserve">CA  SAIGON </t>
  </si>
  <si>
    <t>19-20/Aug NSA</t>
  </si>
  <si>
    <t>20-21/Aug DA CHAN BAY</t>
  </si>
  <si>
    <t>21/Aug SHK</t>
  </si>
  <si>
    <t>3/Sep XMN</t>
  </si>
  <si>
    <t>3-4/Sep SHK</t>
  </si>
  <si>
    <t>5/Sep NSA</t>
  </si>
  <si>
    <t xml:space="preserve">      SVP: CNXMN-CNSHK-CNNSA-PHMNN-CNXMN-CNSHK-CNNSA  FULL CONTAINER WEEKLY SERVICE  </t>
  </si>
  <si>
    <t>THU         1200</t>
  </si>
  <si>
    <t>FRI         0300</t>
  </si>
  <si>
    <t>FRI         1200</t>
  </si>
  <si>
    <t>FRI      2000</t>
  </si>
  <si>
    <t>Terminal at each port for SVP service</t>
  </si>
  <si>
    <t>Shekou Container Terminals Ltd. (SCT)</t>
  </si>
  <si>
    <t>Nansha International Container Terminal (NICT)</t>
  </si>
  <si>
    <t>Xiamen Haitian International Terminal</t>
  </si>
  <si>
    <t>Subic</t>
  </si>
  <si>
    <t>Subic Bay International Terminal Corporation</t>
  </si>
  <si>
    <t xml:space="preserve">      SVP2: CNQZH-CNNSA-CNXMN-PHMNS-CNQZH-CNNSA-CNXMN  FULL CONTAINER WEEKLY SERVICE  </t>
  </si>
  <si>
    <t>FRI         1000</t>
  </si>
  <si>
    <t>FRI         1700</t>
  </si>
  <si>
    <t>SUN         0600</t>
  </si>
  <si>
    <t>SUN         1600</t>
  </si>
  <si>
    <t>MON         2300</t>
  </si>
  <si>
    <t>TUE      1200</t>
  </si>
  <si>
    <t>FRI            1800</t>
  </si>
  <si>
    <t>SAT         1200</t>
  </si>
  <si>
    <t>2-Mar YTN</t>
  </si>
  <si>
    <t xml:space="preserve">      SVP2: CNQZH-CNNSA-CNXMN-PHMNS-CNNGB-CNSHA-CNXMN  FULL CONTAINER WEEKLY SERVICE  </t>
  </si>
  <si>
    <t>SAT         1000</t>
  </si>
  <si>
    <t>SAT         1700</t>
  </si>
  <si>
    <t>28-Mar YTN</t>
  </si>
  <si>
    <t>COMBINED WITH  CA OSAKA V.2507S</t>
  </si>
  <si>
    <t>COMBINED WITH  CA OSAKA V.2507N</t>
  </si>
  <si>
    <t xml:space="preserve">CA OSAKA </t>
  </si>
  <si>
    <t>21/Jun SHEKOU</t>
  </si>
  <si>
    <t xml:space="preserve">3/Jul QINZHOU </t>
  </si>
  <si>
    <t>12/Jul SHEKOU</t>
  </si>
  <si>
    <t>19/Jul SHEKOU</t>
  </si>
  <si>
    <t>2/Aug RIZHAO</t>
  </si>
  <si>
    <t>1-2/Aug TAO</t>
  </si>
  <si>
    <t>3-4/Aug SHA</t>
  </si>
  <si>
    <t>27/Jul SHK</t>
  </si>
  <si>
    <t>5/Aug SHEKOU</t>
  </si>
  <si>
    <t>3/Sep HUIZHOU</t>
  </si>
  <si>
    <t>P/I BVX2</t>
  </si>
  <si>
    <t>CA  KOBE</t>
  </si>
  <si>
    <t>CA  NAGOYA</t>
  </si>
  <si>
    <t xml:space="preserve">      SVP2: CNQZH-CNSHK-CNNSA-CNXMN-PHMNS-CNNGB-CNSHA-CNXMN  FULL CONTAINER WEEKLY SERVICE  </t>
  </si>
  <si>
    <t>Terminal at each port for SVP2 service</t>
  </si>
  <si>
    <t xml:space="preserve">      CVT2: KRINC-CNTAO-CNSHA-VNSGN-THLCH-CNSHK-KRINC  FULL CONTAINER WEEKLY SERVICE  </t>
  </si>
  <si>
    <t>仁川(SNCT)</t>
  </si>
  <si>
    <t>上海(WGQ2)</t>
  </si>
  <si>
    <r>
      <rPr>
        <sz val="12"/>
        <color theme="1"/>
        <rFont val="宋体"/>
        <charset val="134"/>
      </rPr>
      <t>蛇口</t>
    </r>
    <r>
      <rPr>
        <sz val="12"/>
        <color rgb="FFFF0000"/>
        <rFont val="宋体"/>
        <charset val="134"/>
      </rPr>
      <t>(MCT)</t>
    </r>
  </si>
  <si>
    <t>WED/WED</t>
  </si>
  <si>
    <t>SAT         0900</t>
  </si>
  <si>
    <t>SUN         0100</t>
  </si>
  <si>
    <t>MON         0400</t>
  </si>
  <si>
    <t>MON      1800</t>
  </si>
  <si>
    <t>WED            0800</t>
  </si>
  <si>
    <t>WED         2000</t>
  </si>
  <si>
    <t>TUE         0100</t>
  </si>
  <si>
    <t>TUE         1300</t>
  </si>
  <si>
    <t>THU         1300</t>
  </si>
  <si>
    <t>FRI        0500</t>
  </si>
  <si>
    <t>TUE         0800</t>
  </si>
  <si>
    <t>TUE         2000</t>
  </si>
  <si>
    <t>ASL QINGDAO</t>
  </si>
  <si>
    <t>2419S</t>
  </si>
  <si>
    <t>16/Nov TAO</t>
  </si>
  <si>
    <t>17/Nov KRINC</t>
  </si>
  <si>
    <t>2419N</t>
  </si>
  <si>
    <t>POS BANGKOK</t>
  </si>
  <si>
    <t>1061S</t>
  </si>
  <si>
    <t>1061N</t>
  </si>
  <si>
    <t>JAN</t>
  </si>
  <si>
    <t>2420S</t>
  </si>
  <si>
    <t>1062S</t>
  </si>
  <si>
    <t>1062N</t>
  </si>
  <si>
    <t>2417S</t>
  </si>
  <si>
    <t>2421S</t>
  </si>
  <si>
    <t>2421N</t>
  </si>
  <si>
    <t>1063S</t>
  </si>
  <si>
    <t>1063N</t>
  </si>
  <si>
    <t>POS QINGDAO</t>
  </si>
  <si>
    <t>1036N</t>
  </si>
  <si>
    <t>1064S</t>
  </si>
  <si>
    <t>1064N</t>
  </si>
  <si>
    <t>青岛(QQCTN)</t>
  </si>
  <si>
    <t>9/Mar TAO</t>
  </si>
  <si>
    <t>1065S</t>
  </si>
  <si>
    <t>1065N</t>
  </si>
  <si>
    <t>REN JIAN 6</t>
  </si>
  <si>
    <t>1066S</t>
  </si>
  <si>
    <t>1066N</t>
  </si>
  <si>
    <t>1067S</t>
  </si>
  <si>
    <t>1067N</t>
  </si>
  <si>
    <t>1068S</t>
  </si>
  <si>
    <t>1068N</t>
  </si>
  <si>
    <t>1069S</t>
  </si>
  <si>
    <t>1069N</t>
  </si>
  <si>
    <t>1070S</t>
  </si>
  <si>
    <t>1070N</t>
  </si>
  <si>
    <t>1071S</t>
  </si>
  <si>
    <t>1071N</t>
  </si>
  <si>
    <t>1072S</t>
  </si>
  <si>
    <t>1072N</t>
  </si>
  <si>
    <t>1073S</t>
  </si>
  <si>
    <t>1073N</t>
  </si>
  <si>
    <t>1074S</t>
  </si>
  <si>
    <t>1074N</t>
  </si>
  <si>
    <t>Qingdao New Qianwan Container Terminal Co.,Ltd From JAN V.2502S</t>
  </si>
  <si>
    <t>Shanghai Waigaoqiao Int'l Container TMNL (WGQ2)</t>
  </si>
  <si>
    <t>Cat Lai Terminal</t>
  </si>
  <si>
    <t>Laem Chabang International Terminal Co.,Ltd (C3)</t>
  </si>
  <si>
    <t>Chiwan Container Terminal Co.,Ltd</t>
  </si>
  <si>
    <r>
      <rPr>
        <sz val="12"/>
        <rFont val="Times New Roman"/>
        <charset val="134"/>
      </rPr>
      <t xml:space="preserve">Shekou Mawan Container Terminal </t>
    </r>
    <r>
      <rPr>
        <sz val="12"/>
        <color rgb="FFFF0000"/>
        <rFont val="Times New Roman"/>
        <charset val="134"/>
      </rPr>
      <t>From M/V JAN V.2406N SHK</t>
    </r>
  </si>
  <si>
    <t xml:space="preserve">      CPM: CNSHK-CNNSA-MYPKG-IDJKT-VNDAD-CNXMN-CNNGB-CNSHA  FULL CONTAINER WEEKLY SERVICE  </t>
  </si>
  <si>
    <t>巴生(NP)</t>
  </si>
  <si>
    <t>雅加达（NPCT1)</t>
  </si>
  <si>
    <t>PORT KLANG</t>
  </si>
  <si>
    <t>WED        0300</t>
  </si>
  <si>
    <t>WED     1800</t>
  </si>
  <si>
    <t>2438S</t>
  </si>
  <si>
    <t>2436S</t>
  </si>
  <si>
    <t>2-3/Dec PORT KLANG</t>
  </si>
  <si>
    <r>
      <rPr>
        <sz val="9"/>
        <rFont val="Times New Roman"/>
        <charset val="134"/>
      </rPr>
      <t xml:space="preserve">4/Dec </t>
    </r>
    <r>
      <rPr>
        <sz val="8"/>
        <rFont val="Times New Roman"/>
        <charset val="134"/>
      </rPr>
      <t>JAKARTA</t>
    </r>
  </si>
  <si>
    <t>2436N</t>
  </si>
  <si>
    <t>15/Dec XMN</t>
  </si>
  <si>
    <t>2440S</t>
  </si>
  <si>
    <t>2440N</t>
  </si>
  <si>
    <t>29/Dec XMN</t>
  </si>
  <si>
    <t>17/Jan TAO</t>
  </si>
  <si>
    <r>
      <rPr>
        <sz val="9"/>
        <rFont val="Times New Roman"/>
        <charset val="134"/>
      </rPr>
      <t xml:space="preserve">3/Feb </t>
    </r>
    <r>
      <rPr>
        <sz val="8"/>
        <rFont val="Times New Roman"/>
        <charset val="134"/>
      </rPr>
      <t>JAKARTA</t>
    </r>
  </si>
  <si>
    <t>6-7/Feb PORT KLANG</t>
  </si>
  <si>
    <t>P/I HHX2</t>
  </si>
  <si>
    <t>7/Mar NSA</t>
  </si>
  <si>
    <t>8/Mar XMN</t>
  </si>
  <si>
    <t>Terminal at each port for CPM service</t>
  </si>
  <si>
    <t>Shekou Container Terminals Ltd. (SCT) from CA OSAKA 2426S</t>
  </si>
  <si>
    <t>Port Klang</t>
  </si>
  <si>
    <t>Xiamen Container Terminal Group Co.,Ltd Haitian Branch (XCTG)</t>
  </si>
  <si>
    <t xml:space="preserve">      BTX: CNNSA-CNSAD-THLEM-THBKK-THLEM-VNTCT-CNNSA-CNSAD  FULL CONTAINER WEEKLY SERVICE  </t>
  </si>
  <si>
    <t>大铲湾</t>
  </si>
  <si>
    <t>盖梅</t>
  </si>
  <si>
    <t>DA CHAN BAY</t>
  </si>
  <si>
    <t>CAI MEP</t>
  </si>
  <si>
    <t>SAT             1300</t>
  </si>
  <si>
    <t>SUN    1000</t>
  </si>
  <si>
    <t>SUN             1530</t>
  </si>
  <si>
    <t>MON    1200</t>
  </si>
  <si>
    <t>FRI             1100</t>
  </si>
  <si>
    <t>SAT    0100</t>
  </si>
  <si>
    <t>SAT             0630</t>
  </si>
  <si>
    <t>SUN    1530</t>
  </si>
  <si>
    <t>SUN    1900</t>
  </si>
  <si>
    <t>MON    0900</t>
  </si>
  <si>
    <t>WED         1900</t>
  </si>
  <si>
    <t>MON    0000</t>
  </si>
  <si>
    <t>CA SAIGON</t>
  </si>
  <si>
    <t>KANWAY FORTUNE</t>
  </si>
  <si>
    <t>2445S</t>
  </si>
  <si>
    <t>60S</t>
  </si>
  <si>
    <t>60N</t>
  </si>
  <si>
    <t>61S</t>
  </si>
  <si>
    <t>61N</t>
  </si>
  <si>
    <t>62S</t>
  </si>
  <si>
    <t>62N</t>
  </si>
  <si>
    <t>63S</t>
  </si>
  <si>
    <t>63N</t>
  </si>
  <si>
    <t>19-20/Jul SAD</t>
  </si>
  <si>
    <t>20-21/Jul NSA</t>
  </si>
  <si>
    <t>64S</t>
  </si>
  <si>
    <t>64N</t>
  </si>
  <si>
    <t>65S</t>
  </si>
  <si>
    <t>65N</t>
  </si>
  <si>
    <t>24/Aug MNN</t>
  </si>
  <si>
    <t>66S</t>
  </si>
  <si>
    <t>66N</t>
  </si>
  <si>
    <t>ASL HONGKONG</t>
  </si>
  <si>
    <t>67S</t>
  </si>
  <si>
    <t>67N</t>
  </si>
  <si>
    <t>68S</t>
  </si>
  <si>
    <t>68N</t>
  </si>
  <si>
    <t>69S</t>
  </si>
  <si>
    <t>69N</t>
  </si>
  <si>
    <t xml:space="preserve">Terminal at each port for BTX service
</t>
  </si>
  <si>
    <t xml:space="preserve">Nansha  International Container Terminal </t>
  </si>
  <si>
    <t>Shenzhen Dachan Bay</t>
  </si>
  <si>
    <t>Kerry Siam Seaport</t>
  </si>
  <si>
    <t>CMIT</t>
  </si>
  <si>
    <t xml:space="preserve">      VTS:THBKK-THLCB-HKHKG-CNXMN  FULL CONTAINER WEEKLY SERVICE  </t>
  </si>
  <si>
    <t>林查班(LCB1)</t>
  </si>
  <si>
    <t>SAT             1100</t>
  </si>
  <si>
    <t>SUN    2200</t>
  </si>
  <si>
    <t>MON             0800</t>
  </si>
  <si>
    <t>MON    1600</t>
  </si>
  <si>
    <t>FRI         1800</t>
  </si>
  <si>
    <t>SAT           0600</t>
  </si>
  <si>
    <t>SUN             0800</t>
  </si>
  <si>
    <t>SUN      2300</t>
  </si>
  <si>
    <t>KMTC SINGAPORE</t>
  </si>
  <si>
    <t>SKY ORION</t>
  </si>
  <si>
    <t>SAWASDEE CAPELLA</t>
  </si>
  <si>
    <t>2406N</t>
  </si>
  <si>
    <t>2407N</t>
  </si>
  <si>
    <t>KMTC PUSAN</t>
  </si>
  <si>
    <t>2409N</t>
  </si>
  <si>
    <t>2410N</t>
  </si>
  <si>
    <t xml:space="preserve">Terminal at each port for VTS service
</t>
  </si>
  <si>
    <t>LCMT Container Terminal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</si>
</sst>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d/mmm;@"/>
    <numFmt numFmtId="177" formatCode="0000&quot;S&quot;"/>
    <numFmt numFmtId="178" formatCode="[$-409]d\-mmm;@"/>
  </numFmts>
  <fonts count="98">
    <font>
      <sz val="12"/>
      <name val="宋体"/>
      <charset val="134"/>
    </font>
    <font>
      <b/>
      <sz val="18"/>
      <color indexed="10"/>
      <name val="微软雅黑"/>
      <charset val="134"/>
    </font>
    <font>
      <b/>
      <sz val="14"/>
      <color indexed="10"/>
      <name val="Arial"/>
      <charset val="134"/>
    </font>
    <font>
      <sz val="12"/>
      <name val="Times New Roman"/>
      <charset val="134"/>
    </font>
    <font>
      <b/>
      <u/>
      <sz val="10"/>
      <name val="Times New Roman"/>
      <charset val="134"/>
    </font>
    <font>
      <sz val="10"/>
      <name val="宋体"/>
      <charset val="134"/>
    </font>
    <font>
      <sz val="10"/>
      <name val="Times New Roman"/>
      <charset val="134"/>
    </font>
    <font>
      <u/>
      <sz val="10"/>
      <name val="Times New Roman"/>
      <charset val="134"/>
    </font>
    <font>
      <b/>
      <sz val="9"/>
      <name val="Times New Roman"/>
      <charset val="134"/>
    </font>
    <font>
      <sz val="9"/>
      <name val="Times New Roman"/>
      <charset val="134"/>
    </font>
    <font>
      <sz val="9"/>
      <color rgb="FFFF0000"/>
      <name val="Times New Roman"/>
      <charset val="134"/>
    </font>
    <font>
      <b/>
      <sz val="9"/>
      <color rgb="FFFF0000"/>
      <name val="Times New Roman"/>
      <charset val="134"/>
    </font>
    <font>
      <b/>
      <sz val="9"/>
      <color theme="1"/>
      <name val="Times New Roman"/>
      <charset val="134"/>
    </font>
    <font>
      <sz val="11.25"/>
      <name val="微软雅黑"/>
      <charset val="134"/>
    </font>
    <font>
      <sz val="11"/>
      <name val="微软雅黑"/>
      <charset val="134"/>
    </font>
    <font>
      <sz val="9"/>
      <color theme="1"/>
      <name val="Times New Roman"/>
      <charset val="134"/>
    </font>
    <font>
      <u/>
      <sz val="10"/>
      <color theme="1"/>
      <name val="Times New Roman"/>
      <charset val="134"/>
    </font>
    <font>
      <sz val="12"/>
      <color rgb="FFFF0000"/>
      <name val="宋体"/>
      <charset val="134"/>
    </font>
    <font>
      <sz val="12"/>
      <color theme="1"/>
      <name val="Times New Roman"/>
      <charset val="134"/>
    </font>
    <font>
      <b/>
      <sz val="8"/>
      <color rgb="FFFF0000"/>
      <name val="Times New Roman"/>
      <charset val="134"/>
    </font>
    <font>
      <b/>
      <sz val="9"/>
      <color rgb="FF00B050"/>
      <name val="Times New Roman"/>
      <charset val="134"/>
    </font>
    <font>
      <sz val="12"/>
      <color rgb="FFFF0000"/>
      <name val="Times New Roman"/>
      <charset val="134"/>
    </font>
    <font>
      <sz val="12"/>
      <color theme="1"/>
      <name val="宋体"/>
      <charset val="134"/>
    </font>
    <font>
      <u/>
      <sz val="10"/>
      <color rgb="FFFF0000"/>
      <name val="Times New Roman"/>
      <charset val="134"/>
    </font>
    <font>
      <sz val="8"/>
      <name val="Times New Roman"/>
      <charset val="134"/>
    </font>
    <font>
      <sz val="10"/>
      <color rgb="FFFF0000"/>
      <name val="宋体"/>
      <charset val="134"/>
    </font>
    <font>
      <sz val="10"/>
      <color rgb="FFFF0000"/>
      <name val="Times New Roman"/>
      <charset val="134"/>
    </font>
    <font>
      <b/>
      <sz val="9"/>
      <color theme="5" tint="-0.249977111117893"/>
      <name val="Times New Roman"/>
      <charset val="134"/>
    </font>
    <font>
      <sz val="7"/>
      <color rgb="FFFF0000"/>
      <name val="Times New Roman"/>
      <charset val="134"/>
    </font>
    <font>
      <sz val="12"/>
      <color theme="0"/>
      <name val="Times New Roman"/>
      <charset val="134"/>
    </font>
    <font>
      <sz val="8"/>
      <color rgb="FFFF0000"/>
      <name val="Times New Roman"/>
      <charset val="134"/>
    </font>
    <font>
      <sz val="8"/>
      <color theme="1"/>
      <name val="Times New Roman"/>
      <charset val="134"/>
    </font>
    <font>
      <b/>
      <sz val="6"/>
      <color rgb="FFFF0000"/>
      <name val="Times New Roman"/>
      <charset val="134"/>
    </font>
    <font>
      <sz val="9"/>
      <color rgb="FFFF0000"/>
      <name val="宋体"/>
      <charset val="134"/>
    </font>
    <font>
      <b/>
      <sz val="9"/>
      <color rgb="FF92D050"/>
      <name val="Times New Roman"/>
      <charset val="134"/>
    </font>
    <font>
      <sz val="9"/>
      <color theme="4"/>
      <name val="Times New Roman"/>
      <charset val="134"/>
    </font>
    <font>
      <sz val="9"/>
      <name val="微软雅黑"/>
      <charset val="134"/>
    </font>
    <font>
      <sz val="9"/>
      <color rgb="FFFF0000"/>
      <name val="微软雅黑"/>
      <charset val="134"/>
    </font>
    <font>
      <b/>
      <sz val="9"/>
      <color theme="3" tint="0.398327585680715"/>
      <name val="Times New Roman"/>
      <charset val="134"/>
    </font>
    <font>
      <sz val="9"/>
      <color theme="3" tint="0.398327585680715"/>
      <name val="Times New Roman"/>
      <charset val="134"/>
    </font>
    <font>
      <b/>
      <sz val="9"/>
      <color theme="3" tint="0.397900326548051"/>
      <name val="Times New Roman"/>
      <charset val="134"/>
    </font>
    <font>
      <sz val="9"/>
      <color rgb="FF00B0F0"/>
      <name val="Times New Roman"/>
      <charset val="134"/>
    </font>
    <font>
      <b/>
      <sz val="11"/>
      <color rgb="FF000000"/>
      <name val="Calibri"/>
      <charset val="134"/>
    </font>
    <font>
      <b/>
      <sz val="12"/>
      <name val="Times New Roman"/>
      <charset val="134"/>
    </font>
    <font>
      <sz val="12"/>
      <name val="Arial"/>
      <charset val="134"/>
    </font>
    <font>
      <b/>
      <sz val="9"/>
      <color theme="3" tint="0.398876918851283"/>
      <name val="Times New Roman"/>
      <charset val="134"/>
    </font>
    <font>
      <b/>
      <sz val="9"/>
      <color rgb="FF0070C0"/>
      <name val="Times New Roman"/>
      <charset val="134"/>
    </font>
    <font>
      <b/>
      <sz val="6"/>
      <name val="Times New Roman"/>
      <charset val="134"/>
    </font>
    <font>
      <b/>
      <sz val="8"/>
      <color theme="1"/>
      <name val="Times New Roman"/>
      <charset val="134"/>
    </font>
    <font>
      <b/>
      <sz val="9"/>
      <color rgb="FF00B0F0"/>
      <name val="Times New Roman"/>
      <charset val="134"/>
    </font>
    <font>
      <b/>
      <sz val="6"/>
      <name val="宋体"/>
      <charset val="134"/>
    </font>
    <font>
      <sz val="11"/>
      <color rgb="FFFF0000"/>
      <name val="微软雅黑"/>
      <charset val="134"/>
    </font>
    <font>
      <sz val="12"/>
      <name val="微软雅黑"/>
      <charset val="134"/>
    </font>
    <font>
      <sz val="11"/>
      <color theme="1"/>
      <name val="宋体"/>
      <charset val="134"/>
    </font>
    <font>
      <sz val="11"/>
      <color theme="0"/>
      <name val="宋体"/>
      <charset val="134"/>
    </font>
    <font>
      <b/>
      <sz val="16"/>
      <color indexed="10"/>
      <name val="微软雅黑"/>
      <charset val="134"/>
    </font>
    <font>
      <b/>
      <sz val="12"/>
      <color indexed="10"/>
      <name val="Arial"/>
      <charset val="134"/>
    </font>
    <font>
      <sz val="11"/>
      <name val="Times New Roman"/>
      <charset val="134"/>
    </font>
    <font>
      <sz val="10"/>
      <color theme="1"/>
      <name val="宋体"/>
      <charset val="134"/>
    </font>
    <font>
      <sz val="10"/>
      <color theme="1"/>
      <name val="Times New Roman"/>
      <charset val="134"/>
    </font>
    <font>
      <b/>
      <sz val="8"/>
      <color theme="3" tint="0.398327585680715"/>
      <name val="Times New Roman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新細明體"/>
      <charset val="134"/>
    </font>
    <font>
      <sz val="12"/>
      <name val="바탕체"/>
      <charset val="134"/>
    </font>
    <font>
      <b/>
      <u/>
      <sz val="11"/>
      <color indexed="10"/>
      <name val="Calibri"/>
      <charset val="134"/>
    </font>
    <font>
      <b/>
      <sz val="11"/>
      <color indexed="10"/>
      <name val="Calibri"/>
      <charset val="134"/>
    </font>
    <font>
      <b/>
      <sz val="11"/>
      <name val="Calibri"/>
      <charset val="134"/>
    </font>
    <font>
      <b/>
      <sz val="11"/>
      <color indexed="8"/>
      <name val="Calibri"/>
      <charset val="134"/>
    </font>
    <font>
      <b/>
      <sz val="10"/>
      <name val="宋体"/>
      <charset val="134"/>
    </font>
    <font>
      <b/>
      <sz val="12"/>
      <color rgb="FFFF0000"/>
      <name val="Times New Roman"/>
      <charset val="134"/>
    </font>
    <font>
      <b/>
      <sz val="9"/>
      <name val="宋体"/>
      <charset val="134"/>
    </font>
    <font>
      <b/>
      <sz val="12"/>
      <color rgb="FFFF0000"/>
      <name val="宋体"/>
      <charset val="134"/>
    </font>
    <font>
      <b/>
      <sz val="9"/>
      <color theme="1"/>
      <name val="宋体"/>
      <charset val="134"/>
    </font>
    <font>
      <sz val="11"/>
      <name val="宋体"/>
      <charset val="134"/>
    </font>
    <font>
      <b/>
      <sz val="9"/>
      <color rgb="FFFF0000"/>
      <name val="宋体"/>
      <charset val="134"/>
    </font>
    <font>
      <b/>
      <sz val="10"/>
      <color rgb="FFFF0000"/>
      <name val="宋体"/>
      <charset val="134"/>
    </font>
    <font>
      <b/>
      <u/>
      <sz val="10"/>
      <color rgb="FFFF0000"/>
      <name val="Times New Roman"/>
      <charset val="134"/>
    </font>
    <font>
      <sz val="9"/>
      <color rgb="FF92D050"/>
      <name val="Times New Roman"/>
      <charset val="134"/>
    </font>
  </fonts>
  <fills count="51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8" tint="0.799340800195319"/>
        <bgColor indexed="64"/>
      </patternFill>
    </fill>
    <fill>
      <patternFill patternType="solid">
        <fgColor theme="3" tint="0.59999389629810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theme="3" tint="0.398785363322855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3" tint="0.399517807550279"/>
        <bgColor indexed="64"/>
      </patternFill>
    </fill>
    <fill>
      <patternFill patternType="solid">
        <fgColor theme="3" tint="0.39863277077547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176" fontId="0" fillId="0" borderId="0">
      <alignment vertical="center"/>
    </xf>
    <xf numFmtId="43" fontId="62" fillId="0" borderId="0" applyFont="0" applyFill="0" applyBorder="0" applyAlignment="0" applyProtection="0">
      <alignment vertical="center"/>
    </xf>
    <xf numFmtId="44" fontId="62" fillId="0" borderId="0" applyFont="0" applyFill="0" applyBorder="0" applyAlignment="0" applyProtection="0">
      <alignment vertical="center"/>
    </xf>
    <xf numFmtId="9" fontId="62" fillId="0" borderId="0" applyFont="0" applyFill="0" applyBorder="0" applyAlignment="0" applyProtection="0">
      <alignment vertical="center"/>
    </xf>
    <xf numFmtId="41" fontId="62" fillId="0" borderId="0" applyFont="0" applyFill="0" applyBorder="0" applyAlignment="0" applyProtection="0">
      <alignment vertical="center"/>
    </xf>
    <xf numFmtId="42" fontId="62" fillId="0" borderId="0" applyFon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2" fillId="23" borderId="19" applyNumberFormat="0" applyFont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8" fillId="0" borderId="20" applyNumberFormat="0" applyFill="0" applyAlignment="0" applyProtection="0">
      <alignment vertical="center"/>
    </xf>
    <xf numFmtId="0" fontId="69" fillId="0" borderId="20" applyNumberFormat="0" applyFill="0" applyAlignment="0" applyProtection="0">
      <alignment vertical="center"/>
    </xf>
    <xf numFmtId="0" fontId="70" fillId="0" borderId="21" applyNumberFormat="0" applyFill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1" fillId="24" borderId="22" applyNumberFormat="0" applyAlignment="0" applyProtection="0">
      <alignment vertical="center"/>
    </xf>
    <xf numFmtId="0" fontId="72" fillId="25" borderId="23" applyNumberFormat="0" applyAlignment="0" applyProtection="0">
      <alignment vertical="center"/>
    </xf>
    <xf numFmtId="0" fontId="73" fillId="25" borderId="22" applyNumberFormat="0" applyAlignment="0" applyProtection="0">
      <alignment vertical="center"/>
    </xf>
    <xf numFmtId="0" fontId="74" fillId="26" borderId="24" applyNumberFormat="0" applyAlignment="0" applyProtection="0">
      <alignment vertical="center"/>
    </xf>
    <xf numFmtId="0" fontId="75" fillId="0" borderId="25" applyNumberFormat="0" applyFill="0" applyAlignment="0" applyProtection="0">
      <alignment vertical="center"/>
    </xf>
    <xf numFmtId="0" fontId="76" fillId="0" borderId="26" applyNumberFormat="0" applyFill="0" applyAlignment="0" applyProtection="0">
      <alignment vertical="center"/>
    </xf>
    <xf numFmtId="0" fontId="77" fillId="27" borderId="0" applyNumberFormat="0" applyBorder="0" applyAlignment="0" applyProtection="0">
      <alignment vertical="center"/>
    </xf>
    <xf numFmtId="0" fontId="78" fillId="28" borderId="0" applyNumberFormat="0" applyBorder="0" applyAlignment="0" applyProtection="0">
      <alignment vertical="center"/>
    </xf>
    <xf numFmtId="0" fontId="79" fillId="29" borderId="0" applyNumberFormat="0" applyBorder="0" applyAlignment="0" applyProtection="0">
      <alignment vertical="center"/>
    </xf>
    <xf numFmtId="0" fontId="80" fillId="20" borderId="0" applyNumberFormat="0" applyBorder="0" applyAlignment="0" applyProtection="0">
      <alignment vertical="center"/>
    </xf>
    <xf numFmtId="0" fontId="81" fillId="30" borderId="0" applyNumberFormat="0" applyBorder="0" applyAlignment="0" applyProtection="0">
      <alignment vertical="center"/>
    </xf>
    <xf numFmtId="0" fontId="81" fillId="31" borderId="0" applyNumberFormat="0" applyBorder="0" applyAlignment="0" applyProtection="0">
      <alignment vertical="center"/>
    </xf>
    <xf numFmtId="0" fontId="80" fillId="32" borderId="0" applyNumberFormat="0" applyBorder="0" applyAlignment="0" applyProtection="0">
      <alignment vertical="center"/>
    </xf>
    <xf numFmtId="0" fontId="80" fillId="33" borderId="0" applyNumberFormat="0" applyBorder="0" applyAlignment="0" applyProtection="0">
      <alignment vertical="center"/>
    </xf>
    <xf numFmtId="0" fontId="81" fillId="34" borderId="0" applyNumberFormat="0" applyBorder="0" applyAlignment="0" applyProtection="0">
      <alignment vertical="center"/>
    </xf>
    <xf numFmtId="0" fontId="81" fillId="35" borderId="0" applyNumberFormat="0" applyBorder="0" applyAlignment="0" applyProtection="0">
      <alignment vertical="center"/>
    </xf>
    <xf numFmtId="0" fontId="80" fillId="36" borderId="0" applyNumberFormat="0" applyBorder="0" applyAlignment="0" applyProtection="0">
      <alignment vertical="center"/>
    </xf>
    <xf numFmtId="0" fontId="80" fillId="37" borderId="0" applyNumberFormat="0" applyBorder="0" applyAlignment="0" applyProtection="0">
      <alignment vertical="center"/>
    </xf>
    <xf numFmtId="0" fontId="81" fillId="38" borderId="0" applyNumberFormat="0" applyBorder="0" applyAlignment="0" applyProtection="0">
      <alignment vertical="center"/>
    </xf>
    <xf numFmtId="0" fontId="81" fillId="39" borderId="0" applyNumberFormat="0" applyBorder="0" applyAlignment="0" applyProtection="0">
      <alignment vertical="center"/>
    </xf>
    <xf numFmtId="0" fontId="80" fillId="40" borderId="0" applyNumberFormat="0" applyBorder="0" applyAlignment="0" applyProtection="0">
      <alignment vertical="center"/>
    </xf>
    <xf numFmtId="0" fontId="80" fillId="41" borderId="0" applyNumberFormat="0" applyBorder="0" applyAlignment="0" applyProtection="0">
      <alignment vertical="center"/>
    </xf>
    <xf numFmtId="0" fontId="81" fillId="42" borderId="0" applyNumberFormat="0" applyBorder="0" applyAlignment="0" applyProtection="0">
      <alignment vertical="center"/>
    </xf>
    <xf numFmtId="0" fontId="81" fillId="43" borderId="0" applyNumberFormat="0" applyBorder="0" applyAlignment="0" applyProtection="0">
      <alignment vertical="center"/>
    </xf>
    <xf numFmtId="0" fontId="80" fillId="44" borderId="0" applyNumberFormat="0" applyBorder="0" applyAlignment="0" applyProtection="0">
      <alignment vertical="center"/>
    </xf>
    <xf numFmtId="0" fontId="80" fillId="45" borderId="0" applyNumberFormat="0" applyBorder="0" applyAlignment="0" applyProtection="0">
      <alignment vertical="center"/>
    </xf>
    <xf numFmtId="0" fontId="81" fillId="46" borderId="0" applyNumberFormat="0" applyBorder="0" applyAlignment="0" applyProtection="0">
      <alignment vertical="center"/>
    </xf>
    <xf numFmtId="0" fontId="81" fillId="21" borderId="0" applyNumberFormat="0" applyBorder="0" applyAlignment="0" applyProtection="0">
      <alignment vertical="center"/>
    </xf>
    <xf numFmtId="0" fontId="80" fillId="47" borderId="0" applyNumberFormat="0" applyBorder="0" applyAlignment="0" applyProtection="0">
      <alignment vertical="center"/>
    </xf>
    <xf numFmtId="0" fontId="80" fillId="48" borderId="0" applyNumberFormat="0" applyBorder="0" applyAlignment="0" applyProtection="0">
      <alignment vertical="center"/>
    </xf>
    <xf numFmtId="0" fontId="81" fillId="14" borderId="0" applyNumberFormat="0" applyBorder="0" applyAlignment="0" applyProtection="0">
      <alignment vertical="center"/>
    </xf>
    <xf numFmtId="0" fontId="81" fillId="49" borderId="0" applyNumberFormat="0" applyBorder="0" applyAlignment="0" applyProtection="0">
      <alignment vertical="center"/>
    </xf>
    <xf numFmtId="0" fontId="80" fillId="50" borderId="0" applyNumberFormat="0" applyBorder="0" applyAlignment="0" applyProtection="0">
      <alignment vertical="center"/>
    </xf>
    <xf numFmtId="176" fontId="0" fillId="0" borderId="0">
      <alignment vertical="center"/>
    </xf>
    <xf numFmtId="176" fontId="0" fillId="0" borderId="0"/>
    <xf numFmtId="176" fontId="82" fillId="0" borderId="0"/>
    <xf numFmtId="176" fontId="83" fillId="0" borderId="0"/>
  </cellStyleXfs>
  <cellXfs count="594">
    <xf numFmtId="176" fontId="0" fillId="0" borderId="0" xfId="0">
      <alignment vertical="center"/>
    </xf>
    <xf numFmtId="176" fontId="1" fillId="0" borderId="0" xfId="0" applyFont="1" applyAlignment="1">
      <alignment horizontal="center" vertical="center" wrapText="1"/>
    </xf>
    <xf numFmtId="176" fontId="2" fillId="0" borderId="0" xfId="0" applyFont="1" applyAlignment="1">
      <alignment horizontal="center" vertical="center"/>
    </xf>
    <xf numFmtId="176" fontId="3" fillId="0" borderId="0" xfId="0" applyFont="1" applyAlignment="1">
      <alignment horizontal="left" vertical="center"/>
    </xf>
    <xf numFmtId="176" fontId="3" fillId="0" borderId="0" xfId="0" applyFont="1">
      <alignment vertical="center"/>
    </xf>
    <xf numFmtId="176" fontId="4" fillId="2" borderId="1" xfId="0" applyFont="1" applyFill="1" applyBorder="1" applyAlignment="1">
      <alignment horizontal="left" vertical="center"/>
    </xf>
    <xf numFmtId="176" fontId="4" fillId="2" borderId="2" xfId="0" applyFont="1" applyFill="1" applyBorder="1" applyAlignment="1">
      <alignment horizontal="left" vertical="center"/>
    </xf>
    <xf numFmtId="176" fontId="3" fillId="3" borderId="3" xfId="0" applyFont="1" applyFill="1" applyBorder="1" applyAlignment="1">
      <alignment horizontal="center" vertical="center"/>
    </xf>
    <xf numFmtId="176" fontId="5" fillId="3" borderId="3" xfId="0" applyFont="1" applyFill="1" applyBorder="1" applyAlignment="1">
      <alignment horizontal="center" vertical="center"/>
    </xf>
    <xf numFmtId="176" fontId="6" fillId="3" borderId="3" xfId="0" applyFont="1" applyFill="1" applyBorder="1" applyAlignment="1">
      <alignment horizontal="center" vertical="center"/>
    </xf>
    <xf numFmtId="176" fontId="0" fillId="3" borderId="3" xfId="0" applyFill="1" applyBorder="1" applyAlignment="1">
      <alignment horizontal="center" vertical="center"/>
    </xf>
    <xf numFmtId="176" fontId="6" fillId="3" borderId="4" xfId="0" applyFont="1" applyFill="1" applyBorder="1" applyAlignment="1">
      <alignment horizontal="center" vertical="center"/>
    </xf>
    <xf numFmtId="176" fontId="6" fillId="3" borderId="5" xfId="0" applyFont="1" applyFill="1" applyBorder="1" applyAlignment="1">
      <alignment horizontal="center" vertical="center"/>
    </xf>
    <xf numFmtId="176" fontId="6" fillId="3" borderId="6" xfId="0" applyFont="1" applyFill="1" applyBorder="1" applyAlignment="1">
      <alignment horizontal="center" vertical="center"/>
    </xf>
    <xf numFmtId="176" fontId="6" fillId="3" borderId="4" xfId="50" applyFont="1" applyFill="1" applyBorder="1" applyAlignment="1">
      <alignment horizontal="center" vertical="center"/>
    </xf>
    <xf numFmtId="176" fontId="6" fillId="3" borderId="5" xfId="50" applyFont="1" applyFill="1" applyBorder="1" applyAlignment="1">
      <alignment horizontal="center" vertical="center"/>
    </xf>
    <xf numFmtId="176" fontId="7" fillId="3" borderId="6" xfId="0" applyFont="1" applyFill="1" applyBorder="1" applyAlignment="1">
      <alignment horizontal="center" vertical="center" wrapText="1"/>
    </xf>
    <xf numFmtId="176" fontId="7" fillId="4" borderId="6" xfId="0" applyFont="1" applyFill="1" applyBorder="1" applyAlignment="1">
      <alignment horizontal="center" vertical="center" wrapText="1"/>
    </xf>
    <xf numFmtId="176" fontId="8" fillId="5" borderId="3" xfId="51" applyFont="1" applyFill="1" applyBorder="1" applyAlignment="1">
      <alignment horizontal="left"/>
    </xf>
    <xf numFmtId="176" fontId="8" fillId="5" borderId="3" xfId="0" applyFont="1" applyFill="1" applyBorder="1" applyAlignment="1">
      <alignment horizontal="center" vertical="center"/>
    </xf>
    <xf numFmtId="16" fontId="9" fillId="0" borderId="3" xfId="0" applyNumberFormat="1" applyFont="1" applyBorder="1" applyAlignment="1">
      <alignment horizontal="center" vertical="center"/>
    </xf>
    <xf numFmtId="16" fontId="10" fillId="6" borderId="4" xfId="0" applyNumberFormat="1" applyFont="1" applyFill="1" applyBorder="1" applyAlignment="1">
      <alignment horizontal="center" vertical="center"/>
    </xf>
    <xf numFmtId="16" fontId="10" fillId="6" borderId="7" xfId="0" applyNumberFormat="1" applyFont="1" applyFill="1" applyBorder="1" applyAlignment="1">
      <alignment horizontal="center" vertical="center"/>
    </xf>
    <xf numFmtId="16" fontId="10" fillId="6" borderId="3" xfId="50" applyNumberFormat="1" applyFont="1" applyFill="1" applyBorder="1" applyAlignment="1">
      <alignment horizontal="center" vertical="center"/>
    </xf>
    <xf numFmtId="176" fontId="11" fillId="5" borderId="3" xfId="51" applyFont="1" applyFill="1" applyBorder="1" applyAlignment="1">
      <alignment horizontal="left"/>
    </xf>
    <xf numFmtId="176" fontId="11" fillId="5" borderId="3" xfId="0" applyFont="1" applyFill="1" applyBorder="1" applyAlignment="1">
      <alignment horizontal="center" vertical="center"/>
    </xf>
    <xf numFmtId="176" fontId="12" fillId="5" borderId="3" xfId="51" applyFont="1" applyFill="1" applyBorder="1" applyAlignment="1">
      <alignment horizontal="left"/>
    </xf>
    <xf numFmtId="176" fontId="12" fillId="5" borderId="3" xfId="0" applyFont="1" applyFill="1" applyBorder="1" applyAlignment="1">
      <alignment horizontal="center" vertical="center"/>
    </xf>
    <xf numFmtId="176" fontId="8" fillId="0" borderId="0" xfId="0" applyFont="1">
      <alignment vertical="center"/>
    </xf>
    <xf numFmtId="176" fontId="3" fillId="0" borderId="0" xfId="0" applyFont="1" applyAlignment="1">
      <alignment horizontal="center" vertical="center"/>
    </xf>
    <xf numFmtId="176" fontId="13" fillId="3" borderId="4" xfId="0" applyFont="1" applyFill="1" applyBorder="1" applyAlignment="1">
      <alignment horizontal="center"/>
    </xf>
    <xf numFmtId="176" fontId="3" fillId="3" borderId="3" xfId="0" applyFont="1" applyFill="1" applyBorder="1" applyAlignment="1">
      <alignment horizontal="center" vertical="top" wrapText="1"/>
    </xf>
    <xf numFmtId="176" fontId="13" fillId="3" borderId="3" xfId="0" applyFont="1" applyFill="1" applyBorder="1">
      <alignment vertical="center"/>
    </xf>
    <xf numFmtId="176" fontId="3" fillId="3" borderId="3" xfId="0" applyFont="1" applyFill="1" applyBorder="1" applyAlignment="1">
      <alignment horizontal="left" vertical="top" wrapText="1"/>
    </xf>
    <xf numFmtId="176" fontId="13" fillId="3" borderId="3" xfId="0" applyFont="1" applyFill="1" applyBorder="1" applyAlignment="1">
      <alignment wrapText="1"/>
    </xf>
    <xf numFmtId="176" fontId="14" fillId="7" borderId="3" xfId="0" applyFont="1" applyFill="1" applyBorder="1" applyAlignment="1">
      <alignment horizontal="left" vertical="center"/>
    </xf>
    <xf numFmtId="176" fontId="1" fillId="0" borderId="0" xfId="0" applyFont="1" applyAlignment="1">
      <alignment vertical="center" wrapText="1"/>
    </xf>
    <xf numFmtId="176" fontId="2" fillId="0" borderId="0" xfId="0" applyFont="1">
      <alignment vertical="center"/>
    </xf>
    <xf numFmtId="176" fontId="4" fillId="0" borderId="0" xfId="0" applyFont="1">
      <alignment vertical="center"/>
    </xf>
    <xf numFmtId="176" fontId="5" fillId="8" borderId="3" xfId="0" applyFont="1" applyFill="1" applyBorder="1" applyAlignment="1">
      <alignment horizontal="center" vertical="center"/>
    </xf>
    <xf numFmtId="176" fontId="6" fillId="8" borderId="3" xfId="0" applyFont="1" applyFill="1" applyBorder="1" applyAlignment="1">
      <alignment horizontal="center" vertical="center"/>
    </xf>
    <xf numFmtId="176" fontId="6" fillId="0" borderId="0" xfId="0" applyFont="1">
      <alignment vertical="center"/>
    </xf>
    <xf numFmtId="176" fontId="6" fillId="8" borderId="6" xfId="0" applyFont="1" applyFill="1" applyBorder="1" applyAlignment="1">
      <alignment horizontal="center" vertical="center"/>
    </xf>
    <xf numFmtId="176" fontId="7" fillId="8" borderId="6" xfId="0" applyFont="1" applyFill="1" applyBorder="1" applyAlignment="1">
      <alignment horizontal="center" vertical="center" wrapText="1"/>
    </xf>
    <xf numFmtId="16" fontId="10" fillId="6" borderId="5" xfId="0" applyNumberFormat="1" applyFont="1" applyFill="1" applyBorder="1" applyAlignment="1">
      <alignment horizontal="center" vertical="center"/>
    </xf>
    <xf numFmtId="176" fontId="1" fillId="0" borderId="0" xfId="0" applyFont="1">
      <alignment vertical="center"/>
    </xf>
    <xf numFmtId="176" fontId="4" fillId="2" borderId="7" xfId="0" applyFont="1" applyFill="1" applyBorder="1" applyAlignment="1">
      <alignment horizontal="left" vertical="center"/>
    </xf>
    <xf numFmtId="176" fontId="0" fillId="3" borderId="4" xfId="0" applyFill="1" applyBorder="1" applyAlignment="1">
      <alignment horizontal="center" vertical="center"/>
    </xf>
    <xf numFmtId="176" fontId="0" fillId="3" borderId="5" xfId="0" applyFill="1" applyBorder="1" applyAlignment="1">
      <alignment horizontal="center" vertical="center"/>
    </xf>
    <xf numFmtId="176" fontId="12" fillId="5" borderId="3" xfId="0" applyFont="1" applyFill="1" applyBorder="1" applyAlignment="1">
      <alignment horizontal="left" vertical="center"/>
    </xf>
    <xf numFmtId="177" fontId="12" fillId="0" borderId="3" xfId="0" applyNumberFormat="1" applyFont="1" applyBorder="1" applyAlignment="1">
      <alignment horizontal="center" vertical="center"/>
    </xf>
    <xf numFmtId="176" fontId="9" fillId="0" borderId="3" xfId="0" applyFont="1" applyBorder="1" applyAlignment="1">
      <alignment horizontal="center" vertical="center"/>
    </xf>
    <xf numFmtId="177" fontId="11" fillId="0" borderId="3" xfId="0" applyNumberFormat="1" applyFont="1" applyBorder="1" applyAlignment="1">
      <alignment horizontal="center" vertical="center"/>
    </xf>
    <xf numFmtId="176" fontId="11" fillId="5" borderId="4" xfId="0" applyFont="1" applyFill="1" applyBorder="1" applyAlignment="1">
      <alignment horizontal="center" vertical="center"/>
    </xf>
    <xf numFmtId="176" fontId="11" fillId="5" borderId="7" xfId="0" applyFont="1" applyFill="1" applyBorder="1" applyAlignment="1">
      <alignment horizontal="center" vertical="center"/>
    </xf>
    <xf numFmtId="176" fontId="15" fillId="0" borderId="3" xfId="0" applyFont="1" applyBorder="1" applyAlignment="1">
      <alignment horizontal="center" vertical="center"/>
    </xf>
    <xf numFmtId="16" fontId="15" fillId="0" borderId="3" xfId="0" applyNumberFormat="1" applyFont="1" applyBorder="1" applyAlignment="1">
      <alignment horizontal="center" vertical="center"/>
    </xf>
    <xf numFmtId="177" fontId="12" fillId="5" borderId="3" xfId="0" applyNumberFormat="1" applyFont="1" applyFill="1" applyBorder="1" applyAlignment="1">
      <alignment horizontal="center" vertical="center"/>
    </xf>
    <xf numFmtId="176" fontId="9" fillId="5" borderId="3" xfId="0" applyFont="1" applyFill="1" applyBorder="1" applyAlignment="1">
      <alignment horizontal="center" vertical="center"/>
    </xf>
    <xf numFmtId="16" fontId="9" fillId="5" borderId="3" xfId="0" applyNumberFormat="1" applyFont="1" applyFill="1" applyBorder="1" applyAlignment="1">
      <alignment horizontal="center" vertical="center"/>
    </xf>
    <xf numFmtId="16" fontId="15" fillId="6" borderId="4" xfId="0" applyNumberFormat="1" applyFont="1" applyFill="1" applyBorder="1" applyAlignment="1">
      <alignment horizontal="center" vertical="center"/>
    </xf>
    <xf numFmtId="16" fontId="15" fillId="6" borderId="5" xfId="0" applyNumberFormat="1" applyFont="1" applyFill="1" applyBorder="1" applyAlignment="1">
      <alignment horizontal="center" vertical="center"/>
    </xf>
    <xf numFmtId="176" fontId="11" fillId="6" borderId="3" xfId="0" applyFont="1" applyFill="1" applyBorder="1" applyAlignment="1">
      <alignment horizontal="left" vertical="center"/>
    </xf>
    <xf numFmtId="176" fontId="11" fillId="5" borderId="3" xfId="0" applyFont="1" applyFill="1" applyBorder="1" applyAlignment="1">
      <alignment horizontal="left" vertical="center"/>
    </xf>
    <xf numFmtId="177" fontId="11" fillId="5" borderId="3" xfId="0" applyNumberFormat="1" applyFont="1" applyFill="1" applyBorder="1" applyAlignment="1">
      <alignment horizontal="center" vertical="center"/>
    </xf>
    <xf numFmtId="176" fontId="3" fillId="3" borderId="3" xfId="0" applyFont="1" applyFill="1" applyBorder="1" applyAlignment="1">
      <alignment vertical="top" wrapText="1"/>
    </xf>
    <xf numFmtId="176" fontId="3" fillId="3" borderId="4" xfId="0" applyFont="1" applyFill="1" applyBorder="1" applyAlignment="1">
      <alignment horizontal="left" vertical="top" wrapText="1"/>
    </xf>
    <xf numFmtId="176" fontId="3" fillId="3" borderId="7" xfId="0" applyFont="1" applyFill="1" applyBorder="1" applyAlignment="1">
      <alignment horizontal="left" vertical="top" wrapText="1"/>
    </xf>
    <xf numFmtId="176" fontId="16" fillId="3" borderId="6" xfId="0" applyFont="1" applyFill="1" applyBorder="1" applyAlignment="1">
      <alignment horizontal="center" vertical="center" wrapText="1"/>
    </xf>
    <xf numFmtId="177" fontId="8" fillId="0" borderId="3" xfId="0" applyNumberFormat="1" applyFont="1" applyBorder="1" applyAlignment="1">
      <alignment horizontal="center" vertical="center"/>
    </xf>
    <xf numFmtId="176" fontId="3" fillId="3" borderId="5" xfId="0" applyFont="1" applyFill="1" applyBorder="1" applyAlignment="1">
      <alignment horizontal="left" vertical="top" wrapText="1"/>
    </xf>
    <xf numFmtId="176" fontId="11" fillId="5" borderId="5" xfId="0" applyFont="1" applyFill="1" applyBorder="1" applyAlignment="1">
      <alignment horizontal="center" vertical="center"/>
    </xf>
    <xf numFmtId="176" fontId="9" fillId="6" borderId="3" xfId="0" applyFont="1" applyFill="1" applyBorder="1" applyAlignment="1">
      <alignment horizontal="center" vertical="center"/>
    </xf>
    <xf numFmtId="176" fontId="17" fillId="0" borderId="0" xfId="0" applyFont="1">
      <alignment vertical="center"/>
    </xf>
    <xf numFmtId="176" fontId="5" fillId="0" borderId="0" xfId="0" applyFont="1">
      <alignment vertical="center"/>
    </xf>
    <xf numFmtId="0" fontId="0" fillId="0" borderId="0" xfId="0" applyNumberFormat="1">
      <alignment vertical="center"/>
    </xf>
    <xf numFmtId="176" fontId="5" fillId="3" borderId="3" xfId="50" applyFont="1" applyFill="1" applyBorder="1" applyAlignment="1">
      <alignment horizontal="center" vertical="center"/>
    </xf>
    <xf numFmtId="176" fontId="5" fillId="3" borderId="4" xfId="50" applyFont="1" applyFill="1" applyBorder="1" applyAlignment="1">
      <alignment horizontal="center" vertical="center"/>
    </xf>
    <xf numFmtId="176" fontId="5" fillId="3" borderId="5" xfId="50" applyFont="1" applyFill="1" applyBorder="1" applyAlignment="1">
      <alignment horizontal="center" vertical="center"/>
    </xf>
    <xf numFmtId="176" fontId="5" fillId="3" borderId="4" xfId="0" applyFont="1" applyFill="1" applyBorder="1" applyAlignment="1">
      <alignment horizontal="center" vertical="center"/>
    </xf>
    <xf numFmtId="176" fontId="5" fillId="3" borderId="5" xfId="0" applyFont="1" applyFill="1" applyBorder="1" applyAlignment="1">
      <alignment horizontal="center" vertical="center"/>
    </xf>
    <xf numFmtId="176" fontId="6" fillId="3" borderId="8" xfId="0" applyFont="1" applyFill="1" applyBorder="1" applyAlignment="1">
      <alignment horizontal="center" vertical="center"/>
    </xf>
    <xf numFmtId="176" fontId="6" fillId="3" borderId="1" xfId="50" applyFont="1" applyFill="1" applyBorder="1" applyAlignment="1">
      <alignment horizontal="center" vertical="center"/>
    </xf>
    <xf numFmtId="176" fontId="12" fillId="5" borderId="3" xfId="50" applyFont="1" applyFill="1" applyBorder="1" applyAlignment="1">
      <alignment horizontal="center"/>
    </xf>
    <xf numFmtId="176" fontId="12" fillId="0" borderId="3" xfId="50" applyFont="1" applyBorder="1" applyAlignment="1">
      <alignment horizontal="center"/>
    </xf>
    <xf numFmtId="16" fontId="9" fillId="5" borderId="3" xfId="50" applyNumberFormat="1" applyFont="1" applyFill="1" applyBorder="1" applyAlignment="1">
      <alignment horizontal="center" vertical="center"/>
    </xf>
    <xf numFmtId="16" fontId="9" fillId="5" borderId="5" xfId="50" applyNumberFormat="1" applyFont="1" applyFill="1" applyBorder="1" applyAlignment="1">
      <alignment horizontal="center" vertical="center"/>
    </xf>
    <xf numFmtId="176" fontId="11" fillId="5" borderId="3" xfId="50" applyFont="1" applyFill="1" applyBorder="1" applyAlignment="1">
      <alignment horizontal="center"/>
    </xf>
    <xf numFmtId="176" fontId="11" fillId="0" borderId="3" xfId="50" applyFont="1" applyBorder="1" applyAlignment="1">
      <alignment horizontal="center"/>
    </xf>
    <xf numFmtId="16" fontId="9" fillId="6" borderId="4" xfId="50" applyNumberFormat="1" applyFont="1" applyFill="1" applyBorder="1" applyAlignment="1">
      <alignment horizontal="center" vertical="center"/>
    </xf>
    <xf numFmtId="16" fontId="9" fillId="6" borderId="5" xfId="50" applyNumberFormat="1" applyFont="1" applyFill="1" applyBorder="1" applyAlignment="1">
      <alignment horizontal="center" vertical="center"/>
    </xf>
    <xf numFmtId="16" fontId="15" fillId="5" borderId="3" xfId="50" applyNumberFormat="1" applyFont="1" applyFill="1" applyBorder="1" applyAlignment="1">
      <alignment horizontal="center" vertical="center"/>
    </xf>
    <xf numFmtId="176" fontId="14" fillId="7" borderId="3" xfId="0" applyFont="1" applyFill="1" applyBorder="1" applyAlignment="1">
      <alignment horizontal="center" vertical="center"/>
    </xf>
    <xf numFmtId="176" fontId="3" fillId="7" borderId="3" xfId="0" applyFont="1" applyFill="1" applyBorder="1" applyAlignment="1">
      <alignment horizontal="center" vertical="center"/>
    </xf>
    <xf numFmtId="176" fontId="3" fillId="7" borderId="3" xfId="0" applyFont="1" applyFill="1" applyBorder="1" applyAlignment="1">
      <alignment horizontal="left" vertical="center" wrapText="1"/>
    </xf>
    <xf numFmtId="176" fontId="3" fillId="7" borderId="3" xfId="0" applyFont="1" applyFill="1" applyBorder="1" applyAlignment="1">
      <alignment horizontal="left" vertical="center"/>
    </xf>
    <xf numFmtId="176" fontId="14" fillId="7" borderId="3" xfId="0" applyFont="1" applyFill="1" applyBorder="1">
      <alignment vertical="center"/>
    </xf>
    <xf numFmtId="176" fontId="18" fillId="9" borderId="3" xfId="0" applyFont="1" applyFill="1" applyBorder="1" applyAlignment="1">
      <alignment horizontal="left" vertical="center"/>
    </xf>
    <xf numFmtId="0" fontId="5" fillId="3" borderId="3" xfId="50" applyNumberFormat="1" applyFont="1" applyFill="1" applyBorder="1" applyAlignment="1">
      <alignment horizontal="center" vertical="center"/>
    </xf>
    <xf numFmtId="0" fontId="6" fillId="3" borderId="3" xfId="50" applyNumberFormat="1" applyFont="1" applyFill="1" applyBorder="1" applyAlignment="1">
      <alignment horizontal="center" vertical="center"/>
    </xf>
    <xf numFmtId="16" fontId="10" fillId="6" borderId="4" xfId="50" applyNumberFormat="1" applyFont="1" applyFill="1" applyBorder="1" applyAlignment="1">
      <alignment horizontal="center" vertical="center"/>
    </xf>
    <xf numFmtId="0" fontId="8" fillId="5" borderId="3" xfId="50" applyNumberFormat="1" applyFont="1" applyFill="1" applyBorder="1" applyAlignment="1">
      <alignment horizontal="center"/>
    </xf>
    <xf numFmtId="0" fontId="11" fillId="5" borderId="3" xfId="50" applyNumberFormat="1" applyFont="1" applyFill="1" applyBorder="1" applyAlignment="1">
      <alignment horizontal="center"/>
    </xf>
    <xf numFmtId="0" fontId="12" fillId="5" borderId="3" xfId="50" applyNumberFormat="1" applyFont="1" applyFill="1" applyBorder="1" applyAlignment="1">
      <alignment horizontal="center"/>
    </xf>
    <xf numFmtId="16" fontId="15" fillId="0" borderId="0" xfId="0" applyNumberFormat="1" applyFont="1" applyAlignment="1">
      <alignment horizontal="center" vertical="center"/>
    </xf>
    <xf numFmtId="16" fontId="19" fillId="6" borderId="3" xfId="50" applyNumberFormat="1" applyFont="1" applyFill="1" applyBorder="1" applyAlignment="1">
      <alignment horizontal="center" vertical="center"/>
    </xf>
    <xf numFmtId="16" fontId="9" fillId="6" borderId="3" xfId="50" applyNumberFormat="1" applyFont="1" applyFill="1" applyBorder="1" applyAlignment="1">
      <alignment horizontal="center" vertical="center"/>
    </xf>
    <xf numFmtId="16" fontId="10" fillId="5" borderId="5" xfId="0" applyNumberFormat="1" applyFont="1" applyFill="1" applyBorder="1" applyAlignment="1">
      <alignment horizontal="left" vertical="center"/>
    </xf>
    <xf numFmtId="16" fontId="10" fillId="5" borderId="4" xfId="0" applyNumberFormat="1" applyFont="1" applyFill="1" applyBorder="1" applyAlignment="1">
      <alignment horizontal="left" vertical="center"/>
    </xf>
    <xf numFmtId="176" fontId="8" fillId="5" borderId="3" xfId="50" applyFont="1" applyFill="1" applyBorder="1" applyAlignment="1">
      <alignment horizontal="left"/>
    </xf>
    <xf numFmtId="176" fontId="8" fillId="0" borderId="3" xfId="50" applyFont="1" applyBorder="1" applyAlignment="1">
      <alignment horizontal="center"/>
    </xf>
    <xf numFmtId="176" fontId="8" fillId="5" borderId="3" xfId="0" applyFont="1" applyFill="1" applyBorder="1" applyAlignment="1">
      <alignment horizontal="left" vertical="center"/>
    </xf>
    <xf numFmtId="177" fontId="8" fillId="5" borderId="3" xfId="0" applyNumberFormat="1" applyFont="1" applyFill="1" applyBorder="1" applyAlignment="1">
      <alignment horizontal="center" vertical="center"/>
    </xf>
    <xf numFmtId="176" fontId="20" fillId="10" borderId="3" xfId="0" applyFont="1" applyFill="1" applyBorder="1" applyAlignment="1">
      <alignment horizontal="left" vertical="center"/>
    </xf>
    <xf numFmtId="177" fontId="8" fillId="5" borderId="4" xfId="0" applyNumberFormat="1" applyFont="1" applyFill="1" applyBorder="1" applyAlignment="1">
      <alignment horizontal="center" vertical="center"/>
    </xf>
    <xf numFmtId="177" fontId="8" fillId="5" borderId="7" xfId="0" applyNumberFormat="1" applyFont="1" applyFill="1" applyBorder="1" applyAlignment="1">
      <alignment horizontal="center" vertical="center"/>
    </xf>
    <xf numFmtId="176" fontId="10" fillId="0" borderId="4" xfId="0" applyFont="1" applyBorder="1" applyAlignment="1">
      <alignment horizontal="center" vertical="center"/>
    </xf>
    <xf numFmtId="176" fontId="10" fillId="0" borderId="7" xfId="0" applyFont="1" applyBorder="1" applyAlignment="1">
      <alignment horizontal="center" vertical="center"/>
    </xf>
    <xf numFmtId="176" fontId="12" fillId="5" borderId="3" xfId="50" applyFont="1" applyFill="1" applyBorder="1" applyAlignment="1">
      <alignment horizontal="left"/>
    </xf>
    <xf numFmtId="176" fontId="11" fillId="5" borderId="4" xfId="50" applyFont="1" applyFill="1" applyBorder="1" applyAlignment="1">
      <alignment horizontal="center"/>
    </xf>
    <xf numFmtId="176" fontId="11" fillId="5" borderId="7" xfId="50" applyFont="1" applyFill="1" applyBorder="1" applyAlignment="1">
      <alignment horizontal="center"/>
    </xf>
    <xf numFmtId="176" fontId="8" fillId="6" borderId="3" xfId="0" applyFont="1" applyFill="1" applyBorder="1" applyAlignment="1">
      <alignment horizontal="left" vertical="center"/>
    </xf>
    <xf numFmtId="176" fontId="8" fillId="6" borderId="3" xfId="50" applyFont="1" applyFill="1" applyBorder="1" applyAlignment="1">
      <alignment horizontal="left"/>
    </xf>
    <xf numFmtId="176" fontId="13" fillId="3" borderId="1" xfId="0" applyFont="1" applyFill="1" applyBorder="1" applyAlignment="1">
      <alignment horizontal="center"/>
    </xf>
    <xf numFmtId="176" fontId="3" fillId="3" borderId="1" xfId="0" applyFont="1" applyFill="1" applyBorder="1" applyAlignment="1">
      <alignment horizontal="center" vertical="top" wrapText="1"/>
    </xf>
    <xf numFmtId="176" fontId="3" fillId="3" borderId="2" xfId="0" applyFont="1" applyFill="1" applyBorder="1" applyAlignment="1">
      <alignment horizontal="center" vertical="top" wrapText="1"/>
    </xf>
    <xf numFmtId="176" fontId="3" fillId="3" borderId="4" xfId="0" applyFont="1" applyFill="1" applyBorder="1" applyAlignment="1">
      <alignment vertical="top" wrapText="1"/>
    </xf>
    <xf numFmtId="176" fontId="3" fillId="3" borderId="7" xfId="0" applyFont="1" applyFill="1" applyBorder="1" applyAlignment="1">
      <alignment vertical="top" wrapText="1"/>
    </xf>
    <xf numFmtId="176" fontId="21" fillId="3" borderId="4" xfId="0" applyFont="1" applyFill="1" applyBorder="1" applyAlignment="1">
      <alignment horizontal="left" vertical="top" wrapText="1"/>
    </xf>
    <xf numFmtId="176" fontId="21" fillId="3" borderId="7" xfId="0" applyFont="1" applyFill="1" applyBorder="1" applyAlignment="1">
      <alignment horizontal="left" vertical="top" wrapText="1"/>
    </xf>
    <xf numFmtId="176" fontId="22" fillId="3" borderId="3" xfId="0" applyFont="1" applyFill="1" applyBorder="1" applyAlignment="1">
      <alignment horizontal="center" vertical="center"/>
    </xf>
    <xf numFmtId="177" fontId="8" fillId="5" borderId="5" xfId="0" applyNumberFormat="1" applyFont="1" applyFill="1" applyBorder="1" applyAlignment="1">
      <alignment horizontal="center" vertical="center"/>
    </xf>
    <xf numFmtId="177" fontId="20" fillId="10" borderId="3" xfId="0" applyNumberFormat="1" applyFont="1" applyFill="1" applyBorder="1" applyAlignment="1">
      <alignment horizontal="center" vertical="center"/>
    </xf>
    <xf numFmtId="176" fontId="10" fillId="10" borderId="3" xfId="0" applyFont="1" applyFill="1" applyBorder="1" applyAlignment="1">
      <alignment horizontal="center" vertical="center"/>
    </xf>
    <xf numFmtId="16" fontId="10" fillId="10" borderId="3" xfId="50" applyNumberFormat="1" applyFont="1" applyFill="1" applyBorder="1" applyAlignment="1">
      <alignment horizontal="center" vertical="center"/>
    </xf>
    <xf numFmtId="176" fontId="10" fillId="0" borderId="5" xfId="0" applyFont="1" applyBorder="1" applyAlignment="1">
      <alignment horizontal="center" vertical="center"/>
    </xf>
    <xf numFmtId="176" fontId="3" fillId="3" borderId="9" xfId="0" applyFont="1" applyFill="1" applyBorder="1" applyAlignment="1">
      <alignment horizontal="center" vertical="top" wrapText="1"/>
    </xf>
    <xf numFmtId="176" fontId="3" fillId="3" borderId="5" xfId="0" applyFont="1" applyFill="1" applyBorder="1" applyAlignment="1">
      <alignment vertical="top" wrapText="1"/>
    </xf>
    <xf numFmtId="176" fontId="21" fillId="3" borderId="5" xfId="0" applyFont="1" applyFill="1" applyBorder="1" applyAlignment="1">
      <alignment horizontal="left" vertical="top" wrapText="1"/>
    </xf>
    <xf numFmtId="176" fontId="11" fillId="5" borderId="5" xfId="50" applyFont="1" applyFill="1" applyBorder="1" applyAlignment="1">
      <alignment horizontal="center"/>
    </xf>
    <xf numFmtId="176" fontId="0" fillId="3" borderId="4" xfId="50" applyFill="1" applyBorder="1" applyAlignment="1">
      <alignment horizontal="center" vertical="center"/>
    </xf>
    <xf numFmtId="176" fontId="0" fillId="3" borderId="5" xfId="50" applyFill="1" applyBorder="1" applyAlignment="1">
      <alignment horizontal="center" vertical="center"/>
    </xf>
    <xf numFmtId="176" fontId="6" fillId="3" borderId="10" xfId="0" applyFont="1" applyFill="1" applyBorder="1" applyAlignment="1">
      <alignment horizontal="center" vertical="center"/>
    </xf>
    <xf numFmtId="176" fontId="23" fillId="3" borderId="6" xfId="0" applyFont="1" applyFill="1" applyBorder="1" applyAlignment="1">
      <alignment horizontal="center" vertical="center" wrapText="1"/>
    </xf>
    <xf numFmtId="16" fontId="12" fillId="0" borderId="3" xfId="0" applyNumberFormat="1" applyFont="1" applyBorder="1" applyAlignment="1">
      <alignment horizontal="center" vertical="center"/>
    </xf>
    <xf numFmtId="16" fontId="15" fillId="5" borderId="3" xfId="0" applyNumberFormat="1" applyFont="1" applyFill="1" applyBorder="1" applyAlignment="1">
      <alignment horizontal="center" vertical="center"/>
    </xf>
    <xf numFmtId="16" fontId="15" fillId="6" borderId="3" xfId="50" applyNumberFormat="1" applyFont="1" applyFill="1" applyBorder="1" applyAlignment="1">
      <alignment horizontal="center" vertical="center"/>
    </xf>
    <xf numFmtId="176" fontId="16" fillId="3" borderId="3" xfId="0" applyFont="1" applyFill="1" applyBorder="1" applyAlignment="1">
      <alignment horizontal="center" vertical="center" wrapText="1"/>
    </xf>
    <xf numFmtId="176" fontId="12" fillId="11" borderId="11" xfId="50" applyFont="1" applyFill="1" applyBorder="1" applyAlignment="1">
      <alignment horizontal="center"/>
    </xf>
    <xf numFmtId="16" fontId="10" fillId="6" borderId="11" xfId="50" applyNumberFormat="1" applyFont="1" applyFill="1" applyBorder="1" applyAlignment="1">
      <alignment horizontal="center" vertical="center"/>
    </xf>
    <xf numFmtId="16" fontId="9" fillId="0" borderId="3" xfId="50" applyNumberFormat="1" applyFont="1" applyBorder="1" applyAlignment="1">
      <alignment horizontal="center" vertical="center"/>
    </xf>
    <xf numFmtId="176" fontId="12" fillId="5" borderId="6" xfId="0" applyFont="1" applyFill="1" applyBorder="1" applyAlignment="1">
      <alignment horizontal="center" vertical="center"/>
    </xf>
    <xf numFmtId="176" fontId="12" fillId="5" borderId="12" xfId="50" applyFont="1" applyFill="1" applyBorder="1" applyAlignment="1">
      <alignment horizontal="center"/>
    </xf>
    <xf numFmtId="16" fontId="10" fillId="6" borderId="12" xfId="50" applyNumberFormat="1" applyFont="1" applyFill="1" applyBorder="1" applyAlignment="1">
      <alignment horizontal="center" vertical="center"/>
    </xf>
    <xf numFmtId="16" fontId="15" fillId="6" borderId="6" xfId="50" applyNumberFormat="1" applyFont="1" applyFill="1" applyBorder="1" applyAlignment="1">
      <alignment horizontal="center" vertical="center"/>
    </xf>
    <xf numFmtId="16" fontId="15" fillId="5" borderId="6" xfId="0" applyNumberFormat="1" applyFont="1" applyFill="1" applyBorder="1" applyAlignment="1">
      <alignment horizontal="center" vertical="center"/>
    </xf>
    <xf numFmtId="176" fontId="9" fillId="0" borderId="6" xfId="0" applyFont="1" applyBorder="1" applyAlignment="1">
      <alignment horizontal="center" vertical="center"/>
    </xf>
    <xf numFmtId="16" fontId="9" fillId="0" borderId="6" xfId="50" applyNumberFormat="1" applyFont="1" applyBorder="1" applyAlignment="1">
      <alignment horizontal="center" vertical="center"/>
    </xf>
    <xf numFmtId="176" fontId="12" fillId="12" borderId="3" xfId="0" applyFont="1" applyFill="1" applyBorder="1" applyAlignment="1">
      <alignment horizontal="center" vertical="center"/>
    </xf>
    <xf numFmtId="176" fontId="12" fillId="5" borderId="11" xfId="50" applyFont="1" applyFill="1" applyBorder="1" applyAlignment="1">
      <alignment horizontal="center"/>
    </xf>
    <xf numFmtId="16" fontId="10" fillId="5" borderId="11" xfId="50" applyNumberFormat="1" applyFont="1" applyFill="1" applyBorder="1" applyAlignment="1">
      <alignment horizontal="center" vertical="center"/>
    </xf>
    <xf numFmtId="16" fontId="9" fillId="6" borderId="4" xfId="0" applyNumberFormat="1" applyFont="1" applyFill="1" applyBorder="1" applyAlignment="1">
      <alignment horizontal="center" vertical="center"/>
    </xf>
    <xf numFmtId="16" fontId="9" fillId="6" borderId="5" xfId="0" applyNumberFormat="1" applyFont="1" applyFill="1" applyBorder="1" applyAlignment="1">
      <alignment horizontal="center" vertical="center"/>
    </xf>
    <xf numFmtId="176" fontId="12" fillId="13" borderId="3" xfId="0" applyFont="1" applyFill="1" applyBorder="1" applyAlignment="1">
      <alignment horizontal="center" vertical="center"/>
    </xf>
    <xf numFmtId="176" fontId="12" fillId="13" borderId="11" xfId="50" applyFont="1" applyFill="1" applyBorder="1" applyAlignment="1">
      <alignment horizontal="center"/>
    </xf>
    <xf numFmtId="176" fontId="11" fillId="5" borderId="11" xfId="50" applyFont="1" applyFill="1" applyBorder="1" applyAlignment="1">
      <alignment horizontal="center"/>
    </xf>
    <xf numFmtId="176" fontId="12" fillId="6" borderId="3" xfId="0" applyFont="1" applyFill="1" applyBorder="1" applyAlignment="1">
      <alignment horizontal="center" vertical="center"/>
    </xf>
    <xf numFmtId="16" fontId="12" fillId="5" borderId="3" xfId="0" applyNumberFormat="1" applyFont="1" applyFill="1" applyBorder="1" applyAlignment="1">
      <alignment horizontal="center" vertical="center"/>
    </xf>
    <xf numFmtId="176" fontId="12" fillId="6" borderId="11" xfId="50" applyFont="1" applyFill="1" applyBorder="1" applyAlignment="1">
      <alignment horizontal="center"/>
    </xf>
    <xf numFmtId="176" fontId="11" fillId="5" borderId="3" xfId="50" applyFont="1" applyFill="1" applyBorder="1" applyAlignment="1">
      <alignment horizontal="center" vertical="center"/>
    </xf>
    <xf numFmtId="176" fontId="11" fillId="5" borderId="11" xfId="50" applyFont="1" applyFill="1" applyBorder="1" applyAlignment="1">
      <alignment horizontal="center" vertical="center"/>
    </xf>
    <xf numFmtId="176" fontId="24" fillId="6" borderId="3" xfId="0" applyFont="1" applyFill="1" applyBorder="1" applyAlignment="1">
      <alignment horizontal="center" vertical="center"/>
    </xf>
    <xf numFmtId="176" fontId="8" fillId="14" borderId="3" xfId="0" applyFont="1" applyFill="1" applyBorder="1" applyAlignment="1">
      <alignment horizontal="center" vertical="center"/>
    </xf>
    <xf numFmtId="176" fontId="8" fillId="14" borderId="3" xfId="50" applyFont="1" applyFill="1" applyBorder="1" applyAlignment="1">
      <alignment horizontal="center" vertical="center"/>
    </xf>
    <xf numFmtId="176" fontId="25" fillId="3" borderId="3" xfId="0" applyFont="1" applyFill="1" applyBorder="1" applyAlignment="1">
      <alignment horizontal="center" vertical="center"/>
    </xf>
    <xf numFmtId="176" fontId="26" fillId="3" borderId="3" xfId="0" applyFont="1" applyFill="1" applyBorder="1" applyAlignment="1">
      <alignment horizontal="center" vertical="center"/>
    </xf>
    <xf numFmtId="176" fontId="26" fillId="3" borderId="4" xfId="50" applyFont="1" applyFill="1" applyBorder="1" applyAlignment="1">
      <alignment horizontal="center" vertical="center"/>
    </xf>
    <xf numFmtId="176" fontId="26" fillId="3" borderId="5" xfId="50" applyFont="1" applyFill="1" applyBorder="1" applyAlignment="1">
      <alignment horizontal="center" vertical="center"/>
    </xf>
    <xf numFmtId="176" fontId="8" fillId="14" borderId="11" xfId="50" applyFont="1" applyFill="1" applyBorder="1" applyAlignment="1">
      <alignment horizontal="center" vertical="center"/>
    </xf>
    <xf numFmtId="176" fontId="3" fillId="7" borderId="4" xfId="0" applyFont="1" applyFill="1" applyBorder="1" applyAlignment="1">
      <alignment horizontal="center" vertical="center"/>
    </xf>
    <xf numFmtId="176" fontId="3" fillId="7" borderId="7" xfId="0" applyFont="1" applyFill="1" applyBorder="1" applyAlignment="1">
      <alignment horizontal="center" vertical="center"/>
    </xf>
    <xf numFmtId="176" fontId="13" fillId="3" borderId="3" xfId="0" applyFont="1" applyFill="1" applyBorder="1" applyAlignment="1">
      <alignment horizontal="left" wrapText="1"/>
    </xf>
    <xf numFmtId="176" fontId="14" fillId="3" borderId="3" xfId="0" applyFont="1" applyFill="1" applyBorder="1" applyAlignment="1">
      <alignment wrapText="1"/>
    </xf>
    <xf numFmtId="176" fontId="3" fillId="7" borderId="4" xfId="0" applyFont="1" applyFill="1" applyBorder="1" applyAlignment="1">
      <alignment horizontal="left" vertical="center"/>
    </xf>
    <xf numFmtId="176" fontId="3" fillId="7" borderId="7" xfId="0" applyFont="1" applyFill="1" applyBorder="1" applyAlignment="1">
      <alignment horizontal="left" vertical="center"/>
    </xf>
    <xf numFmtId="176" fontId="14" fillId="7" borderId="6" xfId="0" applyFont="1" applyFill="1" applyBorder="1">
      <alignment vertical="center"/>
    </xf>
    <xf numFmtId="176" fontId="3" fillId="7" borderId="8" xfId="0" applyFont="1" applyFill="1" applyBorder="1" applyAlignment="1">
      <alignment horizontal="left" vertical="center"/>
    </xf>
    <xf numFmtId="176" fontId="3" fillId="7" borderId="10" xfId="0" applyFont="1" applyFill="1" applyBorder="1" applyAlignment="1">
      <alignment horizontal="left" vertical="center"/>
    </xf>
    <xf numFmtId="176" fontId="23" fillId="3" borderId="3" xfId="0" applyFont="1" applyFill="1" applyBorder="1" applyAlignment="1">
      <alignment horizontal="center" vertical="center" wrapText="1"/>
    </xf>
    <xf numFmtId="49" fontId="12" fillId="0" borderId="3" xfId="0" applyNumberFormat="1" applyFont="1" applyBorder="1" applyAlignment="1">
      <alignment horizontal="center" vertical="center"/>
    </xf>
    <xf numFmtId="49" fontId="12" fillId="11" borderId="3" xfId="0" applyNumberFormat="1" applyFont="1" applyFill="1" applyBorder="1" applyAlignment="1">
      <alignment horizontal="center" vertical="center"/>
    </xf>
    <xf numFmtId="16" fontId="15" fillId="5" borderId="5" xfId="0" applyNumberFormat="1" applyFont="1" applyFill="1" applyBorder="1" applyAlignment="1">
      <alignment horizontal="center" vertical="center"/>
    </xf>
    <xf numFmtId="16" fontId="15" fillId="0" borderId="6" xfId="0" applyNumberFormat="1" applyFont="1" applyBorder="1" applyAlignment="1">
      <alignment horizontal="center" vertical="center"/>
    </xf>
    <xf numFmtId="49" fontId="27" fillId="0" borderId="3" xfId="0" applyNumberFormat="1" applyFont="1" applyBorder="1" applyAlignment="1">
      <alignment horizontal="center" vertical="center"/>
    </xf>
    <xf numFmtId="16" fontId="10" fillId="6" borderId="3" xfId="0" applyNumberFormat="1" applyFont="1" applyFill="1" applyBorder="1" applyAlignment="1">
      <alignment horizontal="center" vertical="center"/>
    </xf>
    <xf numFmtId="16" fontId="10" fillId="5" borderId="4" xfId="0" applyNumberFormat="1" applyFont="1" applyFill="1" applyBorder="1" applyAlignment="1">
      <alignment horizontal="center" vertical="center"/>
    </xf>
    <xf numFmtId="16" fontId="10" fillId="5" borderId="7" xfId="0" applyNumberFormat="1" applyFont="1" applyFill="1" applyBorder="1" applyAlignment="1">
      <alignment horizontal="center" vertical="center"/>
    </xf>
    <xf numFmtId="176" fontId="10" fillId="6" borderId="3" xfId="0" applyFont="1" applyFill="1" applyBorder="1" applyAlignment="1">
      <alignment horizontal="center" vertical="center"/>
    </xf>
    <xf numFmtId="16" fontId="15" fillId="6" borderId="3" xfId="0" applyNumberFormat="1" applyFont="1" applyFill="1" applyBorder="1" applyAlignment="1">
      <alignment horizontal="center" vertical="center"/>
    </xf>
    <xf numFmtId="16" fontId="12" fillId="5" borderId="4" xfId="0" applyNumberFormat="1" applyFont="1" applyFill="1" applyBorder="1" applyAlignment="1">
      <alignment horizontal="center" vertical="center"/>
    </xf>
    <xf numFmtId="16" fontId="28" fillId="6" borderId="3" xfId="50" applyNumberFormat="1" applyFont="1" applyFill="1" applyBorder="1" applyAlignment="1">
      <alignment horizontal="center" vertical="center"/>
    </xf>
    <xf numFmtId="176" fontId="8" fillId="5" borderId="3" xfId="50" applyFont="1" applyFill="1" applyBorder="1" applyAlignment="1">
      <alignment horizontal="center" vertical="center"/>
    </xf>
    <xf numFmtId="176" fontId="3" fillId="7" borderId="5" xfId="0" applyFont="1" applyFill="1" applyBorder="1" applyAlignment="1">
      <alignment horizontal="center" vertical="center"/>
    </xf>
    <xf numFmtId="176" fontId="3" fillId="7" borderId="5" xfId="0" applyFont="1" applyFill="1" applyBorder="1" applyAlignment="1">
      <alignment horizontal="left" vertical="center"/>
    </xf>
    <xf numFmtId="176" fontId="3" fillId="7" borderId="13" xfId="0" applyFont="1" applyFill="1" applyBorder="1" applyAlignment="1">
      <alignment horizontal="left" vertical="center"/>
    </xf>
    <xf numFmtId="176" fontId="0" fillId="0" borderId="3" xfId="0" applyBorder="1">
      <alignment vertical="center"/>
    </xf>
    <xf numFmtId="176" fontId="29" fillId="0" borderId="0" xfId="0" applyFont="1">
      <alignment vertical="center"/>
    </xf>
    <xf numFmtId="0" fontId="17" fillId="0" borderId="0" xfId="0" applyNumberFormat="1" applyFont="1">
      <alignment vertical="center"/>
    </xf>
    <xf numFmtId="0" fontId="17" fillId="0" borderId="3" xfId="0" applyNumberFormat="1" applyFont="1" applyBorder="1">
      <alignment vertical="center"/>
    </xf>
    <xf numFmtId="0" fontId="17" fillId="0" borderId="6" xfId="0" applyNumberFormat="1" applyFont="1" applyBorder="1">
      <alignment vertical="center"/>
    </xf>
    <xf numFmtId="16" fontId="10" fillId="5" borderId="5" xfId="0" applyNumberFormat="1" applyFont="1" applyFill="1" applyBorder="1" applyAlignment="1">
      <alignment horizontal="center" vertical="center"/>
    </xf>
    <xf numFmtId="0" fontId="17" fillId="0" borderId="11" xfId="0" applyNumberFormat="1" applyFont="1" applyBorder="1">
      <alignment vertical="center"/>
    </xf>
    <xf numFmtId="0" fontId="17" fillId="6" borderId="3" xfId="0" applyNumberFormat="1" applyFont="1" applyFill="1" applyBorder="1">
      <alignment vertical="center"/>
    </xf>
    <xf numFmtId="176" fontId="13" fillId="3" borderId="4" xfId="0" applyFont="1" applyFill="1" applyBorder="1" applyAlignment="1">
      <alignment horizontal="left" wrapText="1"/>
    </xf>
    <xf numFmtId="176" fontId="13" fillId="3" borderId="5" xfId="0" applyFont="1" applyFill="1" applyBorder="1" applyAlignment="1">
      <alignment horizontal="left" wrapText="1"/>
    </xf>
    <xf numFmtId="176" fontId="3" fillId="0" borderId="3" xfId="0" applyFont="1" applyBorder="1" applyAlignment="1">
      <alignment horizontal="left" vertical="top" wrapText="1"/>
    </xf>
    <xf numFmtId="16" fontId="10" fillId="5" borderId="3" xfId="50" applyNumberFormat="1" applyFont="1" applyFill="1" applyBorder="1" applyAlignment="1">
      <alignment horizontal="center" vertical="center"/>
    </xf>
    <xf numFmtId="16" fontId="15" fillId="5" borderId="4" xfId="50" applyNumberFormat="1" applyFont="1" applyFill="1" applyBorder="1" applyAlignment="1">
      <alignment horizontal="center" vertical="center"/>
    </xf>
    <xf numFmtId="16" fontId="15" fillId="5" borderId="5" xfId="50" applyNumberFormat="1" applyFont="1" applyFill="1" applyBorder="1" applyAlignment="1">
      <alignment horizontal="center" vertical="center"/>
    </xf>
    <xf numFmtId="16" fontId="30" fillId="10" borderId="3" xfId="50" applyNumberFormat="1" applyFont="1" applyFill="1" applyBorder="1" applyAlignment="1">
      <alignment horizontal="center" vertical="center"/>
    </xf>
    <xf numFmtId="16" fontId="11" fillId="5" borderId="3" xfId="0" applyNumberFormat="1" applyFont="1" applyFill="1" applyBorder="1" applyAlignment="1">
      <alignment horizontal="center" vertical="center"/>
    </xf>
    <xf numFmtId="16" fontId="10" fillId="6" borderId="7" xfId="50" applyNumberFormat="1" applyFont="1" applyFill="1" applyBorder="1" applyAlignment="1">
      <alignment horizontal="center" vertical="center"/>
    </xf>
    <xf numFmtId="16" fontId="10" fillId="5" borderId="4" xfId="50" applyNumberFormat="1" applyFont="1" applyFill="1" applyBorder="1" applyAlignment="1">
      <alignment horizontal="center" vertical="center"/>
    </xf>
    <xf numFmtId="16" fontId="10" fillId="5" borderId="5" xfId="50" applyNumberFormat="1" applyFont="1" applyFill="1" applyBorder="1" applyAlignment="1">
      <alignment horizontal="center" vertical="center"/>
    </xf>
    <xf numFmtId="16" fontId="11" fillId="5" borderId="4" xfId="0" applyNumberFormat="1" applyFont="1" applyFill="1" applyBorder="1" applyAlignment="1">
      <alignment horizontal="center" vertical="center"/>
    </xf>
    <xf numFmtId="16" fontId="31" fillId="6" borderId="4" xfId="0" applyNumberFormat="1" applyFont="1" applyFill="1" applyBorder="1" applyAlignment="1">
      <alignment horizontal="center" vertical="center"/>
    </xf>
    <xf numFmtId="16" fontId="32" fillId="6" borderId="4" xfId="0" applyNumberFormat="1" applyFont="1" applyFill="1" applyBorder="1" applyAlignment="1">
      <alignment horizontal="center" vertical="center"/>
    </xf>
    <xf numFmtId="16" fontId="10" fillId="0" borderId="3" xfId="50" applyNumberFormat="1" applyFont="1" applyBorder="1" applyAlignment="1">
      <alignment horizontal="center" vertical="center"/>
    </xf>
    <xf numFmtId="16" fontId="12" fillId="13" borderId="4" xfId="0" applyNumberFormat="1" applyFont="1" applyFill="1" applyBorder="1" applyAlignment="1">
      <alignment horizontal="center" vertical="center"/>
    </xf>
    <xf numFmtId="16" fontId="30" fillId="6" borderId="4" xfId="0" applyNumberFormat="1" applyFont="1" applyFill="1" applyBorder="1" applyAlignment="1">
      <alignment horizontal="center" vertical="center"/>
    </xf>
    <xf numFmtId="16" fontId="30" fillId="6" borderId="7" xfId="0" applyNumberFormat="1" applyFont="1" applyFill="1" applyBorder="1" applyAlignment="1">
      <alignment horizontal="center" vertical="center"/>
    </xf>
    <xf numFmtId="176" fontId="9" fillId="5" borderId="11" xfId="0" applyFont="1" applyFill="1" applyBorder="1" applyAlignment="1">
      <alignment horizontal="center" vertical="center"/>
    </xf>
    <xf numFmtId="176" fontId="14" fillId="3" borderId="3" xfId="0" applyFont="1" applyFill="1" applyBorder="1">
      <alignment vertical="center"/>
    </xf>
    <xf numFmtId="49" fontId="11" fillId="0" borderId="3" xfId="0" applyNumberFormat="1" applyFont="1" applyBorder="1" applyAlignment="1">
      <alignment horizontal="center" vertical="center"/>
    </xf>
    <xf numFmtId="16" fontId="10" fillId="6" borderId="5" xfId="50" applyNumberFormat="1" applyFont="1" applyFill="1" applyBorder="1" applyAlignment="1">
      <alignment horizontal="center" vertical="center"/>
    </xf>
    <xf numFmtId="16" fontId="10" fillId="5" borderId="3" xfId="50" applyNumberFormat="1" applyFont="1" applyFill="1" applyBorder="1" applyAlignment="1">
      <alignment horizontal="left" vertical="center"/>
    </xf>
    <xf numFmtId="0" fontId="33" fillId="0" borderId="0" xfId="0" applyNumberFormat="1" applyFont="1">
      <alignment vertical="center"/>
    </xf>
    <xf numFmtId="0" fontId="33" fillId="5" borderId="0" xfId="0" applyNumberFormat="1" applyFont="1" applyFill="1">
      <alignment vertical="center"/>
    </xf>
    <xf numFmtId="176" fontId="4" fillId="6" borderId="7" xfId="0" applyFont="1" applyFill="1" applyBorder="1" applyAlignment="1">
      <alignment horizontal="left" vertical="center"/>
    </xf>
    <xf numFmtId="176" fontId="5" fillId="3" borderId="7" xfId="0" applyFont="1" applyFill="1" applyBorder="1" applyAlignment="1">
      <alignment horizontal="center" vertical="center"/>
    </xf>
    <xf numFmtId="176" fontId="6" fillId="3" borderId="7" xfId="0" applyFont="1" applyFill="1" applyBorder="1" applyAlignment="1">
      <alignment horizontal="center" vertical="center"/>
    </xf>
    <xf numFmtId="176" fontId="6" fillId="3" borderId="7" xfId="50" applyFont="1" applyFill="1" applyBorder="1" applyAlignment="1">
      <alignment horizontal="center" vertical="center"/>
    </xf>
    <xf numFmtId="16" fontId="24" fillId="6" borderId="3" xfId="50" applyNumberFormat="1" applyFont="1" applyFill="1" applyBorder="1" applyAlignment="1">
      <alignment horizontal="center" vertical="center"/>
    </xf>
    <xf numFmtId="16" fontId="30" fillId="6" borderId="3" xfId="50" applyNumberFormat="1" applyFont="1" applyFill="1" applyBorder="1" applyAlignment="1">
      <alignment horizontal="center" vertical="center"/>
    </xf>
    <xf numFmtId="16" fontId="10" fillId="6" borderId="6" xfId="50" applyNumberFormat="1" applyFont="1" applyFill="1" applyBorder="1" applyAlignment="1">
      <alignment horizontal="center" vertical="center"/>
    </xf>
    <xf numFmtId="16" fontId="9" fillId="13" borderId="3" xfId="50" applyNumberFormat="1" applyFont="1" applyFill="1" applyBorder="1" applyAlignment="1">
      <alignment horizontal="center" vertical="center"/>
    </xf>
    <xf numFmtId="176" fontId="34" fillId="5" borderId="3" xfId="0" applyFont="1" applyFill="1" applyBorder="1" applyAlignment="1">
      <alignment horizontal="center" vertical="center"/>
    </xf>
    <xf numFmtId="16" fontId="9" fillId="5" borderId="4" xfId="50" applyNumberFormat="1" applyFont="1" applyFill="1" applyBorder="1" applyAlignment="1">
      <alignment horizontal="center" vertical="center"/>
    </xf>
    <xf numFmtId="16" fontId="9" fillId="5" borderId="7" xfId="50" applyNumberFormat="1" applyFont="1" applyFill="1" applyBorder="1" applyAlignment="1">
      <alignment horizontal="center" vertical="center"/>
    </xf>
    <xf numFmtId="0" fontId="20" fillId="5" borderId="3" xfId="50" applyNumberFormat="1" applyFont="1" applyFill="1" applyBorder="1" applyAlignment="1">
      <alignment horizontal="center"/>
    </xf>
    <xf numFmtId="16" fontId="15" fillId="5" borderId="4" xfId="0" applyNumberFormat="1" applyFont="1" applyFill="1" applyBorder="1" applyAlignment="1">
      <alignment horizontal="center" vertical="center"/>
    </xf>
    <xf numFmtId="16" fontId="9" fillId="13" borderId="4" xfId="50" applyNumberFormat="1" applyFont="1" applyFill="1" applyBorder="1" applyAlignment="1">
      <alignment horizontal="center" vertical="center"/>
    </xf>
    <xf numFmtId="16" fontId="9" fillId="13" borderId="7" xfId="50" applyNumberFormat="1" applyFont="1" applyFill="1" applyBorder="1" applyAlignment="1">
      <alignment horizontal="center" vertical="center"/>
    </xf>
    <xf numFmtId="176" fontId="20" fillId="5" borderId="3" xfId="0" applyFont="1" applyFill="1" applyBorder="1" applyAlignment="1">
      <alignment horizontal="center" vertical="center"/>
    </xf>
    <xf numFmtId="0" fontId="12" fillId="13" borderId="3" xfId="50" applyNumberFormat="1" applyFont="1" applyFill="1" applyBorder="1" applyAlignment="1">
      <alignment horizontal="center"/>
    </xf>
    <xf numFmtId="16" fontId="15" fillId="13" borderId="4" xfId="0" applyNumberFormat="1" applyFont="1" applyFill="1" applyBorder="1" applyAlignment="1">
      <alignment horizontal="center" vertical="center"/>
    </xf>
    <xf numFmtId="16" fontId="15" fillId="13" borderId="5" xfId="0" applyNumberFormat="1" applyFont="1" applyFill="1" applyBorder="1" applyAlignment="1">
      <alignment horizontal="center" vertical="center"/>
    </xf>
    <xf numFmtId="0" fontId="12" fillId="6" borderId="3" xfId="50" applyNumberFormat="1" applyFont="1" applyFill="1" applyBorder="1" applyAlignment="1">
      <alignment horizontal="center"/>
    </xf>
    <xf numFmtId="176" fontId="11" fillId="6" borderId="3" xfId="0" applyFont="1" applyFill="1" applyBorder="1" applyAlignment="1">
      <alignment horizontal="center" vertical="center"/>
    </xf>
    <xf numFmtId="0" fontId="11" fillId="6" borderId="3" xfId="50" applyNumberFormat="1" applyFont="1" applyFill="1" applyBorder="1" applyAlignment="1">
      <alignment horizontal="center"/>
    </xf>
    <xf numFmtId="16" fontId="24" fillId="5" borderId="3" xfId="50" applyNumberFormat="1" applyFont="1" applyFill="1" applyBorder="1" applyAlignment="1">
      <alignment horizontal="center" vertical="center"/>
    </xf>
    <xf numFmtId="176" fontId="6" fillId="3" borderId="3" xfId="50" applyFont="1" applyFill="1" applyBorder="1" applyAlignment="1">
      <alignment horizontal="center" vertical="center"/>
    </xf>
    <xf numFmtId="16" fontId="31" fillId="5" borderId="3" xfId="0" applyNumberFormat="1" applyFont="1" applyFill="1" applyBorder="1" applyAlignment="1">
      <alignment horizontal="center" vertical="center"/>
    </xf>
    <xf numFmtId="16" fontId="11" fillId="5" borderId="5" xfId="0" applyNumberFormat="1" applyFont="1" applyFill="1" applyBorder="1" applyAlignment="1">
      <alignment horizontal="center" vertical="center"/>
    </xf>
    <xf numFmtId="16" fontId="10" fillId="5" borderId="7" xfId="0" applyNumberFormat="1" applyFont="1" applyFill="1" applyBorder="1" applyAlignment="1">
      <alignment horizontal="left" vertical="center"/>
    </xf>
    <xf numFmtId="176" fontId="4" fillId="6" borderId="5" xfId="0" applyFont="1" applyFill="1" applyBorder="1" applyAlignment="1">
      <alignment horizontal="left" vertical="center"/>
    </xf>
    <xf numFmtId="16" fontId="10" fillId="0" borderId="0" xfId="0" applyNumberFormat="1" applyFont="1" applyAlignment="1">
      <alignment horizontal="center" vertical="center"/>
    </xf>
    <xf numFmtId="176" fontId="7" fillId="3" borderId="3" xfId="0" applyFont="1" applyFill="1" applyBorder="1" applyAlignment="1">
      <alignment horizontal="center" vertical="center" wrapText="1"/>
    </xf>
    <xf numFmtId="176" fontId="7" fillId="4" borderId="3" xfId="0" applyFont="1" applyFill="1" applyBorder="1" applyAlignment="1">
      <alignment horizontal="center" vertical="center" wrapText="1"/>
    </xf>
    <xf numFmtId="176" fontId="9" fillId="0" borderId="3" xfId="50" applyFont="1" applyBorder="1" applyAlignment="1">
      <alignment horizontal="center" vertical="center"/>
    </xf>
    <xf numFmtId="16" fontId="30" fillId="15" borderId="3" xfId="0" applyNumberFormat="1" applyFont="1" applyFill="1" applyBorder="1" applyAlignment="1">
      <alignment horizontal="center" vertical="center"/>
    </xf>
    <xf numFmtId="176" fontId="20" fillId="5" borderId="3" xfId="50" applyFont="1" applyFill="1" applyBorder="1" applyAlignment="1">
      <alignment horizontal="center"/>
    </xf>
    <xf numFmtId="176" fontId="12" fillId="6" borderId="3" xfId="50" applyFont="1" applyFill="1" applyBorder="1" applyAlignment="1">
      <alignment horizontal="center"/>
    </xf>
    <xf numFmtId="16" fontId="9" fillId="6" borderId="3" xfId="0" applyNumberFormat="1" applyFont="1" applyFill="1" applyBorder="1" applyAlignment="1">
      <alignment horizontal="center" vertical="center"/>
    </xf>
    <xf numFmtId="176" fontId="9" fillId="6" borderId="3" xfId="50" applyFont="1" applyFill="1" applyBorder="1" applyAlignment="1">
      <alignment horizontal="center" vertical="center"/>
    </xf>
    <xf numFmtId="176" fontId="9" fillId="5" borderId="3" xfId="50" applyFont="1" applyFill="1" applyBorder="1" applyAlignment="1">
      <alignment horizontal="center" vertical="center"/>
    </xf>
    <xf numFmtId="176" fontId="12" fillId="10" borderId="3" xfId="50" applyFont="1" applyFill="1" applyBorder="1" applyAlignment="1">
      <alignment horizontal="center"/>
    </xf>
    <xf numFmtId="176" fontId="14" fillId="3" borderId="3" xfId="0" applyFont="1" applyFill="1" applyBorder="1" applyAlignment="1">
      <alignment horizontal="left" wrapText="1"/>
    </xf>
    <xf numFmtId="176" fontId="12" fillId="0" borderId="7" xfId="50" applyFont="1" applyBorder="1" applyAlignment="1">
      <alignment horizontal="center"/>
    </xf>
    <xf numFmtId="176" fontId="12" fillId="5" borderId="7" xfId="50" applyFont="1" applyFill="1" applyBorder="1" applyAlignment="1">
      <alignment horizontal="center"/>
    </xf>
    <xf numFmtId="176" fontId="20" fillId="0" borderId="7" xfId="50" applyFont="1" applyBorder="1" applyAlignment="1">
      <alignment horizontal="center"/>
    </xf>
    <xf numFmtId="176" fontId="11" fillId="0" borderId="7" xfId="50" applyFont="1" applyBorder="1" applyAlignment="1">
      <alignment horizontal="center"/>
    </xf>
    <xf numFmtId="176" fontId="12" fillId="6" borderId="7" xfId="50" applyFont="1" applyFill="1" applyBorder="1" applyAlignment="1">
      <alignment horizontal="center"/>
    </xf>
    <xf numFmtId="176" fontId="35" fillId="5" borderId="3" xfId="0" applyFont="1" applyFill="1" applyBorder="1" applyAlignment="1">
      <alignment horizontal="center" vertical="center"/>
    </xf>
    <xf numFmtId="176" fontId="12" fillId="5" borderId="0" xfId="0" applyFont="1" applyFill="1" applyAlignment="1">
      <alignment horizontal="center" vertical="center"/>
    </xf>
    <xf numFmtId="176" fontId="4" fillId="2" borderId="0" xfId="0" applyFont="1" applyFill="1" applyAlignment="1">
      <alignment horizontal="left" vertical="center"/>
    </xf>
    <xf numFmtId="176" fontId="8" fillId="5" borderId="3" xfId="50" applyFont="1" applyFill="1" applyBorder="1" applyAlignment="1">
      <alignment horizontal="center"/>
    </xf>
    <xf numFmtId="178" fontId="36" fillId="0" borderId="14" xfId="0" applyNumberFormat="1" applyFont="1" applyBorder="1" applyAlignment="1">
      <alignment horizontal="center" vertical="center" wrapText="1"/>
    </xf>
    <xf numFmtId="176" fontId="8" fillId="5" borderId="11" xfId="50" applyFont="1" applyFill="1" applyBorder="1" applyAlignment="1">
      <alignment horizontal="center"/>
    </xf>
    <xf numFmtId="176" fontId="11" fillId="5" borderId="1" xfId="50" applyFont="1" applyFill="1" applyBorder="1" applyAlignment="1">
      <alignment horizontal="center"/>
    </xf>
    <xf numFmtId="176" fontId="11" fillId="5" borderId="2" xfId="50" applyFont="1" applyFill="1" applyBorder="1" applyAlignment="1">
      <alignment horizontal="center"/>
    </xf>
    <xf numFmtId="178" fontId="36" fillId="0" borderId="15" xfId="0" applyNumberFormat="1" applyFont="1" applyBorder="1" applyAlignment="1">
      <alignment horizontal="center" vertical="center" wrapText="1"/>
    </xf>
    <xf numFmtId="178" fontId="36" fillId="5" borderId="15" xfId="0" applyNumberFormat="1" applyFont="1" applyFill="1" applyBorder="1" applyAlignment="1">
      <alignment horizontal="center" vertical="center" wrapText="1"/>
    </xf>
    <xf numFmtId="176" fontId="15" fillId="5" borderId="3" xfId="0" applyFont="1" applyFill="1" applyBorder="1" applyAlignment="1">
      <alignment horizontal="center" vertical="center"/>
    </xf>
    <xf numFmtId="176" fontId="13" fillId="3" borderId="3" xfId="0" applyFont="1" applyFill="1" applyBorder="1" applyAlignment="1">
      <alignment horizontal="center"/>
    </xf>
    <xf numFmtId="176" fontId="13" fillId="4" borderId="3" xfId="0" applyFont="1" applyFill="1" applyBorder="1" applyAlignment="1">
      <alignment wrapText="1"/>
    </xf>
    <xf numFmtId="176" fontId="3" fillId="4" borderId="3" xfId="0" applyFont="1" applyFill="1" applyBorder="1" applyAlignment="1">
      <alignment horizontal="left" vertical="top" wrapText="1"/>
    </xf>
    <xf numFmtId="176" fontId="7" fillId="3" borderId="8" xfId="0" applyFont="1" applyFill="1" applyBorder="1" applyAlignment="1">
      <alignment horizontal="center" vertical="center" wrapText="1"/>
    </xf>
    <xf numFmtId="178" fontId="36" fillId="0" borderId="16" xfId="0" applyNumberFormat="1" applyFont="1" applyBorder="1" applyAlignment="1">
      <alignment horizontal="center" vertical="center" wrapText="1"/>
    </xf>
    <xf numFmtId="178" fontId="36" fillId="0" borderId="17" xfId="0" applyNumberFormat="1" applyFont="1" applyBorder="1" applyAlignment="1">
      <alignment horizontal="center" vertical="center" wrapText="1"/>
    </xf>
    <xf numFmtId="178" fontId="36" fillId="0" borderId="3" xfId="0" applyNumberFormat="1" applyFont="1" applyBorder="1" applyAlignment="1">
      <alignment horizontal="center" vertical="center" wrapText="1"/>
    </xf>
    <xf numFmtId="176" fontId="11" fillId="5" borderId="9" xfId="50" applyFont="1" applyFill="1" applyBorder="1" applyAlignment="1">
      <alignment horizontal="center"/>
    </xf>
    <xf numFmtId="16" fontId="10" fillId="5" borderId="3" xfId="0" applyNumberFormat="1" applyFont="1" applyFill="1" applyBorder="1" applyAlignment="1">
      <alignment horizontal="center" vertical="center"/>
    </xf>
    <xf numFmtId="178" fontId="36" fillId="5" borderId="16" xfId="0" applyNumberFormat="1" applyFont="1" applyFill="1" applyBorder="1" applyAlignment="1">
      <alignment horizontal="center" vertical="center" wrapText="1"/>
    </xf>
    <xf numFmtId="178" fontId="36" fillId="5" borderId="17" xfId="0" applyNumberFormat="1" applyFont="1" applyFill="1" applyBorder="1" applyAlignment="1">
      <alignment horizontal="center" vertical="center" wrapText="1"/>
    </xf>
    <xf numFmtId="178" fontId="36" fillId="5" borderId="3" xfId="0" applyNumberFormat="1" applyFont="1" applyFill="1" applyBorder="1" applyAlignment="1">
      <alignment horizontal="center" vertical="center" wrapText="1"/>
    </xf>
    <xf numFmtId="16" fontId="9" fillId="0" borderId="0" xfId="50" applyNumberFormat="1" applyFont="1" applyAlignment="1">
      <alignment horizontal="center" vertical="center"/>
    </xf>
    <xf numFmtId="16" fontId="6" fillId="5" borderId="17" xfId="50" applyNumberFormat="1" applyFont="1" applyFill="1" applyBorder="1" applyAlignment="1">
      <alignment horizontal="center" vertical="center"/>
    </xf>
    <xf numFmtId="178" fontId="37" fillId="0" borderId="15" xfId="0" applyNumberFormat="1" applyFont="1" applyBorder="1" applyAlignment="1">
      <alignment horizontal="center" vertical="center" wrapText="1"/>
    </xf>
    <xf numFmtId="176" fontId="10" fillId="5" borderId="3" xfId="0" applyFont="1" applyFill="1" applyBorder="1" applyAlignment="1">
      <alignment horizontal="center" vertical="center"/>
    </xf>
    <xf numFmtId="176" fontId="12" fillId="10" borderId="3" xfId="0" applyFont="1" applyFill="1" applyBorder="1" applyAlignment="1">
      <alignment horizontal="left" vertical="center"/>
    </xf>
    <xf numFmtId="176" fontId="12" fillId="11" borderId="3" xfId="0" applyFont="1" applyFill="1" applyBorder="1" applyAlignment="1">
      <alignment horizontal="left" vertical="center"/>
    </xf>
    <xf numFmtId="176" fontId="12" fillId="6" borderId="3" xfId="0" applyFont="1" applyFill="1" applyBorder="1" applyAlignment="1">
      <alignment horizontal="left" vertical="center"/>
    </xf>
    <xf numFmtId="176" fontId="38" fillId="5" borderId="3" xfId="0" applyFont="1" applyFill="1" applyBorder="1" applyAlignment="1">
      <alignment horizontal="left" vertical="center"/>
    </xf>
    <xf numFmtId="177" fontId="12" fillId="6" borderId="3" xfId="0" applyNumberFormat="1" applyFont="1" applyFill="1" applyBorder="1" applyAlignment="1">
      <alignment horizontal="center" vertical="center"/>
    </xf>
    <xf numFmtId="176" fontId="34" fillId="5" borderId="3" xfId="0" applyFont="1" applyFill="1" applyBorder="1" applyAlignment="1">
      <alignment horizontal="left" vertical="center"/>
    </xf>
    <xf numFmtId="176" fontId="12" fillId="0" borderId="3" xfId="0" applyFont="1" applyBorder="1" applyAlignment="1">
      <alignment horizontal="left" vertical="center"/>
    </xf>
    <xf numFmtId="176" fontId="11" fillId="0" borderId="3" xfId="0" applyFont="1" applyBorder="1" applyAlignment="1">
      <alignment horizontal="left" vertical="center"/>
    </xf>
    <xf numFmtId="177" fontId="8" fillId="0" borderId="0" xfId="0" applyNumberFormat="1" applyFont="1" applyAlignment="1">
      <alignment horizontal="center" vertical="center"/>
    </xf>
    <xf numFmtId="16" fontId="10" fillId="0" borderId="3" xfId="0" applyNumberFormat="1" applyFont="1" applyBorder="1" applyAlignment="1">
      <alignment horizontal="center" vertical="center"/>
    </xf>
    <xf numFmtId="176" fontId="10" fillId="0" borderId="3" xfId="0" applyFont="1" applyBorder="1" applyAlignment="1">
      <alignment horizontal="left" vertical="center"/>
    </xf>
    <xf numFmtId="16" fontId="15" fillId="5" borderId="7" xfId="0" applyNumberFormat="1" applyFont="1" applyFill="1" applyBorder="1" applyAlignment="1">
      <alignment horizontal="center" vertical="center"/>
    </xf>
    <xf numFmtId="176" fontId="10" fillId="0" borderId="3" xfId="0" applyFont="1" applyBorder="1" applyAlignment="1">
      <alignment horizontal="center" vertical="center"/>
    </xf>
    <xf numFmtId="176" fontId="39" fillId="0" borderId="3" xfId="0" applyFont="1" applyBorder="1" applyAlignment="1">
      <alignment horizontal="center" vertical="center"/>
    </xf>
    <xf numFmtId="176" fontId="40" fillId="5" borderId="3" xfId="0" applyFont="1" applyFill="1" applyBorder="1" applyAlignment="1">
      <alignment horizontal="left" vertical="center"/>
    </xf>
    <xf numFmtId="176" fontId="8" fillId="0" borderId="3" xfId="0" applyFont="1" applyBorder="1" applyAlignment="1">
      <alignment horizontal="left" vertical="center"/>
    </xf>
    <xf numFmtId="176" fontId="3" fillId="3" borderId="4" xfId="0" applyFont="1" applyFill="1" applyBorder="1" applyAlignment="1">
      <alignment horizontal="center" vertical="top" wrapText="1"/>
    </xf>
    <xf numFmtId="176" fontId="3" fillId="3" borderId="7" xfId="0" applyFont="1" applyFill="1" applyBorder="1" applyAlignment="1">
      <alignment horizontal="center" vertical="top" wrapText="1"/>
    </xf>
    <xf numFmtId="176" fontId="10" fillId="0" borderId="4" xfId="0" applyFont="1" applyBorder="1" applyAlignment="1">
      <alignment horizontal="left" vertical="center"/>
    </xf>
    <xf numFmtId="176" fontId="3" fillId="3" borderId="5" xfId="0" applyFont="1" applyFill="1" applyBorder="1" applyAlignment="1">
      <alignment horizontal="center" vertical="top" wrapText="1"/>
    </xf>
    <xf numFmtId="176" fontId="10" fillId="0" borderId="7" xfId="0" applyFont="1" applyBorder="1" applyAlignment="1">
      <alignment horizontal="left" vertical="center"/>
    </xf>
    <xf numFmtId="176" fontId="10" fillId="0" borderId="5" xfId="0" applyFont="1" applyBorder="1" applyAlignment="1">
      <alignment horizontal="left" vertical="center"/>
    </xf>
    <xf numFmtId="176" fontId="26" fillId="0" borderId="6" xfId="0" applyFont="1" applyBorder="1" applyAlignment="1">
      <alignment horizontal="center" vertical="center"/>
    </xf>
    <xf numFmtId="176" fontId="6" fillId="0" borderId="6" xfId="0" applyFont="1" applyBorder="1" applyAlignment="1">
      <alignment horizontal="center" vertical="center"/>
    </xf>
    <xf numFmtId="176" fontId="26" fillId="0" borderId="8" xfId="0" applyFont="1" applyBorder="1" applyAlignment="1">
      <alignment horizontal="center" vertical="center"/>
    </xf>
    <xf numFmtId="176" fontId="26" fillId="0" borderId="13" xfId="0" applyFont="1" applyBorder="1" applyAlignment="1">
      <alignment horizontal="center" vertical="center"/>
    </xf>
    <xf numFmtId="176" fontId="12" fillId="6" borderId="3" xfId="51" applyFont="1" applyFill="1" applyBorder="1" applyAlignment="1">
      <alignment horizontal="left"/>
    </xf>
    <xf numFmtId="176" fontId="12" fillId="10" borderId="3" xfId="51" applyFont="1" applyFill="1" applyBorder="1" applyAlignment="1">
      <alignment horizontal="left"/>
    </xf>
    <xf numFmtId="176" fontId="11" fillId="5" borderId="4" xfId="51" applyFont="1" applyFill="1" applyBorder="1" applyAlignment="1">
      <alignment horizontal="center"/>
    </xf>
    <xf numFmtId="176" fontId="11" fillId="5" borderId="7" xfId="51" applyFont="1" applyFill="1" applyBorder="1" applyAlignment="1">
      <alignment horizontal="center"/>
    </xf>
    <xf numFmtId="177" fontId="8" fillId="16" borderId="3" xfId="0" applyNumberFormat="1" applyFont="1" applyFill="1" applyBorder="1" applyAlignment="1">
      <alignment horizontal="center" vertical="center"/>
    </xf>
    <xf numFmtId="176" fontId="12" fillId="5" borderId="11" xfId="51" applyFont="1" applyFill="1" applyBorder="1" applyAlignment="1">
      <alignment horizontal="left"/>
    </xf>
    <xf numFmtId="16" fontId="30" fillId="6" borderId="3" xfId="0" applyNumberFormat="1" applyFont="1" applyFill="1" applyBorder="1" applyAlignment="1">
      <alignment horizontal="center" vertical="center"/>
    </xf>
    <xf numFmtId="176" fontId="12" fillId="6" borderId="11" xfId="51" applyFont="1" applyFill="1" applyBorder="1" applyAlignment="1">
      <alignment horizontal="left"/>
    </xf>
    <xf numFmtId="176" fontId="11" fillId="5" borderId="12" xfId="51" applyFont="1" applyFill="1" applyBorder="1" applyAlignment="1">
      <alignment horizontal="left"/>
    </xf>
    <xf numFmtId="177" fontId="8" fillId="6" borderId="6" xfId="0" applyNumberFormat="1" applyFont="1" applyFill="1" applyBorder="1" applyAlignment="1">
      <alignment horizontal="center" vertical="center"/>
    </xf>
    <xf numFmtId="176" fontId="9" fillId="5" borderId="6" xfId="0" applyFont="1" applyFill="1" applyBorder="1" applyAlignment="1">
      <alignment horizontal="center" vertical="center"/>
    </xf>
    <xf numFmtId="177" fontId="8" fillId="5" borderId="6" xfId="0" applyNumberFormat="1" applyFont="1" applyFill="1" applyBorder="1" applyAlignment="1">
      <alignment horizontal="center" vertical="center"/>
    </xf>
    <xf numFmtId="16" fontId="9" fillId="5" borderId="6" xfId="0" applyNumberFormat="1" applyFont="1" applyFill="1" applyBorder="1" applyAlignment="1">
      <alignment horizontal="center" vertical="center"/>
    </xf>
    <xf numFmtId="176" fontId="11" fillId="5" borderId="3" xfId="51" applyFont="1" applyFill="1" applyBorder="1" applyAlignment="1">
      <alignment horizontal="center"/>
    </xf>
    <xf numFmtId="176" fontId="12" fillId="13" borderId="11" xfId="51" applyFont="1" applyFill="1" applyBorder="1" applyAlignment="1">
      <alignment horizontal="left"/>
    </xf>
    <xf numFmtId="177" fontId="8" fillId="13" borderId="3" xfId="0" applyNumberFormat="1" applyFont="1" applyFill="1" applyBorder="1" applyAlignment="1">
      <alignment horizontal="center" vertical="center"/>
    </xf>
    <xf numFmtId="176" fontId="12" fillId="17" borderId="11" xfId="51" applyFont="1" applyFill="1" applyBorder="1" applyAlignment="1">
      <alignment horizontal="left"/>
    </xf>
    <xf numFmtId="176" fontId="8" fillId="5" borderId="11" xfId="51" applyFont="1" applyFill="1" applyBorder="1" applyAlignment="1">
      <alignment horizontal="left"/>
    </xf>
    <xf numFmtId="176" fontId="3" fillId="3" borderId="3" xfId="0" applyFont="1" applyFill="1" applyBorder="1" applyAlignment="1">
      <alignment horizontal="center" vertical="top"/>
    </xf>
    <xf numFmtId="176" fontId="13" fillId="3" borderId="11" xfId="0" applyFont="1" applyFill="1" applyBorder="1" applyAlignment="1">
      <alignment wrapText="1"/>
    </xf>
    <xf numFmtId="176" fontId="3" fillId="3" borderId="9" xfId="0" applyFont="1" applyFill="1" applyBorder="1" applyAlignment="1">
      <alignment horizontal="left" vertical="top" wrapText="1"/>
    </xf>
    <xf numFmtId="176" fontId="3" fillId="3" borderId="11" xfId="0" applyFont="1" applyFill="1" applyBorder="1" applyAlignment="1">
      <alignment horizontal="left" vertical="top"/>
    </xf>
    <xf numFmtId="176" fontId="3" fillId="3" borderId="3" xfId="0" applyFont="1" applyFill="1" applyBorder="1" applyAlignment="1">
      <alignment horizontal="left" vertical="top"/>
    </xf>
    <xf numFmtId="176" fontId="9" fillId="0" borderId="0" xfId="0" applyFont="1" applyAlignment="1">
      <alignment horizontal="center" vertical="center"/>
    </xf>
    <xf numFmtId="176" fontId="26" fillId="0" borderId="3" xfId="0" applyFont="1" applyBorder="1" applyAlignment="1">
      <alignment horizontal="center" vertical="center"/>
    </xf>
    <xf numFmtId="176" fontId="6" fillId="0" borderId="0" xfId="0" applyFont="1" applyAlignment="1">
      <alignment horizontal="center" vertical="center"/>
    </xf>
    <xf numFmtId="176" fontId="11" fillId="5" borderId="5" xfId="51" applyFont="1" applyFill="1" applyBorder="1" applyAlignment="1">
      <alignment horizontal="center"/>
    </xf>
    <xf numFmtId="176" fontId="41" fillId="5" borderId="3" xfId="0" applyFont="1" applyFill="1" applyBorder="1" applyAlignment="1">
      <alignment horizontal="center" vertical="center"/>
    </xf>
    <xf numFmtId="176" fontId="42" fillId="0" borderId="4" xfId="0" applyFont="1" applyBorder="1" applyAlignment="1">
      <alignment horizontal="left" vertical="center" wrapText="1"/>
    </xf>
    <xf numFmtId="176" fontId="42" fillId="0" borderId="7" xfId="0" applyFont="1" applyBorder="1" applyAlignment="1">
      <alignment horizontal="left" vertical="center" wrapText="1"/>
    </xf>
    <xf numFmtId="176" fontId="42" fillId="0" borderId="5" xfId="0" applyFont="1" applyBorder="1" applyAlignment="1">
      <alignment horizontal="left" vertical="center" wrapText="1"/>
    </xf>
    <xf numFmtId="176" fontId="3" fillId="3" borderId="7" xfId="0" applyFont="1" applyFill="1" applyBorder="1" applyAlignment="1">
      <alignment horizontal="center" vertical="center"/>
    </xf>
    <xf numFmtId="176" fontId="6" fillId="6" borderId="4" xfId="0" applyFont="1" applyFill="1" applyBorder="1" applyAlignment="1">
      <alignment horizontal="center" vertical="center"/>
    </xf>
    <xf numFmtId="176" fontId="6" fillId="6" borderId="7" xfId="0" applyFont="1" applyFill="1" applyBorder="1" applyAlignment="1">
      <alignment horizontal="center" vertical="center"/>
    </xf>
    <xf numFmtId="176" fontId="3" fillId="3" borderId="18" xfId="0" applyFont="1" applyFill="1" applyBorder="1" applyAlignment="1">
      <alignment horizontal="left" vertical="top" wrapText="1"/>
    </xf>
    <xf numFmtId="176" fontId="3" fillId="3" borderId="12" xfId="0" applyFont="1" applyFill="1" applyBorder="1" applyAlignment="1">
      <alignment horizontal="left" vertical="top"/>
    </xf>
    <xf numFmtId="176" fontId="43" fillId="3" borderId="3" xfId="0" applyFont="1" applyFill="1" applyBorder="1" applyAlignment="1">
      <alignment horizontal="left" vertical="top" wrapText="1"/>
    </xf>
    <xf numFmtId="176" fontId="6" fillId="6" borderId="5" xfId="0" applyFont="1" applyFill="1" applyBorder="1" applyAlignment="1">
      <alignment horizontal="center" vertical="center"/>
    </xf>
    <xf numFmtId="176" fontId="6" fillId="6" borderId="3" xfId="0" applyFont="1" applyFill="1" applyBorder="1" applyAlignment="1">
      <alignment horizontal="center" vertical="center"/>
    </xf>
    <xf numFmtId="176" fontId="21" fillId="0" borderId="0" xfId="0" applyFont="1" applyAlignment="1">
      <alignment horizontal="left" vertical="center"/>
    </xf>
    <xf numFmtId="176" fontId="21" fillId="0" borderId="0" xfId="0" applyFont="1" applyAlignment="1">
      <alignment horizontal="center" vertical="center"/>
    </xf>
    <xf numFmtId="176" fontId="3" fillId="0" borderId="11" xfId="0" applyFont="1" applyBorder="1" applyAlignment="1">
      <alignment horizontal="left" vertical="center"/>
    </xf>
    <xf numFmtId="176" fontId="44" fillId="0" borderId="0" xfId="0" applyFont="1" applyAlignment="1">
      <alignment horizontal="center" vertical="center"/>
    </xf>
    <xf numFmtId="176" fontId="4" fillId="2" borderId="4" xfId="0" applyFont="1" applyFill="1" applyBorder="1" applyAlignment="1">
      <alignment horizontal="left" vertical="center"/>
    </xf>
    <xf numFmtId="176" fontId="3" fillId="3" borderId="4" xfId="0" applyFont="1" applyFill="1" applyBorder="1" applyAlignment="1">
      <alignment horizontal="center" vertical="center"/>
    </xf>
    <xf numFmtId="176" fontId="22" fillId="3" borderId="4" xfId="0" applyFont="1" applyFill="1" applyBorder="1" applyAlignment="1">
      <alignment horizontal="center" vertical="center"/>
    </xf>
    <xf numFmtId="176" fontId="22" fillId="3" borderId="5" xfId="0" applyFont="1" applyFill="1" applyBorder="1" applyAlignment="1">
      <alignment horizontal="center" vertical="center"/>
    </xf>
    <xf numFmtId="176" fontId="3" fillId="3" borderId="5" xfId="0" applyFont="1" applyFill="1" applyBorder="1" applyAlignment="1">
      <alignment horizontal="center" vertical="center"/>
    </xf>
    <xf numFmtId="16" fontId="11" fillId="0" borderId="3" xfId="0" applyNumberFormat="1" applyFont="1" applyBorder="1" applyAlignment="1">
      <alignment horizontal="center" vertical="center"/>
    </xf>
    <xf numFmtId="16" fontId="12" fillId="6" borderId="3" xfId="0" applyNumberFormat="1" applyFont="1" applyFill="1" applyBorder="1" applyAlignment="1">
      <alignment horizontal="center" vertical="center"/>
    </xf>
    <xf numFmtId="16" fontId="9" fillId="5" borderId="0" xfId="0" applyNumberFormat="1" applyFont="1" applyFill="1" applyAlignment="1">
      <alignment horizontal="center" vertical="center"/>
    </xf>
    <xf numFmtId="16" fontId="45" fillId="5" borderId="3" xfId="0" applyNumberFormat="1" applyFont="1" applyFill="1" applyBorder="1" applyAlignment="1">
      <alignment horizontal="center" vertical="center"/>
    </xf>
    <xf numFmtId="176" fontId="17" fillId="6" borderId="4" xfId="0" applyFont="1" applyFill="1" applyBorder="1" applyAlignment="1">
      <alignment horizontal="center" vertical="center"/>
    </xf>
    <xf numFmtId="176" fontId="17" fillId="6" borderId="5" xfId="0" applyFont="1" applyFill="1" applyBorder="1" applyAlignment="1">
      <alignment horizontal="center" vertical="center"/>
    </xf>
    <xf numFmtId="176" fontId="12" fillId="5" borderId="6" xfId="51" applyFont="1" applyFill="1" applyBorder="1" applyAlignment="1">
      <alignment horizontal="left"/>
    </xf>
    <xf numFmtId="16" fontId="12" fillId="5" borderId="6" xfId="0" applyNumberFormat="1" applyFont="1" applyFill="1" applyBorder="1" applyAlignment="1">
      <alignment horizontal="center" vertical="center"/>
    </xf>
    <xf numFmtId="176" fontId="11" fillId="6" borderId="3" xfId="51" applyFont="1" applyFill="1" applyBorder="1" applyAlignment="1">
      <alignment horizontal="center"/>
    </xf>
    <xf numFmtId="176" fontId="11" fillId="5" borderId="11" xfId="51" applyFont="1" applyFill="1" applyBorder="1" applyAlignment="1">
      <alignment horizontal="left"/>
    </xf>
    <xf numFmtId="16" fontId="9" fillId="5" borderId="11" xfId="0" applyNumberFormat="1" applyFont="1" applyFill="1" applyBorder="1" applyAlignment="1">
      <alignment horizontal="center" vertical="center"/>
    </xf>
    <xf numFmtId="16" fontId="12" fillId="5" borderId="11" xfId="0" applyNumberFormat="1" applyFont="1" applyFill="1" applyBorder="1" applyAlignment="1">
      <alignment horizontal="center" vertical="center"/>
    </xf>
    <xf numFmtId="16" fontId="10" fillId="5" borderId="6" xfId="0" applyNumberFormat="1" applyFont="1" applyFill="1" applyBorder="1" applyAlignment="1">
      <alignment horizontal="center" vertical="center"/>
    </xf>
    <xf numFmtId="176" fontId="11" fillId="5" borderId="6" xfId="51" applyFont="1" applyFill="1" applyBorder="1" applyAlignment="1">
      <alignment horizontal="left"/>
    </xf>
    <xf numFmtId="16" fontId="9" fillId="5" borderId="12" xfId="0" applyNumberFormat="1" applyFont="1" applyFill="1" applyBorder="1" applyAlignment="1">
      <alignment horizontal="center" vertical="center"/>
    </xf>
    <xf numFmtId="16" fontId="11" fillId="5" borderId="11" xfId="0" applyNumberFormat="1" applyFont="1" applyFill="1" applyBorder="1" applyAlignment="1">
      <alignment horizontal="center" vertical="center"/>
    </xf>
    <xf numFmtId="176" fontId="12" fillId="18" borderId="3" xfId="51" applyFont="1" applyFill="1" applyBorder="1" applyAlignment="1">
      <alignment horizontal="left"/>
    </xf>
    <xf numFmtId="16" fontId="11" fillId="5" borderId="6" xfId="0" applyNumberFormat="1" applyFont="1" applyFill="1" applyBorder="1" applyAlignment="1">
      <alignment horizontal="center" vertical="center"/>
    </xf>
    <xf numFmtId="16" fontId="12" fillId="6" borderId="11" xfId="0" applyNumberFormat="1" applyFont="1" applyFill="1" applyBorder="1" applyAlignment="1">
      <alignment horizontal="center" vertical="center"/>
    </xf>
    <xf numFmtId="176" fontId="0" fillId="5" borderId="0" xfId="0" applyFill="1">
      <alignment vertical="center"/>
    </xf>
    <xf numFmtId="176" fontId="18" fillId="3" borderId="4" xfId="0" applyFont="1" applyFill="1" applyBorder="1" applyAlignment="1">
      <alignment horizontal="left" vertical="top" wrapText="1"/>
    </xf>
    <xf numFmtId="176" fontId="18" fillId="3" borderId="7" xfId="0" applyFont="1" applyFill="1" applyBorder="1" applyAlignment="1">
      <alignment horizontal="left" vertical="top" wrapText="1"/>
    </xf>
    <xf numFmtId="176" fontId="26" fillId="3" borderId="4" xfId="0" applyFont="1" applyFill="1" applyBorder="1" applyAlignment="1">
      <alignment horizontal="left" vertical="top" wrapText="1"/>
    </xf>
    <xf numFmtId="176" fontId="26" fillId="3" borderId="7" xfId="0" applyFont="1" applyFill="1" applyBorder="1" applyAlignment="1">
      <alignment horizontal="left" vertical="top" wrapText="1"/>
    </xf>
    <xf numFmtId="176" fontId="4" fillId="2" borderId="5" xfId="0" applyFont="1" applyFill="1" applyBorder="1" applyAlignment="1">
      <alignment horizontal="left" vertical="center"/>
    </xf>
    <xf numFmtId="176" fontId="0" fillId="0" borderId="0" xfId="0" applyAlignment="1">
      <alignment horizontal="center" vertical="center"/>
    </xf>
    <xf numFmtId="176" fontId="18" fillId="3" borderId="5" xfId="0" applyFont="1" applyFill="1" applyBorder="1" applyAlignment="1">
      <alignment horizontal="left" vertical="top" wrapText="1"/>
    </xf>
    <xf numFmtId="176" fontId="26" fillId="3" borderId="5" xfId="0" applyFont="1" applyFill="1" applyBorder="1" applyAlignment="1">
      <alignment horizontal="left" vertical="top" wrapText="1"/>
    </xf>
    <xf numFmtId="16" fontId="10" fillId="0" borderId="4" xfId="0" applyNumberFormat="1" applyFont="1" applyBorder="1" applyAlignment="1">
      <alignment horizontal="left" vertical="center"/>
    </xf>
    <xf numFmtId="16" fontId="10" fillId="0" borderId="7" xfId="0" applyNumberFormat="1" applyFont="1" applyBorder="1" applyAlignment="1">
      <alignment horizontal="left" vertical="center"/>
    </xf>
    <xf numFmtId="16" fontId="8" fillId="0" borderId="3" xfId="0" applyNumberFormat="1" applyFont="1" applyBorder="1" applyAlignment="1">
      <alignment horizontal="center" vertical="center"/>
    </xf>
    <xf numFmtId="16" fontId="9" fillId="0" borderId="4" xfId="0" applyNumberFormat="1" applyFont="1" applyBorder="1" applyAlignment="1">
      <alignment horizontal="center" vertical="center"/>
    </xf>
    <xf numFmtId="16" fontId="9" fillId="0" borderId="7" xfId="0" applyNumberFormat="1" applyFont="1" applyBorder="1" applyAlignment="1">
      <alignment horizontal="center" vertical="center"/>
    </xf>
    <xf numFmtId="16" fontId="9" fillId="0" borderId="6" xfId="0" applyNumberFormat="1" applyFont="1" applyBorder="1" applyAlignment="1">
      <alignment horizontal="center" vertical="center"/>
    </xf>
    <xf numFmtId="16" fontId="10" fillId="0" borderId="5" xfId="0" applyNumberFormat="1" applyFont="1" applyBorder="1" applyAlignment="1">
      <alignment horizontal="left" vertical="center"/>
    </xf>
    <xf numFmtId="16" fontId="9" fillId="0" borderId="5" xfId="0" applyNumberFormat="1" applyFont="1" applyBorder="1" applyAlignment="1">
      <alignment horizontal="center" vertical="center"/>
    </xf>
    <xf numFmtId="176" fontId="3" fillId="6" borderId="4" xfId="0" applyFont="1" applyFill="1" applyBorder="1" applyAlignment="1">
      <alignment horizontal="left" vertical="top" wrapText="1"/>
    </xf>
    <xf numFmtId="176" fontId="3" fillId="6" borderId="7" xfId="0" applyFont="1" applyFill="1" applyBorder="1" applyAlignment="1">
      <alignment horizontal="left" vertical="top" wrapText="1"/>
    </xf>
    <xf numFmtId="176" fontId="3" fillId="6" borderId="5" xfId="0" applyFont="1" applyFill="1" applyBorder="1" applyAlignment="1">
      <alignment horizontal="left" vertical="top" wrapText="1"/>
    </xf>
    <xf numFmtId="176" fontId="10" fillId="5" borderId="4" xfId="0" applyFont="1" applyFill="1" applyBorder="1" applyAlignment="1">
      <alignment horizontal="center" vertical="center"/>
    </xf>
    <xf numFmtId="176" fontId="10" fillId="5" borderId="7" xfId="0" applyFont="1" applyFill="1" applyBorder="1" applyAlignment="1">
      <alignment horizontal="center" vertical="center"/>
    </xf>
    <xf numFmtId="176" fontId="8" fillId="13" borderId="3" xfId="51" applyFont="1" applyFill="1" applyBorder="1" applyAlignment="1">
      <alignment horizontal="left"/>
    </xf>
    <xf numFmtId="176" fontId="11" fillId="6" borderId="3" xfId="51" applyFont="1" applyFill="1" applyBorder="1" applyAlignment="1">
      <alignment horizontal="left"/>
    </xf>
    <xf numFmtId="16" fontId="10" fillId="12" borderId="3" xfId="50" applyNumberFormat="1" applyFont="1" applyFill="1" applyBorder="1" applyAlignment="1">
      <alignment horizontal="center" vertical="center"/>
    </xf>
    <xf numFmtId="176" fontId="8" fillId="6" borderId="3" xfId="51" applyFont="1" applyFill="1" applyBorder="1" applyAlignment="1">
      <alignment horizontal="left"/>
    </xf>
    <xf numFmtId="176" fontId="12" fillId="10" borderId="3" xfId="0" applyFont="1" applyFill="1" applyBorder="1" applyAlignment="1">
      <alignment horizontal="center" vertical="center"/>
    </xf>
    <xf numFmtId="176" fontId="17" fillId="3" borderId="3" xfId="0" applyFont="1" applyFill="1" applyBorder="1" applyAlignment="1">
      <alignment horizontal="center" vertical="center"/>
    </xf>
    <xf numFmtId="176" fontId="21" fillId="3" borderId="3" xfId="0" applyFont="1" applyFill="1" applyBorder="1" applyAlignment="1">
      <alignment horizontal="center" vertical="center"/>
    </xf>
    <xf numFmtId="176" fontId="46" fillId="5" borderId="3" xfId="51" applyFont="1" applyFill="1" applyBorder="1" applyAlignment="1">
      <alignment horizontal="left"/>
    </xf>
    <xf numFmtId="176" fontId="46" fillId="5" borderId="3" xfId="0" applyFont="1" applyFill="1" applyBorder="1" applyAlignment="1">
      <alignment horizontal="center" vertical="center"/>
    </xf>
    <xf numFmtId="176" fontId="12" fillId="5" borderId="0" xfId="51" applyFont="1" applyFill="1" applyAlignment="1">
      <alignment horizontal="left"/>
    </xf>
    <xf numFmtId="16" fontId="9" fillId="0" borderId="0" xfId="0" applyNumberFormat="1" applyFont="1" applyAlignment="1">
      <alignment horizontal="center" vertical="center"/>
    </xf>
    <xf numFmtId="16" fontId="47" fillId="6" borderId="3" xfId="50" applyNumberFormat="1" applyFont="1" applyFill="1" applyBorder="1" applyAlignment="1">
      <alignment horizontal="center" vertical="center"/>
    </xf>
    <xf numFmtId="176" fontId="10" fillId="5" borderId="5" xfId="0" applyFont="1" applyFill="1" applyBorder="1" applyAlignment="1">
      <alignment horizontal="center" vertical="center"/>
    </xf>
    <xf numFmtId="16" fontId="15" fillId="19" borderId="3" xfId="0" applyNumberFormat="1" applyFont="1" applyFill="1" applyBorder="1" applyAlignment="1">
      <alignment horizontal="center" vertical="center"/>
    </xf>
    <xf numFmtId="16" fontId="9" fillId="20" borderId="3" xfId="0" applyNumberFormat="1" applyFont="1" applyFill="1" applyBorder="1" applyAlignment="1">
      <alignment horizontal="center" vertical="center"/>
    </xf>
    <xf numFmtId="176" fontId="8" fillId="0" borderId="0" xfId="0" applyFont="1" applyAlignment="1">
      <alignment horizontal="left" vertical="center"/>
    </xf>
    <xf numFmtId="176" fontId="9" fillId="5" borderId="0" xfId="0" applyFont="1" applyFill="1" applyAlignment="1">
      <alignment horizontal="center" vertical="center"/>
    </xf>
    <xf numFmtId="176" fontId="15" fillId="5" borderId="0" xfId="0" applyFont="1" applyFill="1" applyAlignment="1">
      <alignment horizontal="center" vertical="center"/>
    </xf>
    <xf numFmtId="176" fontId="15" fillId="6" borderId="3" xfId="0" applyFont="1" applyFill="1" applyBorder="1" applyAlignment="1">
      <alignment horizontal="center" vertical="center"/>
    </xf>
    <xf numFmtId="176" fontId="43" fillId="0" borderId="0" xfId="0" applyFont="1" applyAlignment="1">
      <alignment horizontal="center" vertical="center"/>
    </xf>
    <xf numFmtId="177" fontId="12" fillId="10" borderId="3" xfId="0" applyNumberFormat="1" applyFont="1" applyFill="1" applyBorder="1" applyAlignment="1">
      <alignment horizontal="center" vertical="center"/>
    </xf>
    <xf numFmtId="176" fontId="12" fillId="13" borderId="3" xfId="0" applyFont="1" applyFill="1" applyBorder="1" applyAlignment="1">
      <alignment horizontal="left" vertical="center"/>
    </xf>
    <xf numFmtId="177" fontId="12" fillId="13" borderId="3" xfId="0" applyNumberFormat="1" applyFont="1" applyFill="1" applyBorder="1" applyAlignment="1">
      <alignment horizontal="center" vertical="center"/>
    </xf>
    <xf numFmtId="176" fontId="17" fillId="0" borderId="3" xfId="0" applyFont="1" applyBorder="1">
      <alignment vertical="center"/>
    </xf>
    <xf numFmtId="176" fontId="48" fillId="5" borderId="3" xfId="0" applyFont="1" applyFill="1" applyBorder="1" applyAlignment="1">
      <alignment horizontal="left" vertical="center"/>
    </xf>
    <xf numFmtId="176" fontId="49" fillId="5" borderId="3" xfId="0" applyFont="1" applyFill="1" applyBorder="1" applyAlignment="1">
      <alignment horizontal="left" vertical="center"/>
    </xf>
    <xf numFmtId="177" fontId="49" fillId="5" borderId="3" xfId="0" applyNumberFormat="1" applyFont="1" applyFill="1" applyBorder="1" applyAlignment="1">
      <alignment horizontal="center" vertical="center"/>
    </xf>
    <xf numFmtId="176" fontId="11" fillId="0" borderId="4" xfId="0" applyFont="1" applyBorder="1" applyAlignment="1">
      <alignment horizontal="center" vertical="center"/>
    </xf>
    <xf numFmtId="176" fontId="11" fillId="0" borderId="7" xfId="0" applyFont="1" applyBorder="1" applyAlignment="1">
      <alignment horizontal="center" vertical="center"/>
    </xf>
    <xf numFmtId="176" fontId="3" fillId="6" borderId="3" xfId="0" applyFont="1" applyFill="1" applyBorder="1" applyAlignment="1">
      <alignment vertical="top" wrapText="1"/>
    </xf>
    <xf numFmtId="176" fontId="50" fillId="6" borderId="3" xfId="0" applyFont="1" applyFill="1" applyBorder="1" applyAlignment="1">
      <alignment horizontal="center" vertical="center"/>
    </xf>
    <xf numFmtId="176" fontId="47" fillId="6" borderId="3" xfId="0" applyFont="1" applyFill="1" applyBorder="1" applyAlignment="1">
      <alignment horizontal="center" vertical="center"/>
    </xf>
    <xf numFmtId="16" fontId="10" fillId="5" borderId="7" xfId="50" applyNumberFormat="1" applyFont="1" applyFill="1" applyBorder="1" applyAlignment="1">
      <alignment horizontal="center" vertical="center"/>
    </xf>
    <xf numFmtId="176" fontId="11" fillId="0" borderId="5" xfId="0" applyFont="1" applyBorder="1" applyAlignment="1">
      <alignment horizontal="center" vertical="center"/>
    </xf>
    <xf numFmtId="176" fontId="43" fillId="2" borderId="4" xfId="0" applyFont="1" applyFill="1" applyBorder="1" applyAlignment="1">
      <alignment horizontal="left" vertical="center"/>
    </xf>
    <xf numFmtId="176" fontId="43" fillId="2" borderId="7" xfId="0" applyFont="1" applyFill="1" applyBorder="1" applyAlignment="1">
      <alignment horizontal="left" vertical="center"/>
    </xf>
    <xf numFmtId="176" fontId="6" fillId="3" borderId="6" xfId="50" applyFont="1" applyFill="1" applyBorder="1" applyAlignment="1">
      <alignment horizontal="center" vertical="center"/>
    </xf>
    <xf numFmtId="176" fontId="6" fillId="3" borderId="11" xfId="50" applyFont="1" applyFill="1" applyBorder="1" applyAlignment="1">
      <alignment horizontal="center" vertical="center"/>
    </xf>
    <xf numFmtId="176" fontId="6" fillId="0" borderId="8" xfId="0" applyFont="1" applyBorder="1" applyAlignment="1">
      <alignment horizontal="center" vertical="center"/>
    </xf>
    <xf numFmtId="176" fontId="7" fillId="0" borderId="6" xfId="0" applyFont="1" applyBorder="1" applyAlignment="1">
      <alignment horizontal="center" vertical="center" wrapText="1"/>
    </xf>
    <xf numFmtId="177" fontId="12" fillId="5" borderId="3" xfId="50" applyNumberFormat="1" applyFont="1" applyFill="1" applyBorder="1" applyAlignment="1">
      <alignment horizontal="center" vertical="center"/>
    </xf>
    <xf numFmtId="176" fontId="5" fillId="0" borderId="4" xfId="50" applyFont="1" applyBorder="1" applyAlignment="1">
      <alignment horizontal="center" vertical="center"/>
    </xf>
    <xf numFmtId="176" fontId="5" fillId="0" borderId="7" xfId="50" applyFont="1" applyBorder="1" applyAlignment="1">
      <alignment horizontal="center" vertical="center"/>
    </xf>
    <xf numFmtId="176" fontId="9" fillId="6" borderId="4" xfId="0" applyFont="1" applyFill="1" applyBorder="1" applyAlignment="1">
      <alignment horizontal="center" vertical="center"/>
    </xf>
    <xf numFmtId="176" fontId="9" fillId="6" borderId="5" xfId="0" applyFont="1" applyFill="1" applyBorder="1" applyAlignment="1">
      <alignment horizontal="center" vertical="center"/>
    </xf>
    <xf numFmtId="176" fontId="10" fillId="6" borderId="4" xfId="0" applyFont="1" applyFill="1" applyBorder="1" applyAlignment="1">
      <alignment horizontal="center" vertical="center"/>
    </xf>
    <xf numFmtId="176" fontId="10" fillId="6" borderId="5" xfId="0" applyFont="1" applyFill="1" applyBorder="1" applyAlignment="1">
      <alignment horizontal="center" vertical="center"/>
    </xf>
    <xf numFmtId="176" fontId="12" fillId="14" borderId="3" xfId="50" applyFont="1" applyFill="1" applyBorder="1" applyAlignment="1">
      <alignment horizontal="center"/>
    </xf>
    <xf numFmtId="177" fontId="11" fillId="14" borderId="3" xfId="50" applyNumberFormat="1" applyFont="1" applyFill="1" applyBorder="1" applyAlignment="1">
      <alignment horizontal="center" vertical="center"/>
    </xf>
    <xf numFmtId="176" fontId="9" fillId="5" borderId="3" xfId="0" applyNumberFormat="1" applyFont="1" applyFill="1" applyBorder="1" applyAlignment="1">
      <alignment horizontal="center" vertical="center"/>
    </xf>
    <xf numFmtId="176" fontId="12" fillId="0" borderId="3" xfId="0" applyFont="1" applyBorder="1" applyAlignment="1">
      <alignment horizontal="center" vertical="center"/>
    </xf>
    <xf numFmtId="176" fontId="0" fillId="0" borderId="7" xfId="0" applyBorder="1">
      <alignment vertical="center"/>
    </xf>
    <xf numFmtId="176" fontId="11" fillId="5" borderId="4" xfId="51" applyFont="1" applyFill="1" applyBorder="1" applyAlignment="1">
      <alignment horizontal="center" vertical="center"/>
    </xf>
    <xf numFmtId="176" fontId="11" fillId="5" borderId="7" xfId="51" applyFont="1" applyFill="1" applyBorder="1" applyAlignment="1">
      <alignment horizontal="center" vertical="center"/>
    </xf>
    <xf numFmtId="176" fontId="12" fillId="0" borderId="0" xfId="50" applyFont="1" applyAlignment="1">
      <alignment horizontal="center" vertical="center"/>
    </xf>
    <xf numFmtId="177" fontId="8" fillId="0" borderId="0" xfId="50" applyNumberFormat="1" applyFont="1" applyAlignment="1">
      <alignment horizontal="center" vertical="center"/>
    </xf>
    <xf numFmtId="176" fontId="18" fillId="21" borderId="3" xfId="0" applyFont="1" applyFill="1" applyBorder="1" applyAlignment="1">
      <alignment horizontal="left" vertical="center"/>
    </xf>
    <xf numFmtId="176" fontId="51" fillId="7" borderId="3" xfId="0" applyFont="1" applyFill="1" applyBorder="1" applyAlignment="1">
      <alignment horizontal="left" vertical="center"/>
    </xf>
    <xf numFmtId="176" fontId="21" fillId="7" borderId="3" xfId="0" applyFont="1" applyFill="1" applyBorder="1" applyAlignment="1">
      <alignment horizontal="left" vertical="center"/>
    </xf>
    <xf numFmtId="176" fontId="11" fillId="5" borderId="3" xfId="51" applyFont="1" applyFill="1" applyBorder="1" applyAlignment="1">
      <alignment horizontal="center" vertical="center"/>
    </xf>
    <xf numFmtId="176" fontId="8" fillId="0" borderId="0" xfId="0" applyFont="1" applyAlignment="1">
      <alignment horizontal="center" vertical="center"/>
    </xf>
    <xf numFmtId="176" fontId="22" fillId="21" borderId="3" xfId="0" applyFont="1" applyFill="1" applyBorder="1" applyAlignment="1">
      <alignment horizontal="left" vertical="center"/>
    </xf>
    <xf numFmtId="176" fontId="5" fillId="0" borderId="3" xfId="0" applyFont="1" applyBorder="1" applyAlignment="1">
      <alignment horizontal="center" vertical="center"/>
    </xf>
    <xf numFmtId="176" fontId="5" fillId="0" borderId="4" xfId="0" applyFont="1" applyBorder="1" applyAlignment="1">
      <alignment horizontal="center" vertical="center"/>
    </xf>
    <xf numFmtId="176" fontId="5" fillId="0" borderId="5" xfId="0" applyFont="1" applyBorder="1" applyAlignment="1">
      <alignment horizontal="center" vertical="center"/>
    </xf>
    <xf numFmtId="176" fontId="6" fillId="0" borderId="3" xfId="0" applyFont="1" applyBorder="1" applyAlignment="1">
      <alignment horizontal="center" vertical="center"/>
    </xf>
    <xf numFmtId="176" fontId="6" fillId="0" borderId="4" xfId="0" applyFont="1" applyBorder="1" applyAlignment="1">
      <alignment horizontal="center" vertical="center"/>
    </xf>
    <xf numFmtId="176" fontId="6" fillId="0" borderId="5" xfId="0" applyFont="1" applyBorder="1" applyAlignment="1">
      <alignment horizontal="center" vertical="center"/>
    </xf>
    <xf numFmtId="176" fontId="12" fillId="13" borderId="3" xfId="50" applyFont="1" applyFill="1" applyBorder="1" applyAlignment="1">
      <alignment horizontal="center"/>
    </xf>
    <xf numFmtId="176" fontId="13" fillId="3" borderId="5" xfId="0" applyFont="1" applyFill="1" applyBorder="1" applyAlignment="1">
      <alignment horizontal="center"/>
    </xf>
    <xf numFmtId="176" fontId="13" fillId="3" borderId="11" xfId="0" applyFont="1" applyFill="1" applyBorder="1" applyAlignment="1">
      <alignment horizontal="left" wrapText="1"/>
    </xf>
    <xf numFmtId="176" fontId="7" fillId="0" borderId="3" xfId="0" applyFont="1" applyBorder="1" applyAlignment="1">
      <alignment horizontal="center" vertical="center" wrapText="1"/>
    </xf>
    <xf numFmtId="16" fontId="9" fillId="5" borderId="0" xfId="50" applyNumberFormat="1" applyFont="1" applyFill="1" applyAlignment="1">
      <alignment horizontal="center" vertical="center"/>
    </xf>
    <xf numFmtId="176" fontId="3" fillId="6" borderId="3" xfId="0" applyFont="1" applyFill="1" applyBorder="1" applyAlignment="1">
      <alignment horizontal="left" vertical="top" wrapText="1"/>
    </xf>
    <xf numFmtId="176" fontId="52" fillId="3" borderId="3" xfId="0" applyFont="1" applyFill="1" applyBorder="1" applyAlignment="1">
      <alignment horizontal="left" vertical="center"/>
    </xf>
    <xf numFmtId="176" fontId="18" fillId="0" borderId="3" xfId="0" applyFont="1" applyBorder="1" applyAlignment="1">
      <alignment horizontal="left" vertical="top" wrapText="1"/>
    </xf>
    <xf numFmtId="176" fontId="12" fillId="5" borderId="11" xfId="0" applyFont="1" applyFill="1" applyBorder="1" applyAlignment="1">
      <alignment horizontal="center" vertical="center"/>
    </xf>
    <xf numFmtId="176" fontId="12" fillId="13" borderId="12" xfId="0" applyFont="1" applyFill="1" applyBorder="1" applyAlignment="1">
      <alignment horizontal="center" vertical="center"/>
    </xf>
    <xf numFmtId="176" fontId="12" fillId="0" borderId="6" xfId="50" applyFont="1" applyBorder="1" applyAlignment="1">
      <alignment horizontal="center"/>
    </xf>
    <xf numFmtId="176" fontId="12" fillId="13" borderId="11" xfId="0" applyFont="1" applyFill="1" applyBorder="1" applyAlignment="1">
      <alignment horizontal="center" vertical="center"/>
    </xf>
    <xf numFmtId="176" fontId="12" fillId="11" borderId="11" xfId="0" applyFont="1" applyFill="1" applyBorder="1" applyAlignment="1">
      <alignment horizontal="center" vertical="center"/>
    </xf>
    <xf numFmtId="176" fontId="12" fillId="11" borderId="3" xfId="50" applyFont="1" applyFill="1" applyBorder="1" applyAlignment="1">
      <alignment horizontal="center"/>
    </xf>
    <xf numFmtId="176" fontId="11" fillId="5" borderId="11" xfId="0" applyFont="1" applyFill="1" applyBorder="1" applyAlignment="1">
      <alignment horizontal="center" vertical="center"/>
    </xf>
    <xf numFmtId="176" fontId="12" fillId="12" borderId="11" xfId="0" applyFont="1" applyFill="1" applyBorder="1" applyAlignment="1">
      <alignment horizontal="center" vertical="center"/>
    </xf>
    <xf numFmtId="176" fontId="26" fillId="0" borderId="1" xfId="0" applyFont="1" applyBorder="1" applyAlignment="1">
      <alignment horizontal="center" vertical="center"/>
    </xf>
    <xf numFmtId="176" fontId="26" fillId="0" borderId="2" xfId="0" applyFont="1" applyBorder="1" applyAlignment="1">
      <alignment horizontal="center" vertical="center"/>
    </xf>
    <xf numFmtId="176" fontId="12" fillId="12" borderId="3" xfId="50" applyFont="1" applyFill="1" applyBorder="1" applyAlignment="1">
      <alignment horizontal="center"/>
    </xf>
    <xf numFmtId="176" fontId="20" fillId="5" borderId="11" xfId="0" applyFont="1" applyFill="1" applyBorder="1" applyAlignment="1">
      <alignment horizontal="center" vertical="center"/>
    </xf>
    <xf numFmtId="176" fontId="12" fillId="10" borderId="12" xfId="0" applyFont="1" applyFill="1" applyBorder="1" applyAlignment="1">
      <alignment horizontal="center" vertical="center"/>
    </xf>
    <xf numFmtId="176" fontId="11" fillId="10" borderId="6" xfId="50" applyFont="1" applyFill="1" applyBorder="1" applyAlignment="1">
      <alignment horizontal="center"/>
    </xf>
    <xf numFmtId="16" fontId="15" fillId="5" borderId="6" xfId="50" applyNumberFormat="1" applyFont="1" applyFill="1" applyBorder="1" applyAlignment="1">
      <alignment horizontal="center" vertical="center"/>
    </xf>
    <xf numFmtId="176" fontId="12" fillId="14" borderId="3" xfId="0" applyFont="1" applyFill="1" applyBorder="1" applyAlignment="1">
      <alignment horizontal="center" vertical="center"/>
    </xf>
    <xf numFmtId="176" fontId="11" fillId="5" borderId="10" xfId="0" applyFont="1" applyFill="1" applyBorder="1" applyAlignment="1">
      <alignment horizontal="center" vertical="center"/>
    </xf>
    <xf numFmtId="176" fontId="26" fillId="0" borderId="9" xfId="0" applyFont="1" applyBorder="1" applyAlignment="1">
      <alignment horizontal="center" vertical="center"/>
    </xf>
    <xf numFmtId="176" fontId="12" fillId="12" borderId="11" xfId="50" applyFont="1" applyFill="1" applyBorder="1" applyAlignment="1">
      <alignment horizontal="center"/>
    </xf>
    <xf numFmtId="16" fontId="9" fillId="11" borderId="4" xfId="0" applyNumberFormat="1" applyFont="1" applyFill="1" applyBorder="1" applyAlignment="1">
      <alignment horizontal="center" vertical="center"/>
    </xf>
    <xf numFmtId="16" fontId="15" fillId="5" borderId="11" xfId="50" applyNumberFormat="1" applyFont="1" applyFill="1" applyBorder="1" applyAlignment="1">
      <alignment horizontal="center" vertical="center"/>
    </xf>
    <xf numFmtId="16" fontId="9" fillId="5" borderId="4" xfId="0" applyNumberFormat="1" applyFont="1" applyFill="1" applyBorder="1" applyAlignment="1">
      <alignment horizontal="center" vertical="center"/>
    </xf>
    <xf numFmtId="176" fontId="12" fillId="5" borderId="6" xfId="50" applyFont="1" applyFill="1" applyBorder="1" applyAlignment="1">
      <alignment horizontal="center"/>
    </xf>
    <xf numFmtId="0" fontId="25" fillId="3" borderId="3" xfId="50" applyNumberFormat="1" applyFont="1" applyFill="1" applyBorder="1" applyAlignment="1">
      <alignment horizontal="center" vertical="center"/>
    </xf>
    <xf numFmtId="176" fontId="25" fillId="3" borderId="4" xfId="0" applyFont="1" applyFill="1" applyBorder="1" applyAlignment="1">
      <alignment horizontal="center" vertical="center"/>
    </xf>
    <xf numFmtId="176" fontId="26" fillId="3" borderId="7" xfId="0" applyFont="1" applyFill="1" applyBorder="1" applyAlignment="1">
      <alignment horizontal="center" vertical="center"/>
    </xf>
    <xf numFmtId="0" fontId="26" fillId="3" borderId="3" xfId="50" applyNumberFormat="1" applyFont="1" applyFill="1" applyBorder="1" applyAlignment="1">
      <alignment horizontal="center" vertical="center"/>
    </xf>
    <xf numFmtId="176" fontId="26" fillId="3" borderId="4" xfId="0" applyFont="1" applyFill="1" applyBorder="1" applyAlignment="1">
      <alignment horizontal="center" vertical="center"/>
    </xf>
    <xf numFmtId="176" fontId="26" fillId="3" borderId="6" xfId="0" applyFont="1" applyFill="1" applyBorder="1" applyAlignment="1">
      <alignment horizontal="center" vertical="center"/>
    </xf>
    <xf numFmtId="176" fontId="9" fillId="0" borderId="0" xfId="50" applyFont="1" applyAlignment="1">
      <alignment horizontal="center" vertical="center"/>
    </xf>
    <xf numFmtId="176" fontId="11" fillId="5" borderId="13" xfId="0" applyFont="1" applyFill="1" applyBorder="1" applyAlignment="1">
      <alignment horizontal="center" vertical="center"/>
    </xf>
    <xf numFmtId="16" fontId="19" fillId="6" borderId="3" xfId="50" applyNumberFormat="1" applyFont="1" applyFill="1" applyBorder="1" applyAlignment="1">
      <alignment horizontal="left" vertical="center"/>
    </xf>
    <xf numFmtId="176" fontId="53" fillId="11" borderId="0" xfId="0" applyFont="1" applyFill="1">
      <alignment vertical="center"/>
    </xf>
    <xf numFmtId="16" fontId="19" fillId="6" borderId="4" xfId="0" applyNumberFormat="1" applyFont="1" applyFill="1" applyBorder="1" applyAlignment="1">
      <alignment horizontal="center" vertical="center"/>
    </xf>
    <xf numFmtId="176" fontId="17" fillId="5" borderId="0" xfId="0" applyFont="1" applyFill="1">
      <alignment vertical="center"/>
    </xf>
    <xf numFmtId="176" fontId="53" fillId="5" borderId="0" xfId="0" applyFont="1" applyFill="1">
      <alignment vertical="center"/>
    </xf>
    <xf numFmtId="16" fontId="9" fillId="11" borderId="5" xfId="0" applyNumberFormat="1" applyFont="1" applyFill="1" applyBorder="1" applyAlignment="1">
      <alignment horizontal="center" vertical="center"/>
    </xf>
    <xf numFmtId="16" fontId="9" fillId="5" borderId="5" xfId="0" applyNumberFormat="1" applyFont="1" applyFill="1" applyBorder="1" applyAlignment="1">
      <alignment horizontal="center" vertical="center"/>
    </xf>
    <xf numFmtId="176" fontId="54" fillId="5" borderId="0" xfId="0" applyFont="1" applyFill="1">
      <alignment vertical="center"/>
    </xf>
    <xf numFmtId="176" fontId="53" fillId="11" borderId="3" xfId="0" applyFont="1" applyFill="1" applyBorder="1">
      <alignment vertical="center"/>
    </xf>
    <xf numFmtId="16" fontId="9" fillId="5" borderId="5" xfId="0" applyNumberFormat="1" applyFont="1" applyFill="1" applyBorder="1">
      <alignment vertical="center"/>
    </xf>
    <xf numFmtId="176" fontId="14" fillId="7" borderId="4" xfId="0" applyFont="1" applyFill="1" applyBorder="1" applyAlignment="1">
      <alignment horizontal="left" vertical="center"/>
    </xf>
    <xf numFmtId="176" fontId="14" fillId="7" borderId="5" xfId="0" applyFont="1" applyFill="1" applyBorder="1" applyAlignment="1">
      <alignment horizontal="left" vertical="center"/>
    </xf>
    <xf numFmtId="176" fontId="3" fillId="0" borderId="4" xfId="0" applyFont="1" applyBorder="1" applyAlignment="1">
      <alignment horizontal="left" vertical="top" wrapText="1"/>
    </xf>
    <xf numFmtId="176" fontId="3" fillId="0" borderId="7" xfId="0" applyFont="1" applyBorder="1" applyAlignment="1">
      <alignment horizontal="left" vertical="top" wrapText="1"/>
    </xf>
    <xf numFmtId="176" fontId="14" fillId="3" borderId="3" xfId="0" applyFont="1" applyFill="1" applyBorder="1" applyAlignment="1">
      <alignment horizontal="left" vertical="center"/>
    </xf>
    <xf numFmtId="176" fontId="3" fillId="0" borderId="5" xfId="0" applyFont="1" applyBorder="1" applyAlignment="1">
      <alignment horizontal="left" vertical="top" wrapText="1"/>
    </xf>
    <xf numFmtId="176" fontId="55" fillId="0" borderId="0" xfId="0" applyFont="1" applyAlignment="1">
      <alignment horizontal="center" vertical="center" wrapText="1"/>
    </xf>
    <xf numFmtId="176" fontId="56" fillId="0" borderId="0" xfId="0" applyFont="1" applyAlignment="1">
      <alignment horizontal="center" vertical="center"/>
    </xf>
    <xf numFmtId="176" fontId="43" fillId="22" borderId="1" xfId="0" applyFont="1" applyFill="1" applyBorder="1" applyAlignment="1">
      <alignment horizontal="left" vertical="center"/>
    </xf>
    <xf numFmtId="176" fontId="43" fillId="22" borderId="2" xfId="0" applyFont="1" applyFill="1" applyBorder="1" applyAlignment="1">
      <alignment horizontal="left" vertical="center"/>
    </xf>
    <xf numFmtId="176" fontId="8" fillId="0" borderId="3" xfId="50" applyFont="1" applyBorder="1" applyAlignment="1">
      <alignment horizontal="center" vertical="center"/>
    </xf>
    <xf numFmtId="177" fontId="8" fillId="0" borderId="3" xfId="50" applyNumberFormat="1" applyFont="1" applyBorder="1" applyAlignment="1">
      <alignment horizontal="center" vertical="center"/>
    </xf>
    <xf numFmtId="16" fontId="10" fillId="0" borderId="4" xfId="0" applyNumberFormat="1" applyFont="1" applyBorder="1" applyAlignment="1">
      <alignment horizontal="center" vertical="center"/>
    </xf>
    <xf numFmtId="16" fontId="10" fillId="0" borderId="7" xfId="0" applyNumberFormat="1" applyFont="1" applyBorder="1" applyAlignment="1">
      <alignment horizontal="center" vertical="center"/>
    </xf>
    <xf numFmtId="176" fontId="8" fillId="6" borderId="3" xfId="50" applyFont="1" applyFill="1" applyBorder="1" applyAlignment="1">
      <alignment horizontal="center"/>
    </xf>
    <xf numFmtId="176" fontId="5" fillId="3" borderId="7" xfId="50" applyFont="1" applyFill="1" applyBorder="1" applyAlignment="1">
      <alignment horizontal="center" vertical="center"/>
    </xf>
    <xf numFmtId="176" fontId="6" fillId="3" borderId="8" xfId="50" applyFont="1" applyFill="1" applyBorder="1" applyAlignment="1">
      <alignment horizontal="center" vertical="center"/>
    </xf>
    <xf numFmtId="176" fontId="6" fillId="0" borderId="3" xfId="50" applyFont="1" applyBorder="1" applyAlignment="1">
      <alignment horizontal="center" vertical="center"/>
    </xf>
    <xf numFmtId="176" fontId="8" fillId="0" borderId="3" xfId="0" applyFont="1" applyBorder="1" applyAlignment="1">
      <alignment horizontal="center" vertical="center"/>
    </xf>
    <xf numFmtId="16" fontId="10" fillId="0" borderId="5" xfId="0" applyNumberFormat="1" applyFont="1" applyBorder="1" applyAlignment="1">
      <alignment horizontal="center" vertical="center"/>
    </xf>
    <xf numFmtId="16" fontId="30" fillId="10" borderId="3" xfId="0" applyNumberFormat="1" applyFont="1" applyFill="1" applyBorder="1" applyAlignment="1">
      <alignment horizontal="center" vertical="center"/>
    </xf>
    <xf numFmtId="176" fontId="57" fillId="7" borderId="3" xfId="0" applyFont="1" applyFill="1" applyBorder="1" applyAlignment="1">
      <alignment horizontal="center" vertical="center"/>
    </xf>
    <xf numFmtId="176" fontId="57" fillId="7" borderId="4" xfId="0" applyFont="1" applyFill="1" applyBorder="1" applyAlignment="1">
      <alignment horizontal="left" vertical="center" wrapText="1"/>
    </xf>
    <xf numFmtId="176" fontId="57" fillId="7" borderId="7" xfId="0" applyFont="1" applyFill="1" applyBorder="1" applyAlignment="1">
      <alignment horizontal="left" vertical="center"/>
    </xf>
    <xf numFmtId="176" fontId="57" fillId="7" borderId="3" xfId="0" applyFont="1" applyFill="1" applyBorder="1" applyAlignment="1">
      <alignment horizontal="left" vertical="center"/>
    </xf>
    <xf numFmtId="176" fontId="14" fillId="0" borderId="3" xfId="0" applyFont="1" applyBorder="1">
      <alignment vertical="center"/>
    </xf>
    <xf numFmtId="176" fontId="57" fillId="0" borderId="3" xfId="0" applyFont="1" applyBorder="1" applyAlignment="1">
      <alignment horizontal="left" vertical="center"/>
    </xf>
    <xf numFmtId="16" fontId="30" fillId="6" borderId="5" xfId="0" applyNumberFormat="1" applyFont="1" applyFill="1" applyBorder="1" applyAlignment="1">
      <alignment horizontal="center" vertical="center"/>
    </xf>
    <xf numFmtId="176" fontId="58" fillId="3" borderId="3" xfId="0" applyFont="1" applyFill="1" applyBorder="1" applyAlignment="1">
      <alignment horizontal="center" vertical="center"/>
    </xf>
    <xf numFmtId="176" fontId="57" fillId="7" borderId="5" xfId="0" applyFont="1" applyFill="1" applyBorder="1" applyAlignment="1">
      <alignment horizontal="left" vertical="center"/>
    </xf>
    <xf numFmtId="176" fontId="59" fillId="3" borderId="3" xfId="0" applyFont="1" applyFill="1" applyBorder="1" applyAlignment="1">
      <alignment horizontal="center" vertical="center"/>
    </xf>
    <xf numFmtId="177" fontId="11" fillId="0" borderId="3" xfId="50" applyNumberFormat="1" applyFont="1" applyBorder="1" applyAlignment="1">
      <alignment horizontal="center" vertical="center"/>
    </xf>
    <xf numFmtId="177" fontId="8" fillId="5" borderId="3" xfId="50" applyNumberFormat="1" applyFont="1" applyFill="1" applyBorder="1" applyAlignment="1">
      <alignment horizontal="center" vertical="center"/>
    </xf>
    <xf numFmtId="16" fontId="30" fillId="5" borderId="3" xfId="0" applyNumberFormat="1" applyFont="1" applyFill="1" applyBorder="1" applyAlignment="1">
      <alignment horizontal="center" vertical="center"/>
    </xf>
    <xf numFmtId="177" fontId="8" fillId="6" borderId="3" xfId="50" applyNumberFormat="1" applyFont="1" applyFill="1" applyBorder="1" applyAlignment="1">
      <alignment horizontal="center" vertical="center"/>
    </xf>
    <xf numFmtId="16" fontId="24" fillId="6" borderId="3" xfId="0" applyNumberFormat="1" applyFont="1" applyFill="1" applyBorder="1" applyAlignment="1">
      <alignment horizontal="center" vertical="center"/>
    </xf>
    <xf numFmtId="176" fontId="8" fillId="5" borderId="6" xfId="0" applyFont="1" applyFill="1" applyBorder="1" applyAlignment="1">
      <alignment horizontal="center" vertical="center"/>
    </xf>
    <xf numFmtId="177" fontId="8" fillId="5" borderId="6" xfId="50" applyNumberFormat="1" applyFont="1" applyFill="1" applyBorder="1" applyAlignment="1">
      <alignment horizontal="center" vertical="center"/>
    </xf>
    <xf numFmtId="16" fontId="24" fillId="6" borderId="6" xfId="0" applyNumberFormat="1" applyFont="1" applyFill="1" applyBorder="1" applyAlignment="1">
      <alignment horizontal="center" vertical="center"/>
    </xf>
    <xf numFmtId="176" fontId="12" fillId="5" borderId="2" xfId="0" applyFont="1" applyFill="1" applyBorder="1" applyAlignment="1">
      <alignment horizontal="center" vertical="center"/>
    </xf>
    <xf numFmtId="177" fontId="8" fillId="5" borderId="0" xfId="50" applyNumberFormat="1" applyFont="1" applyFill="1" applyAlignment="1">
      <alignment horizontal="center" vertical="center"/>
    </xf>
    <xf numFmtId="16" fontId="24" fillId="5" borderId="0" xfId="0" applyNumberFormat="1" applyFont="1" applyFill="1" applyAlignment="1">
      <alignment horizontal="center" vertical="center"/>
    </xf>
    <xf numFmtId="176" fontId="14" fillId="7" borderId="11" xfId="0" applyFont="1" applyFill="1" applyBorder="1" applyAlignment="1">
      <alignment horizontal="center" vertical="center"/>
    </xf>
    <xf numFmtId="176" fontId="3" fillId="0" borderId="4" xfId="0" applyFont="1" applyBorder="1" applyAlignment="1">
      <alignment horizontal="left" vertical="center"/>
    </xf>
    <xf numFmtId="176" fontId="3" fillId="0" borderId="7" xfId="0" applyFont="1" applyBorder="1" applyAlignment="1">
      <alignment horizontal="left" vertical="center"/>
    </xf>
    <xf numFmtId="16" fontId="10" fillId="5" borderId="0" xfId="0" applyNumberFormat="1" applyFont="1" applyFill="1" applyAlignment="1">
      <alignment horizontal="center" vertical="center"/>
    </xf>
    <xf numFmtId="176" fontId="55" fillId="0" borderId="0" xfId="0" applyFont="1" applyAlignment="1">
      <alignment vertical="center" wrapText="1"/>
    </xf>
    <xf numFmtId="176" fontId="56" fillId="0" borderId="0" xfId="0" applyFont="1">
      <alignment vertical="center"/>
    </xf>
    <xf numFmtId="16" fontId="60" fillId="10" borderId="3" xfId="0" applyNumberFormat="1" applyFont="1" applyFill="1" applyBorder="1" applyAlignment="1">
      <alignment horizontal="center" vertical="center"/>
    </xf>
    <xf numFmtId="176" fontId="11" fillId="0" borderId="3" xfId="0" applyFont="1" applyBorder="1" applyAlignment="1">
      <alignment horizontal="center" vertical="center"/>
    </xf>
    <xf numFmtId="176" fontId="61" fillId="0" borderId="0" xfId="0" applyFont="1">
      <alignment vertical="center"/>
    </xf>
    <xf numFmtId="176" fontId="3" fillId="0" borderId="5" xfId="0" applyFont="1" applyBorder="1" applyAlignment="1">
      <alignment horizontal="left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Sheet1" xfId="50"/>
    <cellStyle name="一般_2005-03-01 Long Term Schedule-China-1" xfId="51"/>
    <cellStyle name="표준_KIS2 LTS 2006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tyles" Target="styles.xml"/><Relationship Id="rId27" Type="http://schemas.openxmlformats.org/officeDocument/2006/relationships/sharedStrings" Target="sharedString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2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3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4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5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6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7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8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9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0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1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2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3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4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5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6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7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8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9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0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1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2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3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4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5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6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7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8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9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0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1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2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3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4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5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6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7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8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9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0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1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2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3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4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5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6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7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8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9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0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1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2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3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4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5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6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7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8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9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0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1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2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3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4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5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6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7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8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9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0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1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2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3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4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5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6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7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8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9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0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1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2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3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4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5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6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7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8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9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0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1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2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3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4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5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6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7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8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9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0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1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2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3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4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5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6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7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8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9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0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1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2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3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4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5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6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7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8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9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0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1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2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3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4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5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6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7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8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9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0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1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2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3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4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5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6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7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8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9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0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1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2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3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4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5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6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7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8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9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0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1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2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3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4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5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6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7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8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9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0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1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2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3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4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5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6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7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8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9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0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1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2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3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4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5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6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7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8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9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0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1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2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3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4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5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6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7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8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9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0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1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2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3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4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5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6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7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8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9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0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1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2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3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4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5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6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7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8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9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0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1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2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3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4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5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6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7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8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9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0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1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2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3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4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5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6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7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8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9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0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1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2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3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4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5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6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7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8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9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0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1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2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3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4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5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6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7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8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9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0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1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2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3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4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5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absolute">
    <xdr:from>
      <xdr:col>0</xdr:col>
      <xdr:colOff>371475</xdr:colOff>
      <xdr:row>0</xdr:row>
      <xdr:rowOff>33655</xdr:rowOff>
    </xdr:from>
    <xdr:to>
      <xdr:col>0</xdr:col>
      <xdr:colOff>1273175</xdr:colOff>
      <xdr:row>0</xdr:row>
      <xdr:rowOff>582294</xdr:rowOff>
    </xdr:to>
    <xdr:pic>
      <xdr:nvPicPr>
        <xdr:cNvPr id="1912526" name="Picture 1" descr="ASL标志初稿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71475" y="33655"/>
          <a:ext cx="901700" cy="548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7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8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9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0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1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2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3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4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5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6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7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8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9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0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1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2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3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4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5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6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7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8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9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0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1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2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3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4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5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6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7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8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9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0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1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2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3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4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5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6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7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8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9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0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1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2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3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4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5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6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7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8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9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1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absolute">
    <xdr:from>
      <xdr:col>0</xdr:col>
      <xdr:colOff>205740</xdr:colOff>
      <xdr:row>0</xdr:row>
      <xdr:rowOff>38100</xdr:rowOff>
    </xdr:from>
    <xdr:to>
      <xdr:col>0</xdr:col>
      <xdr:colOff>1325880</xdr:colOff>
      <xdr:row>1</xdr:row>
      <xdr:rowOff>30480</xdr:rowOff>
    </xdr:to>
    <xdr:pic>
      <xdr:nvPicPr>
        <xdr:cNvPr id="1848388" name="Picture 1" descr="ASL标志初稿"/>
        <xdr:cNvPicPr>
          <a:picLocks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5740" y="38100"/>
          <a:ext cx="1120140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1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absolute">
    <xdr:from>
      <xdr:col>0</xdr:col>
      <xdr:colOff>241300</xdr:colOff>
      <xdr:row>0</xdr:row>
      <xdr:rowOff>7620</xdr:rowOff>
    </xdr:from>
    <xdr:to>
      <xdr:col>0</xdr:col>
      <xdr:colOff>1308100</xdr:colOff>
      <xdr:row>0</xdr:row>
      <xdr:rowOff>617220</xdr:rowOff>
    </xdr:to>
    <xdr:pic>
      <xdr:nvPicPr>
        <xdr:cNvPr id="3" name="Picture 1" descr="ASL标志初稿"/>
        <xdr:cNvPicPr>
          <a:picLocks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41300" y="7620"/>
          <a:ext cx="10668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1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absolute">
    <xdr:from>
      <xdr:col>0</xdr:col>
      <xdr:colOff>241300</xdr:colOff>
      <xdr:row>0</xdr:row>
      <xdr:rowOff>7620</xdr:rowOff>
    </xdr:from>
    <xdr:to>
      <xdr:col>0</xdr:col>
      <xdr:colOff>1308100</xdr:colOff>
      <xdr:row>0</xdr:row>
      <xdr:rowOff>617220</xdr:rowOff>
    </xdr:to>
    <xdr:pic>
      <xdr:nvPicPr>
        <xdr:cNvPr id="2" name="Picture 1" descr="ASL标志初稿"/>
        <xdr:cNvPicPr>
          <a:picLocks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41300" y="7620"/>
          <a:ext cx="10668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1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absolute">
    <xdr:from>
      <xdr:col>0</xdr:col>
      <xdr:colOff>251460</xdr:colOff>
      <xdr:row>0</xdr:row>
      <xdr:rowOff>22860</xdr:rowOff>
    </xdr:from>
    <xdr:to>
      <xdr:col>0</xdr:col>
      <xdr:colOff>1242060</xdr:colOff>
      <xdr:row>0</xdr:row>
      <xdr:rowOff>586740</xdr:rowOff>
    </xdr:to>
    <xdr:pic>
      <xdr:nvPicPr>
        <xdr:cNvPr id="1851460" name="Picture 1" descr="ASL标志初稿"/>
        <xdr:cNvPicPr>
          <a:picLocks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51460" y="22860"/>
          <a:ext cx="990600" cy="563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absolute">
    <xdr:from>
      <xdr:col>0</xdr:col>
      <xdr:colOff>228600</xdr:colOff>
      <xdr:row>0</xdr:row>
      <xdr:rowOff>60960</xdr:rowOff>
    </xdr:from>
    <xdr:to>
      <xdr:col>0</xdr:col>
      <xdr:colOff>1181100</xdr:colOff>
      <xdr:row>0</xdr:row>
      <xdr:rowOff>617220</xdr:rowOff>
    </xdr:to>
    <xdr:pic>
      <xdr:nvPicPr>
        <xdr:cNvPr id="1849412" name="Picture 1" descr="ASL标志初稿"/>
        <xdr:cNvPicPr>
          <a:picLocks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28600" y="60960"/>
          <a:ext cx="95250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1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absolute">
    <xdr:from>
      <xdr:col>0</xdr:col>
      <xdr:colOff>198120</xdr:colOff>
      <xdr:row>0</xdr:row>
      <xdr:rowOff>0</xdr:rowOff>
    </xdr:from>
    <xdr:to>
      <xdr:col>0</xdr:col>
      <xdr:colOff>1272540</xdr:colOff>
      <xdr:row>1</xdr:row>
      <xdr:rowOff>60960</xdr:rowOff>
    </xdr:to>
    <xdr:pic>
      <xdr:nvPicPr>
        <xdr:cNvPr id="3" name="Picture 1" descr="ASL标志初稿" hidden="1"/>
        <xdr:cNvPicPr>
          <a:picLocks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8120" y="0"/>
          <a:ext cx="1074420" cy="632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absolute">
    <xdr:from>
      <xdr:col>0</xdr:col>
      <xdr:colOff>205740</xdr:colOff>
      <xdr:row>0</xdr:row>
      <xdr:rowOff>0</xdr:rowOff>
    </xdr:from>
    <xdr:to>
      <xdr:col>0</xdr:col>
      <xdr:colOff>1234440</xdr:colOff>
      <xdr:row>0</xdr:row>
      <xdr:rowOff>623570</xdr:rowOff>
    </xdr:to>
    <xdr:pic>
      <xdr:nvPicPr>
        <xdr:cNvPr id="2" name="Picture 1" descr="ASL标志初稿"/>
        <xdr:cNvPicPr>
          <a:picLocks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5740" y="0"/>
          <a:ext cx="1028700" cy="6235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absolute">
    <xdr:from>
      <xdr:col>0</xdr:col>
      <xdr:colOff>205740</xdr:colOff>
      <xdr:row>0</xdr:row>
      <xdr:rowOff>0</xdr:rowOff>
    </xdr:from>
    <xdr:to>
      <xdr:col>0</xdr:col>
      <xdr:colOff>1234440</xdr:colOff>
      <xdr:row>0</xdr:row>
      <xdr:rowOff>626745</xdr:rowOff>
    </xdr:to>
    <xdr:pic>
      <xdr:nvPicPr>
        <xdr:cNvPr id="2" name="Picture 1" descr="ASL标志初稿"/>
        <xdr:cNvPicPr>
          <a:picLocks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5740" y="0"/>
          <a:ext cx="1028700" cy="6267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absolute">
    <xdr:from>
      <xdr:col>0</xdr:col>
      <xdr:colOff>34925</xdr:colOff>
      <xdr:row>0</xdr:row>
      <xdr:rowOff>0</xdr:rowOff>
    </xdr:from>
    <xdr:to>
      <xdr:col>0</xdr:col>
      <xdr:colOff>1177925</xdr:colOff>
      <xdr:row>1</xdr:row>
      <xdr:rowOff>1270</xdr:rowOff>
    </xdr:to>
    <xdr:pic>
      <xdr:nvPicPr>
        <xdr:cNvPr id="3" name="Picture 1" descr="ASL标志初稿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925" y="0"/>
          <a:ext cx="11430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1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absolute">
    <xdr:from>
      <xdr:col>0</xdr:col>
      <xdr:colOff>34925</xdr:colOff>
      <xdr:row>0</xdr:row>
      <xdr:rowOff>0</xdr:rowOff>
    </xdr:from>
    <xdr:to>
      <xdr:col>0</xdr:col>
      <xdr:colOff>1177925</xdr:colOff>
      <xdr:row>1</xdr:row>
      <xdr:rowOff>1270</xdr:rowOff>
    </xdr:to>
    <xdr:pic>
      <xdr:nvPicPr>
        <xdr:cNvPr id="2" name="Picture 1" descr="ASL标志初稿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925" y="0"/>
          <a:ext cx="11430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absolute">
    <xdr:from>
      <xdr:col>0</xdr:col>
      <xdr:colOff>304800</xdr:colOff>
      <xdr:row>0</xdr:row>
      <xdr:rowOff>0</xdr:rowOff>
    </xdr:from>
    <xdr:to>
      <xdr:col>0</xdr:col>
      <xdr:colOff>1314450</xdr:colOff>
      <xdr:row>1</xdr:row>
      <xdr:rowOff>12700</xdr:rowOff>
    </xdr:to>
    <xdr:pic>
      <xdr:nvPicPr>
        <xdr:cNvPr id="4" name="Picture 1" descr="ASL标志初稿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04800" y="0"/>
          <a:ext cx="1009650" cy="611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2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absolute">
    <xdr:from>
      <xdr:col>0</xdr:col>
      <xdr:colOff>127000</xdr:colOff>
      <xdr:row>0</xdr:row>
      <xdr:rowOff>0</xdr:rowOff>
    </xdr:from>
    <xdr:to>
      <xdr:col>0</xdr:col>
      <xdr:colOff>987425</xdr:colOff>
      <xdr:row>1</xdr:row>
      <xdr:rowOff>1943</xdr:rowOff>
    </xdr:to>
    <xdr:pic>
      <xdr:nvPicPr>
        <xdr:cNvPr id="2" name="Picture 1" descr="ASL标志初稿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7000" y="0"/>
          <a:ext cx="860425" cy="572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2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absolute">
    <xdr:from>
      <xdr:col>0</xdr:col>
      <xdr:colOff>127000</xdr:colOff>
      <xdr:row>0</xdr:row>
      <xdr:rowOff>0</xdr:rowOff>
    </xdr:from>
    <xdr:to>
      <xdr:col>0</xdr:col>
      <xdr:colOff>987425</xdr:colOff>
      <xdr:row>1</xdr:row>
      <xdr:rowOff>1943</xdr:rowOff>
    </xdr:to>
    <xdr:pic>
      <xdr:nvPicPr>
        <xdr:cNvPr id="2" name="Picture 1" descr="ASL标志初稿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7000" y="0"/>
          <a:ext cx="860425" cy="572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2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absolute">
    <xdr:from>
      <xdr:col>0</xdr:col>
      <xdr:colOff>209550</xdr:colOff>
      <xdr:row>0</xdr:row>
      <xdr:rowOff>0</xdr:rowOff>
    </xdr:from>
    <xdr:to>
      <xdr:col>0</xdr:col>
      <xdr:colOff>1276350</xdr:colOff>
      <xdr:row>1</xdr:row>
      <xdr:rowOff>45720</xdr:rowOff>
    </xdr:to>
    <xdr:pic>
      <xdr:nvPicPr>
        <xdr:cNvPr id="2" name="Picture 1" descr="ASL标志初稿"/>
        <xdr:cNvPicPr>
          <a:picLocks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9550" y="0"/>
          <a:ext cx="1066800" cy="617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absolute">
    <xdr:from>
      <xdr:col>0</xdr:col>
      <xdr:colOff>209550</xdr:colOff>
      <xdr:row>0</xdr:row>
      <xdr:rowOff>0</xdr:rowOff>
    </xdr:from>
    <xdr:to>
      <xdr:col>0</xdr:col>
      <xdr:colOff>1276350</xdr:colOff>
      <xdr:row>1</xdr:row>
      <xdr:rowOff>45720</xdr:rowOff>
    </xdr:to>
    <xdr:pic>
      <xdr:nvPicPr>
        <xdr:cNvPr id="2" name="Picture 1" descr="ASL标志初稿"/>
        <xdr:cNvPicPr>
          <a:picLocks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9550" y="0"/>
          <a:ext cx="1066800" cy="617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1028700</xdr:colOff>
      <xdr:row>0</xdr:row>
      <xdr:rowOff>626745</xdr:rowOff>
    </xdr:to>
    <xdr:pic>
      <xdr:nvPicPr>
        <xdr:cNvPr id="3" name="Picture 1" descr="ASL标志初稿"/>
        <xdr:cNvPicPr>
          <a:picLocks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1028700" cy="6267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absolute">
    <xdr:from>
      <xdr:col>0</xdr:col>
      <xdr:colOff>205740</xdr:colOff>
      <xdr:row>0</xdr:row>
      <xdr:rowOff>38100</xdr:rowOff>
    </xdr:from>
    <xdr:to>
      <xdr:col>0</xdr:col>
      <xdr:colOff>1325880</xdr:colOff>
      <xdr:row>1</xdr:row>
      <xdr:rowOff>30480</xdr:rowOff>
    </xdr:to>
    <xdr:pic>
      <xdr:nvPicPr>
        <xdr:cNvPr id="2" name="Picture 1" descr="ASL标志初稿"/>
        <xdr:cNvPicPr>
          <a:picLocks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5740" y="38100"/>
          <a:ext cx="1120140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absolute">
    <xdr:from>
      <xdr:col>0</xdr:col>
      <xdr:colOff>247650</xdr:colOff>
      <xdr:row>0</xdr:row>
      <xdr:rowOff>60960</xdr:rowOff>
    </xdr:from>
    <xdr:to>
      <xdr:col>0</xdr:col>
      <xdr:colOff>1123950</xdr:colOff>
      <xdr:row>0</xdr:row>
      <xdr:rowOff>609600</xdr:rowOff>
    </xdr:to>
    <xdr:pic>
      <xdr:nvPicPr>
        <xdr:cNvPr id="1845316" name="Picture 1" descr="ASL标志初稿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47650" y="60960"/>
          <a:ext cx="876300" cy="548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absolute">
    <xdr:from>
      <xdr:col>0</xdr:col>
      <xdr:colOff>247650</xdr:colOff>
      <xdr:row>0</xdr:row>
      <xdr:rowOff>60960</xdr:rowOff>
    </xdr:from>
    <xdr:to>
      <xdr:col>0</xdr:col>
      <xdr:colOff>1123950</xdr:colOff>
      <xdr:row>0</xdr:row>
      <xdr:rowOff>609600</xdr:rowOff>
    </xdr:to>
    <xdr:pic>
      <xdr:nvPicPr>
        <xdr:cNvPr id="2" name="Picture 1" descr="ASL标志初稿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47650" y="60960"/>
          <a:ext cx="876300" cy="548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absolute">
    <xdr:from>
      <xdr:col>0</xdr:col>
      <xdr:colOff>48895</xdr:colOff>
      <xdr:row>0</xdr:row>
      <xdr:rowOff>0</xdr:rowOff>
    </xdr:from>
    <xdr:to>
      <xdr:col>0</xdr:col>
      <xdr:colOff>1176655</xdr:colOff>
      <xdr:row>1</xdr:row>
      <xdr:rowOff>10795</xdr:rowOff>
    </xdr:to>
    <xdr:pic>
      <xdr:nvPicPr>
        <xdr:cNvPr id="4" name="Picture 1" descr="ASL标志初稿"/>
        <xdr:cNvPicPr>
          <a:picLocks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895" y="0"/>
          <a:ext cx="112776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absolute">
    <xdr:from>
      <xdr:col>0</xdr:col>
      <xdr:colOff>139700</xdr:colOff>
      <xdr:row>0</xdr:row>
      <xdr:rowOff>0</xdr:rowOff>
    </xdr:from>
    <xdr:to>
      <xdr:col>0</xdr:col>
      <xdr:colOff>1120140</xdr:colOff>
      <xdr:row>0</xdr:row>
      <xdr:rowOff>640080</xdr:rowOff>
    </xdr:to>
    <xdr:pic>
      <xdr:nvPicPr>
        <xdr:cNvPr id="2" name="Picture 1" descr="ASL标志初稿"/>
        <xdr:cNvPicPr>
          <a:picLocks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9700" y="0"/>
          <a:ext cx="980440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absolute">
    <xdr:from>
      <xdr:col>0</xdr:col>
      <xdr:colOff>167640</xdr:colOff>
      <xdr:row>0</xdr:row>
      <xdr:rowOff>0</xdr:rowOff>
    </xdr:from>
    <xdr:to>
      <xdr:col>0</xdr:col>
      <xdr:colOff>1287780</xdr:colOff>
      <xdr:row>0</xdr:row>
      <xdr:rowOff>640080</xdr:rowOff>
    </xdr:to>
    <xdr:pic>
      <xdr:nvPicPr>
        <xdr:cNvPr id="2" name="Picture 1" descr="ASL标志初稿"/>
        <xdr:cNvPicPr>
          <a:picLocks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67640" y="0"/>
          <a:ext cx="1120140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absolute">
    <xdr:from>
      <xdr:col>0</xdr:col>
      <xdr:colOff>167640</xdr:colOff>
      <xdr:row>0</xdr:row>
      <xdr:rowOff>0</xdr:rowOff>
    </xdr:from>
    <xdr:to>
      <xdr:col>0</xdr:col>
      <xdr:colOff>1287780</xdr:colOff>
      <xdr:row>0</xdr:row>
      <xdr:rowOff>640080</xdr:rowOff>
    </xdr:to>
    <xdr:pic>
      <xdr:nvPicPr>
        <xdr:cNvPr id="2" name="Picture 1" descr="ASL标志初稿"/>
        <xdr:cNvPicPr>
          <a:picLocks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67640" y="0"/>
          <a:ext cx="1120140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absolute">
    <xdr:from>
      <xdr:col>0</xdr:col>
      <xdr:colOff>167640</xdr:colOff>
      <xdr:row>0</xdr:row>
      <xdr:rowOff>0</xdr:rowOff>
    </xdr:from>
    <xdr:to>
      <xdr:col>0</xdr:col>
      <xdr:colOff>1287780</xdr:colOff>
      <xdr:row>0</xdr:row>
      <xdr:rowOff>640080</xdr:rowOff>
    </xdr:to>
    <xdr:pic>
      <xdr:nvPicPr>
        <xdr:cNvPr id="2" name="Picture 1" descr="ASL标志初稿"/>
        <xdr:cNvPicPr>
          <a:picLocks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67640" y="0"/>
          <a:ext cx="1120140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IV71"/>
  <sheetViews>
    <sheetView workbookViewId="0">
      <selection activeCell="U58" sqref="U58"/>
    </sheetView>
  </sheetViews>
  <sheetFormatPr defaultColWidth="9" defaultRowHeight="14.25"/>
  <cols>
    <col min="1" max="1" width="28.0833333333333" customWidth="1"/>
    <col min="2" max="2" width="7.08333333333333" customWidth="1"/>
    <col min="3" max="6" width="6.58333333333333" customWidth="1"/>
    <col min="7" max="10" width="7.58333333333333" customWidth="1"/>
    <col min="11" max="11" width="8.08333333333333" customWidth="1"/>
    <col min="12" max="12" width="7.58333333333333" customWidth="1"/>
    <col min="13" max="16" width="6.58333333333333" hidden="1" customWidth="1"/>
    <col min="17" max="17" width="6.58333333333333" customWidth="1"/>
    <col min="18" max="18" width="7.58333333333333" customWidth="1"/>
    <col min="19" max="19" width="6.58333333333333" customWidth="1"/>
    <col min="20" max="21" width="7.08333333333333" customWidth="1"/>
    <col min="22" max="22" width="6.58333333333333" customWidth="1"/>
  </cols>
  <sheetData>
    <row r="1" ht="47.15" customHeight="1" spans="2:28">
      <c r="B1" s="548" t="s">
        <v>0</v>
      </c>
      <c r="C1" s="548"/>
      <c r="D1" s="548"/>
      <c r="E1" s="548"/>
      <c r="F1" s="548"/>
      <c r="G1" s="548"/>
      <c r="H1" s="548"/>
      <c r="I1" s="548"/>
      <c r="J1" s="548"/>
      <c r="K1" s="548"/>
      <c r="L1" s="548"/>
      <c r="M1" s="548"/>
      <c r="N1" s="548"/>
      <c r="O1" s="548"/>
      <c r="P1" s="548"/>
      <c r="Q1" s="548"/>
      <c r="R1" s="548"/>
      <c r="S1" s="548"/>
      <c r="T1" s="548"/>
      <c r="U1" s="548"/>
      <c r="V1" s="588"/>
      <c r="W1" s="36"/>
      <c r="X1" s="36"/>
      <c r="Y1" s="36"/>
      <c r="Z1" s="36"/>
      <c r="AA1" s="36"/>
      <c r="AB1" s="45"/>
    </row>
    <row r="2" ht="17.15" customHeight="1" spans="2:28">
      <c r="B2" s="549" t="s">
        <v>1</v>
      </c>
      <c r="C2" s="549"/>
      <c r="D2" s="549"/>
      <c r="E2" s="549"/>
      <c r="F2" s="549"/>
      <c r="G2" s="549"/>
      <c r="H2" s="549"/>
      <c r="I2" s="549"/>
      <c r="J2" s="549"/>
      <c r="K2" s="549"/>
      <c r="L2" s="549"/>
      <c r="M2" s="549"/>
      <c r="N2" s="549"/>
      <c r="O2" s="549"/>
      <c r="P2" s="549"/>
      <c r="Q2" s="549"/>
      <c r="R2" s="549"/>
      <c r="S2" s="549"/>
      <c r="T2" s="549"/>
      <c r="U2" s="549"/>
      <c r="V2" s="589"/>
      <c r="W2" s="37"/>
      <c r="X2" s="37"/>
      <c r="Y2" s="37"/>
      <c r="Z2" s="37"/>
      <c r="AA2" s="37"/>
      <c r="AB2" s="37"/>
    </row>
    <row r="3" ht="20.15" customHeight="1" spans="1:256">
      <c r="A3" s="3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  <c r="AY3" s="29"/>
      <c r="AZ3" s="29"/>
      <c r="BA3" s="29"/>
      <c r="BB3" s="29"/>
      <c r="BC3" s="29"/>
      <c r="BD3" s="29"/>
      <c r="BE3" s="29"/>
      <c r="BF3" s="29"/>
      <c r="BG3" s="29"/>
      <c r="BH3" s="29"/>
      <c r="BI3" s="29"/>
      <c r="BJ3" s="29"/>
      <c r="BK3" s="29"/>
      <c r="BL3" s="29"/>
      <c r="BM3" s="29"/>
      <c r="BN3" s="29"/>
      <c r="BO3" s="29"/>
      <c r="BP3" s="29"/>
      <c r="BQ3" s="29"/>
      <c r="BR3" s="29"/>
      <c r="BS3" s="29"/>
      <c r="BT3" s="29"/>
      <c r="BU3" s="29"/>
      <c r="BV3" s="29"/>
      <c r="BW3" s="29"/>
      <c r="BX3" s="29"/>
      <c r="BY3" s="29"/>
      <c r="BZ3" s="29"/>
      <c r="CA3" s="29"/>
      <c r="CB3" s="29"/>
      <c r="CC3" s="29"/>
      <c r="CD3" s="29"/>
      <c r="CE3" s="29"/>
      <c r="CF3" s="29"/>
      <c r="CG3" s="29"/>
      <c r="CH3" s="29"/>
      <c r="CI3" s="29"/>
      <c r="CJ3" s="29"/>
      <c r="CK3" s="29"/>
      <c r="CL3" s="29"/>
      <c r="CM3" s="29"/>
      <c r="CN3" s="29"/>
      <c r="CO3" s="29"/>
      <c r="CP3" s="29"/>
      <c r="CQ3" s="29"/>
      <c r="CR3" s="29"/>
      <c r="CS3" s="29"/>
      <c r="CT3" s="29"/>
      <c r="CU3" s="29"/>
      <c r="CV3" s="29"/>
      <c r="CW3" s="29"/>
      <c r="CX3" s="29"/>
      <c r="CY3" s="29"/>
      <c r="CZ3" s="29"/>
      <c r="DA3" s="29"/>
      <c r="DB3" s="29"/>
      <c r="DC3" s="29"/>
      <c r="DD3" s="29"/>
      <c r="DE3" s="29"/>
      <c r="DF3" s="29"/>
      <c r="DG3" s="29"/>
      <c r="DH3" s="29"/>
      <c r="DI3" s="29"/>
      <c r="DJ3" s="29"/>
      <c r="DK3" s="29"/>
      <c r="DL3" s="29"/>
      <c r="DM3" s="29"/>
      <c r="DN3" s="29"/>
      <c r="DO3" s="29"/>
      <c r="DP3" s="29"/>
      <c r="DQ3" s="29"/>
      <c r="DR3" s="29"/>
      <c r="DS3" s="29"/>
      <c r="DT3" s="29"/>
      <c r="DU3" s="29"/>
      <c r="DV3" s="29"/>
      <c r="DW3" s="29"/>
      <c r="DX3" s="29"/>
      <c r="DY3" s="29"/>
      <c r="DZ3" s="29"/>
      <c r="EA3" s="29"/>
      <c r="EB3" s="29"/>
      <c r="EC3" s="29"/>
      <c r="ED3" s="29"/>
      <c r="EE3" s="29"/>
      <c r="EF3" s="29"/>
      <c r="EG3" s="29"/>
      <c r="EH3" s="29"/>
      <c r="EI3" s="29"/>
      <c r="EJ3" s="29"/>
      <c r="EK3" s="29"/>
      <c r="EL3" s="29"/>
      <c r="EM3" s="29"/>
      <c r="EN3" s="29"/>
      <c r="EO3" s="29"/>
      <c r="EP3" s="29"/>
      <c r="EQ3" s="29"/>
      <c r="ER3" s="29"/>
      <c r="ES3" s="29"/>
      <c r="ET3" s="29"/>
      <c r="EU3" s="29"/>
      <c r="EV3" s="29"/>
      <c r="EW3" s="29"/>
      <c r="EX3" s="29"/>
      <c r="EY3" s="29"/>
      <c r="EZ3" s="29"/>
      <c r="FA3" s="29"/>
      <c r="FB3" s="29"/>
      <c r="FC3" s="29"/>
      <c r="FD3" s="29"/>
      <c r="FE3" s="29"/>
      <c r="FF3" s="29"/>
      <c r="FG3" s="29"/>
      <c r="FH3" s="29"/>
      <c r="FI3" s="29"/>
      <c r="FJ3" s="29"/>
      <c r="FK3" s="29"/>
      <c r="FL3" s="29"/>
      <c r="FM3" s="29"/>
      <c r="FN3" s="29"/>
      <c r="FO3" s="29"/>
      <c r="FP3" s="29"/>
      <c r="FQ3" s="29"/>
      <c r="FR3" s="29"/>
      <c r="FS3" s="29"/>
      <c r="FT3" s="29"/>
      <c r="FU3" s="29"/>
      <c r="FV3" s="29"/>
      <c r="FW3" s="29"/>
      <c r="FX3" s="29"/>
      <c r="FY3" s="29"/>
      <c r="FZ3" s="29"/>
      <c r="GA3" s="29"/>
      <c r="GB3" s="29"/>
      <c r="GC3" s="29"/>
      <c r="GD3" s="29"/>
      <c r="GE3" s="29"/>
      <c r="GF3" s="29"/>
      <c r="GG3" s="29"/>
      <c r="GH3" s="29"/>
      <c r="GI3" s="29"/>
      <c r="GJ3" s="29"/>
      <c r="GK3" s="29"/>
      <c r="GL3" s="29"/>
      <c r="GM3" s="29"/>
      <c r="GN3" s="29"/>
      <c r="GO3" s="29"/>
      <c r="GP3" s="29"/>
      <c r="GQ3" s="29"/>
      <c r="GR3" s="29"/>
      <c r="GS3" s="29"/>
      <c r="GT3" s="29"/>
      <c r="GU3" s="29"/>
      <c r="GV3" s="29"/>
      <c r="GW3" s="29"/>
      <c r="GX3" s="29"/>
      <c r="GY3" s="29"/>
      <c r="GZ3" s="29"/>
      <c r="HA3" s="29"/>
      <c r="HB3" s="29"/>
      <c r="HC3" s="29"/>
      <c r="HD3" s="29"/>
      <c r="HE3" s="29"/>
      <c r="HF3" s="29"/>
      <c r="HG3" s="29"/>
      <c r="HH3" s="29"/>
      <c r="HI3" s="29"/>
      <c r="HJ3" s="29"/>
      <c r="HK3" s="29"/>
      <c r="HL3" s="29"/>
      <c r="HM3" s="29"/>
      <c r="HN3" s="29"/>
      <c r="HO3" s="29"/>
      <c r="HP3" s="29"/>
      <c r="HQ3" s="29"/>
      <c r="HR3" s="29"/>
      <c r="HS3" s="29"/>
      <c r="HT3" s="29"/>
      <c r="HU3" s="29"/>
      <c r="HV3" s="29"/>
      <c r="HW3" s="29"/>
      <c r="HX3" s="29"/>
      <c r="HY3" s="29"/>
      <c r="HZ3" s="29"/>
      <c r="IA3" s="29"/>
      <c r="IB3" s="29"/>
      <c r="IC3" s="29"/>
      <c r="ID3" s="29"/>
      <c r="IE3" s="29"/>
      <c r="IF3" s="29"/>
      <c r="IG3" s="29"/>
      <c r="IH3" s="29"/>
      <c r="II3" s="29"/>
      <c r="IJ3" s="29"/>
      <c r="IK3" s="29"/>
      <c r="IL3" s="29"/>
      <c r="IM3" s="29"/>
      <c r="IN3" s="29"/>
      <c r="IO3" s="29"/>
      <c r="IP3" s="29"/>
      <c r="IQ3" s="29"/>
      <c r="IR3" s="29"/>
      <c r="IS3" s="29"/>
      <c r="IT3" s="29"/>
      <c r="IU3" s="29"/>
      <c r="IV3" s="29"/>
    </row>
    <row r="4" ht="15.75" spans="1:21">
      <c r="A4" s="550" t="s">
        <v>3</v>
      </c>
      <c r="B4" s="551"/>
      <c r="C4" s="551"/>
      <c r="D4" s="551"/>
      <c r="E4" s="551"/>
      <c r="F4" s="551"/>
      <c r="G4" s="551"/>
      <c r="H4" s="551"/>
      <c r="I4" s="551"/>
      <c r="J4" s="551"/>
      <c r="K4" s="551"/>
      <c r="L4" s="551"/>
      <c r="M4" s="551"/>
      <c r="N4" s="551"/>
      <c r="O4" s="551"/>
      <c r="P4" s="551"/>
      <c r="Q4" s="551"/>
      <c r="R4" s="551"/>
      <c r="S4" s="551"/>
      <c r="T4" s="551"/>
      <c r="U4" s="551"/>
    </row>
    <row r="5" spans="1:21">
      <c r="A5" s="76" t="s">
        <v>4</v>
      </c>
      <c r="B5" s="76" t="s">
        <v>5</v>
      </c>
      <c r="C5" s="77" t="s">
        <v>6</v>
      </c>
      <c r="D5" s="78"/>
      <c r="E5" s="76" t="s">
        <v>7</v>
      </c>
      <c r="F5" s="76"/>
      <c r="G5" s="76" t="s">
        <v>8</v>
      </c>
      <c r="H5" s="76"/>
      <c r="I5" s="76" t="s">
        <v>9</v>
      </c>
      <c r="J5" s="76"/>
      <c r="K5" s="77" t="s">
        <v>10</v>
      </c>
      <c r="L5" s="557"/>
      <c r="M5" s="77" t="s">
        <v>11</v>
      </c>
      <c r="N5" s="557"/>
      <c r="O5" s="77" t="s">
        <v>12</v>
      </c>
      <c r="P5" s="557"/>
      <c r="Q5" s="76" t="s">
        <v>5</v>
      </c>
      <c r="R5" s="77" t="s">
        <v>6</v>
      </c>
      <c r="S5" s="78"/>
      <c r="T5" s="76" t="s">
        <v>7</v>
      </c>
      <c r="U5" s="76"/>
    </row>
    <row r="6" spans="1:21">
      <c r="A6" s="461" t="s">
        <v>13</v>
      </c>
      <c r="B6" s="461" t="s">
        <v>14</v>
      </c>
      <c r="C6" s="261" t="s">
        <v>15</v>
      </c>
      <c r="D6" s="261"/>
      <c r="E6" s="261" t="s">
        <v>16</v>
      </c>
      <c r="F6" s="261"/>
      <c r="G6" s="261" t="s">
        <v>17</v>
      </c>
      <c r="H6" s="261"/>
      <c r="I6" s="261" t="s">
        <v>18</v>
      </c>
      <c r="J6" s="261"/>
      <c r="K6" s="14" t="s">
        <v>19</v>
      </c>
      <c r="L6" s="241"/>
      <c r="M6" s="14" t="s">
        <v>20</v>
      </c>
      <c r="N6" s="241"/>
      <c r="O6" s="14" t="s">
        <v>21</v>
      </c>
      <c r="P6" s="241"/>
      <c r="Q6" s="261" t="s">
        <v>14</v>
      </c>
      <c r="R6" s="261" t="s">
        <v>15</v>
      </c>
      <c r="S6" s="261"/>
      <c r="T6" s="261" t="s">
        <v>16</v>
      </c>
      <c r="U6" s="261"/>
    </row>
    <row r="7" spans="1:21">
      <c r="A7" s="462"/>
      <c r="B7" s="462"/>
      <c r="C7" s="461" t="s">
        <v>22</v>
      </c>
      <c r="D7" s="461"/>
      <c r="E7" s="461" t="s">
        <v>22</v>
      </c>
      <c r="F7" s="461"/>
      <c r="G7" s="461" t="s">
        <v>22</v>
      </c>
      <c r="H7" s="461"/>
      <c r="I7" s="461" t="s">
        <v>22</v>
      </c>
      <c r="J7" s="461"/>
      <c r="K7" s="461" t="s">
        <v>22</v>
      </c>
      <c r="L7" s="461"/>
      <c r="M7" s="461" t="s">
        <v>22</v>
      </c>
      <c r="N7" s="461"/>
      <c r="O7" s="461" t="s">
        <v>22</v>
      </c>
      <c r="P7" s="461"/>
      <c r="Q7" s="558"/>
      <c r="R7" s="461" t="s">
        <v>22</v>
      </c>
      <c r="S7" s="461"/>
      <c r="T7" s="461" t="s">
        <v>22</v>
      </c>
      <c r="U7" s="461"/>
    </row>
    <row r="8" ht="25.5" spans="1:21">
      <c r="A8" s="462"/>
      <c r="B8" s="261"/>
      <c r="C8" s="496" t="s">
        <v>23</v>
      </c>
      <c r="D8" s="496" t="s">
        <v>24</v>
      </c>
      <c r="E8" s="496" t="s">
        <v>25</v>
      </c>
      <c r="F8" s="496" t="s">
        <v>26</v>
      </c>
      <c r="G8" s="496" t="s">
        <v>27</v>
      </c>
      <c r="H8" s="496" t="s">
        <v>28</v>
      </c>
      <c r="I8" s="496" t="s">
        <v>29</v>
      </c>
      <c r="J8" s="496" t="s">
        <v>30</v>
      </c>
      <c r="K8" s="496" t="s">
        <v>31</v>
      </c>
      <c r="L8" s="496" t="s">
        <v>32</v>
      </c>
      <c r="M8" s="496" t="s">
        <v>33</v>
      </c>
      <c r="N8" s="496" t="s">
        <v>34</v>
      </c>
      <c r="O8" s="496" t="s">
        <v>35</v>
      </c>
      <c r="P8" s="496" t="s">
        <v>36</v>
      </c>
      <c r="Q8" s="559"/>
      <c r="R8" s="496" t="s">
        <v>23</v>
      </c>
      <c r="S8" s="496" t="s">
        <v>24</v>
      </c>
      <c r="T8" s="496" t="s">
        <v>25</v>
      </c>
      <c r="U8" s="496" t="s">
        <v>26</v>
      </c>
    </row>
    <row r="9" hidden="1" spans="1:24">
      <c r="A9" s="560" t="s">
        <v>37</v>
      </c>
      <c r="B9" s="553" t="s">
        <v>38</v>
      </c>
      <c r="C9" s="20">
        <v>45617</v>
      </c>
      <c r="D9" s="20">
        <f t="shared" ref="D9:D31" si="0">C9</f>
        <v>45617</v>
      </c>
      <c r="E9" s="20">
        <f t="shared" ref="E9:E31" si="1">C9+1</f>
        <v>45618</v>
      </c>
      <c r="F9" s="20">
        <f t="shared" ref="F9:F31" si="2">D9+2</f>
        <v>45619</v>
      </c>
      <c r="G9" s="342" t="s">
        <v>39</v>
      </c>
      <c r="H9" s="20">
        <v>45623</v>
      </c>
      <c r="I9" s="20">
        <f>H9+1</f>
        <v>45624</v>
      </c>
      <c r="J9" s="20">
        <f>H9+1</f>
        <v>45624</v>
      </c>
      <c r="K9" s="20">
        <f>H9+2</f>
        <v>45625</v>
      </c>
      <c r="L9" s="20">
        <f t="shared" ref="L9:L22" si="3">J9+1</f>
        <v>45625</v>
      </c>
      <c r="M9" s="194" t="s">
        <v>40</v>
      </c>
      <c r="N9" s="194" t="s">
        <v>40</v>
      </c>
      <c r="O9" s="194" t="s">
        <v>40</v>
      </c>
      <c r="P9" s="194" t="s">
        <v>40</v>
      </c>
      <c r="Q9" s="560" t="s">
        <v>41</v>
      </c>
      <c r="R9" s="20">
        <f>L9+6</f>
        <v>45631</v>
      </c>
      <c r="S9" s="20">
        <f>L9+6</f>
        <v>45631</v>
      </c>
      <c r="T9" s="20">
        <f t="shared" ref="T9:T22" si="4">R9+1</f>
        <v>45632</v>
      </c>
      <c r="U9" s="20">
        <f t="shared" ref="U9:U22" si="5">R9+2</f>
        <v>45633</v>
      </c>
      <c r="X9" t="s">
        <v>42</v>
      </c>
    </row>
    <row r="10" hidden="1" spans="1:21">
      <c r="A10" s="27" t="s">
        <v>43</v>
      </c>
      <c r="B10" s="553" t="s">
        <v>44</v>
      </c>
      <c r="C10" s="20">
        <v>45624</v>
      </c>
      <c r="D10" s="20">
        <f t="shared" si="0"/>
        <v>45624</v>
      </c>
      <c r="E10" s="20">
        <f t="shared" si="1"/>
        <v>45625</v>
      </c>
      <c r="F10" s="20">
        <f t="shared" si="2"/>
        <v>45626</v>
      </c>
      <c r="G10" s="145">
        <f>F10+3</f>
        <v>45629</v>
      </c>
      <c r="H10" s="20">
        <f>G10+1</f>
        <v>45630</v>
      </c>
      <c r="I10" s="20">
        <f>H10</f>
        <v>45630</v>
      </c>
      <c r="J10" s="20">
        <f>H10</f>
        <v>45630</v>
      </c>
      <c r="K10" s="20">
        <f>H10+1</f>
        <v>45631</v>
      </c>
      <c r="L10" s="342" t="s">
        <v>45</v>
      </c>
      <c r="M10" s="194" t="s">
        <v>40</v>
      </c>
      <c r="N10" s="194" t="s">
        <v>40</v>
      </c>
      <c r="O10" s="194" t="s">
        <v>40</v>
      </c>
      <c r="P10" s="194" t="s">
        <v>40</v>
      </c>
      <c r="Q10" s="560" t="s">
        <v>46</v>
      </c>
      <c r="R10" s="20">
        <v>45638</v>
      </c>
      <c r="S10" s="20">
        <v>45638</v>
      </c>
      <c r="T10" s="20">
        <f t="shared" si="4"/>
        <v>45639</v>
      </c>
      <c r="U10" s="20">
        <f t="shared" si="5"/>
        <v>45640</v>
      </c>
    </row>
    <row r="11" hidden="1" spans="1:21">
      <c r="A11" s="560" t="s">
        <v>37</v>
      </c>
      <c r="B11" s="553" t="s">
        <v>47</v>
      </c>
      <c r="C11" s="20">
        <v>45631</v>
      </c>
      <c r="D11" s="20">
        <f t="shared" si="0"/>
        <v>45631</v>
      </c>
      <c r="E11" s="20">
        <f t="shared" si="1"/>
        <v>45632</v>
      </c>
      <c r="F11" s="20">
        <f t="shared" si="2"/>
        <v>45633</v>
      </c>
      <c r="G11" s="342" t="s">
        <v>48</v>
      </c>
      <c r="H11" s="20">
        <v>45637</v>
      </c>
      <c r="I11" s="20">
        <f>H11+1</f>
        <v>45638</v>
      </c>
      <c r="J11" s="20">
        <f>H11+1</f>
        <v>45638</v>
      </c>
      <c r="K11" s="20">
        <f>H11+2</f>
        <v>45639</v>
      </c>
      <c r="L11" s="20">
        <f t="shared" si="3"/>
        <v>45639</v>
      </c>
      <c r="M11" s="194" t="s">
        <v>40</v>
      </c>
      <c r="N11" s="194" t="s">
        <v>40</v>
      </c>
      <c r="O11" s="194" t="s">
        <v>40</v>
      </c>
      <c r="P11" s="194" t="s">
        <v>40</v>
      </c>
      <c r="Q11" s="560" t="s">
        <v>49</v>
      </c>
      <c r="R11" s="20">
        <f>L11+6</f>
        <v>45645</v>
      </c>
      <c r="S11" s="20">
        <f>L11+6</f>
        <v>45645</v>
      </c>
      <c r="T11" s="20">
        <f t="shared" si="4"/>
        <v>45646</v>
      </c>
      <c r="U11" s="20">
        <f t="shared" si="5"/>
        <v>45647</v>
      </c>
    </row>
    <row r="12" hidden="1" spans="1:21">
      <c r="A12" s="27" t="s">
        <v>43</v>
      </c>
      <c r="B12" s="553" t="s">
        <v>50</v>
      </c>
      <c r="C12" s="20">
        <v>45638</v>
      </c>
      <c r="D12" s="20">
        <f t="shared" si="0"/>
        <v>45638</v>
      </c>
      <c r="E12" s="20">
        <f t="shared" si="1"/>
        <v>45639</v>
      </c>
      <c r="F12" s="20">
        <f t="shared" si="2"/>
        <v>45640</v>
      </c>
      <c r="G12" s="20">
        <v>45643</v>
      </c>
      <c r="H12" s="20">
        <v>45644</v>
      </c>
      <c r="I12" s="20">
        <v>45644</v>
      </c>
      <c r="J12" s="20">
        <v>45644</v>
      </c>
      <c r="K12" s="20">
        <v>45645</v>
      </c>
      <c r="L12" s="342" t="s">
        <v>51</v>
      </c>
      <c r="M12" s="194" t="s">
        <v>40</v>
      </c>
      <c r="N12" s="194" t="s">
        <v>40</v>
      </c>
      <c r="O12" s="194" t="s">
        <v>40</v>
      </c>
      <c r="P12" s="194" t="s">
        <v>40</v>
      </c>
      <c r="Q12" s="560" t="s">
        <v>52</v>
      </c>
      <c r="R12" s="590" t="s">
        <v>53</v>
      </c>
      <c r="S12" s="20">
        <v>45652</v>
      </c>
      <c r="T12" s="20">
        <v>45653</v>
      </c>
      <c r="U12" s="20">
        <v>45654</v>
      </c>
    </row>
    <row r="13" hidden="1" spans="1:21">
      <c r="A13" s="560" t="s">
        <v>37</v>
      </c>
      <c r="B13" s="553" t="s">
        <v>54</v>
      </c>
      <c r="C13" s="20">
        <v>45645</v>
      </c>
      <c r="D13" s="20">
        <v>45645</v>
      </c>
      <c r="E13" s="20">
        <v>45646</v>
      </c>
      <c r="F13" s="20">
        <v>45647</v>
      </c>
      <c r="G13" s="342" t="s">
        <v>55</v>
      </c>
      <c r="H13" s="342" t="s">
        <v>56</v>
      </c>
      <c r="I13" s="21" t="s">
        <v>57</v>
      </c>
      <c r="J13" s="44"/>
      <c r="K13" s="21" t="s">
        <v>58</v>
      </c>
      <c r="L13" s="44"/>
      <c r="M13" s="194" t="s">
        <v>40</v>
      </c>
      <c r="N13" s="194" t="s">
        <v>40</v>
      </c>
      <c r="O13" s="194" t="s">
        <v>40</v>
      </c>
      <c r="P13" s="194" t="s">
        <v>40</v>
      </c>
      <c r="Q13" s="560" t="s">
        <v>59</v>
      </c>
      <c r="R13" s="20">
        <v>45659</v>
      </c>
      <c r="S13" s="20">
        <v>45659</v>
      </c>
      <c r="T13" s="20">
        <v>45660</v>
      </c>
      <c r="U13" s="20">
        <v>45660</v>
      </c>
    </row>
    <row r="14" hidden="1" spans="1:21">
      <c r="A14" s="27" t="s">
        <v>43</v>
      </c>
      <c r="B14" s="553" t="s">
        <v>60</v>
      </c>
      <c r="C14" s="20">
        <v>45652</v>
      </c>
      <c r="D14" s="20">
        <v>45652</v>
      </c>
      <c r="E14" s="20">
        <v>45653</v>
      </c>
      <c r="F14" s="20">
        <v>45654</v>
      </c>
      <c r="G14" s="145">
        <v>45657</v>
      </c>
      <c r="H14" s="20">
        <v>45658</v>
      </c>
      <c r="I14" s="20">
        <v>45658</v>
      </c>
      <c r="J14" s="20">
        <v>45658</v>
      </c>
      <c r="K14" s="20">
        <v>45659</v>
      </c>
      <c r="L14" s="342" t="s">
        <v>61</v>
      </c>
      <c r="M14" s="194" t="s">
        <v>40</v>
      </c>
      <c r="N14" s="194" t="s">
        <v>40</v>
      </c>
      <c r="O14" s="194" t="s">
        <v>40</v>
      </c>
      <c r="P14" s="194" t="s">
        <v>40</v>
      </c>
      <c r="Q14" s="560" t="s">
        <v>62</v>
      </c>
      <c r="R14" s="20">
        <v>45666</v>
      </c>
      <c r="S14" s="20">
        <v>45666</v>
      </c>
      <c r="T14" s="20">
        <v>45667</v>
      </c>
      <c r="U14" s="20">
        <v>45668</v>
      </c>
    </row>
    <row r="15" hidden="1" spans="1:21">
      <c r="A15" s="560" t="s">
        <v>37</v>
      </c>
      <c r="B15" s="573" t="s">
        <v>63</v>
      </c>
      <c r="C15" s="20">
        <v>45659</v>
      </c>
      <c r="D15" s="20">
        <v>45659</v>
      </c>
      <c r="E15" s="20">
        <v>45660</v>
      </c>
      <c r="F15" s="20">
        <v>45661</v>
      </c>
      <c r="G15" s="20">
        <v>45664</v>
      </c>
      <c r="H15" s="20">
        <v>45665</v>
      </c>
      <c r="I15" s="20">
        <v>45665</v>
      </c>
      <c r="J15" s="20">
        <v>45665</v>
      </c>
      <c r="K15" s="20">
        <v>45666</v>
      </c>
      <c r="L15" s="342" t="s">
        <v>64</v>
      </c>
      <c r="M15" s="194" t="s">
        <v>40</v>
      </c>
      <c r="N15" s="194" t="s">
        <v>40</v>
      </c>
      <c r="O15" s="194" t="s">
        <v>40</v>
      </c>
      <c r="P15" s="194" t="s">
        <v>40</v>
      </c>
      <c r="Q15" s="591" t="s">
        <v>65</v>
      </c>
      <c r="R15" s="20">
        <v>45673</v>
      </c>
      <c r="S15" s="20">
        <v>45673</v>
      </c>
      <c r="T15" s="20">
        <v>45674</v>
      </c>
      <c r="U15" s="20">
        <v>45675</v>
      </c>
    </row>
    <row r="16" hidden="1" spans="1:21">
      <c r="A16" s="27" t="s">
        <v>43</v>
      </c>
      <c r="B16" s="553" t="s">
        <v>66</v>
      </c>
      <c r="C16" s="20">
        <v>45666</v>
      </c>
      <c r="D16" s="20">
        <f t="shared" si="0"/>
        <v>45666</v>
      </c>
      <c r="E16" s="20">
        <f t="shared" si="1"/>
        <v>45667</v>
      </c>
      <c r="F16" s="20">
        <f t="shared" si="2"/>
        <v>45668</v>
      </c>
      <c r="G16" s="145">
        <f>F16+3</f>
        <v>45671</v>
      </c>
      <c r="H16" s="20">
        <f>G16+1</f>
        <v>45672</v>
      </c>
      <c r="I16" s="20">
        <f t="shared" ref="I16:I20" si="6">H16</f>
        <v>45672</v>
      </c>
      <c r="J16" s="20">
        <f t="shared" ref="J16:J20" si="7">H16</f>
        <v>45672</v>
      </c>
      <c r="K16" s="20">
        <f t="shared" ref="K16:K20" si="8">H16+1</f>
        <v>45673</v>
      </c>
      <c r="L16" s="20">
        <f t="shared" si="3"/>
        <v>45673</v>
      </c>
      <c r="M16" s="194" t="s">
        <v>40</v>
      </c>
      <c r="N16" s="194" t="s">
        <v>40</v>
      </c>
      <c r="O16" s="194" t="s">
        <v>40</v>
      </c>
      <c r="P16" s="194" t="s">
        <v>40</v>
      </c>
      <c r="Q16" s="475" t="s">
        <v>67</v>
      </c>
      <c r="R16" s="20">
        <f t="shared" ref="R16:R20" si="9">L16+7</f>
        <v>45680</v>
      </c>
      <c r="S16" s="20">
        <f t="shared" ref="S16:S20" si="10">L16+7</f>
        <v>45680</v>
      </c>
      <c r="T16" s="20">
        <f t="shared" si="4"/>
        <v>45681</v>
      </c>
      <c r="U16" s="20">
        <f t="shared" si="5"/>
        <v>45682</v>
      </c>
    </row>
    <row r="17" hidden="1" spans="1:21">
      <c r="A17" s="560" t="s">
        <v>37</v>
      </c>
      <c r="B17" s="553" t="s">
        <v>68</v>
      </c>
      <c r="C17" s="20">
        <v>45673</v>
      </c>
      <c r="D17" s="20">
        <f t="shared" si="0"/>
        <v>45673</v>
      </c>
      <c r="E17" s="20">
        <f t="shared" si="1"/>
        <v>45674</v>
      </c>
      <c r="F17" s="20">
        <f t="shared" si="2"/>
        <v>45675</v>
      </c>
      <c r="G17" s="342" t="s">
        <v>69</v>
      </c>
      <c r="H17" s="20">
        <v>45679</v>
      </c>
      <c r="I17" s="20">
        <f>H17+1</f>
        <v>45680</v>
      </c>
      <c r="J17" s="20">
        <f>H17+1</f>
        <v>45680</v>
      </c>
      <c r="K17" s="20">
        <f>H17+2</f>
        <v>45681</v>
      </c>
      <c r="L17" s="20">
        <f t="shared" si="3"/>
        <v>45681</v>
      </c>
      <c r="M17" s="194" t="s">
        <v>40</v>
      </c>
      <c r="N17" s="194" t="s">
        <v>40</v>
      </c>
      <c r="O17" s="194" t="s">
        <v>40</v>
      </c>
      <c r="P17" s="194" t="s">
        <v>40</v>
      </c>
      <c r="Q17" s="475" t="s">
        <v>70</v>
      </c>
      <c r="R17" s="255" t="s">
        <v>71</v>
      </c>
      <c r="S17" s="256"/>
      <c r="T17" s="255" t="s">
        <v>72</v>
      </c>
      <c r="U17" s="256"/>
    </row>
    <row r="18" hidden="1" spans="1:21">
      <c r="A18" s="27" t="s">
        <v>43</v>
      </c>
      <c r="B18" s="553" t="s">
        <v>73</v>
      </c>
      <c r="C18" s="20">
        <v>45680</v>
      </c>
      <c r="D18" s="20">
        <f t="shared" si="0"/>
        <v>45680</v>
      </c>
      <c r="E18" s="20">
        <f t="shared" si="1"/>
        <v>45681</v>
      </c>
      <c r="F18" s="20">
        <f t="shared" si="2"/>
        <v>45682</v>
      </c>
      <c r="G18" s="342" t="s">
        <v>74</v>
      </c>
      <c r="H18" s="342" t="s">
        <v>75</v>
      </c>
      <c r="I18" s="21" t="s">
        <v>76</v>
      </c>
      <c r="J18" s="44"/>
      <c r="K18" s="21" t="s">
        <v>77</v>
      </c>
      <c r="L18" s="44"/>
      <c r="M18" s="194" t="s">
        <v>40</v>
      </c>
      <c r="N18" s="194" t="s">
        <v>40</v>
      </c>
      <c r="O18" s="194" t="s">
        <v>40</v>
      </c>
      <c r="P18" s="194" t="s">
        <v>40</v>
      </c>
      <c r="Q18" s="475" t="s">
        <v>78</v>
      </c>
      <c r="R18" s="20">
        <v>45694</v>
      </c>
      <c r="S18" s="20">
        <f t="shared" si="10"/>
        <v>7</v>
      </c>
      <c r="T18" s="20">
        <f t="shared" si="4"/>
        <v>45695</v>
      </c>
      <c r="U18" s="20">
        <f t="shared" si="5"/>
        <v>45696</v>
      </c>
    </row>
    <row r="19" hidden="1" spans="1:21">
      <c r="A19" s="560" t="s">
        <v>37</v>
      </c>
      <c r="B19" s="553" t="s">
        <v>79</v>
      </c>
      <c r="C19" s="255" t="s">
        <v>71</v>
      </c>
      <c r="D19" s="256"/>
      <c r="E19" s="255" t="s">
        <v>72</v>
      </c>
      <c r="F19" s="256"/>
      <c r="G19" s="342" t="s">
        <v>80</v>
      </c>
      <c r="H19" s="20">
        <v>45693</v>
      </c>
      <c r="I19" s="20">
        <f t="shared" si="6"/>
        <v>45693</v>
      </c>
      <c r="J19" s="20">
        <f t="shared" si="7"/>
        <v>45693</v>
      </c>
      <c r="K19" s="20">
        <f>H19+2</f>
        <v>45695</v>
      </c>
      <c r="L19" s="20">
        <f>J19+2</f>
        <v>45695</v>
      </c>
      <c r="M19" s="194" t="s">
        <v>40</v>
      </c>
      <c r="N19" s="194" t="s">
        <v>40</v>
      </c>
      <c r="O19" s="194" t="s">
        <v>40</v>
      </c>
      <c r="P19" s="194" t="s">
        <v>40</v>
      </c>
      <c r="Q19" s="475" t="s">
        <v>81</v>
      </c>
      <c r="R19" s="20">
        <f>L19+6</f>
        <v>45701</v>
      </c>
      <c r="S19" s="20">
        <f>L19+6</f>
        <v>45701</v>
      </c>
      <c r="T19" s="20">
        <f t="shared" si="4"/>
        <v>45702</v>
      </c>
      <c r="U19" s="20">
        <f t="shared" si="5"/>
        <v>45703</v>
      </c>
    </row>
    <row r="20" hidden="1" spans="1:21">
      <c r="A20" s="27" t="s">
        <v>43</v>
      </c>
      <c r="B20" s="553" t="s">
        <v>82</v>
      </c>
      <c r="C20" s="20">
        <v>45694</v>
      </c>
      <c r="D20" s="20">
        <f t="shared" si="0"/>
        <v>45694</v>
      </c>
      <c r="E20" s="20">
        <f t="shared" si="1"/>
        <v>45695</v>
      </c>
      <c r="F20" s="20">
        <f t="shared" si="2"/>
        <v>45696</v>
      </c>
      <c r="G20" s="342" t="s">
        <v>83</v>
      </c>
      <c r="H20" s="20">
        <v>45700</v>
      </c>
      <c r="I20" s="20">
        <f t="shared" si="6"/>
        <v>45700</v>
      </c>
      <c r="J20" s="20">
        <f t="shared" si="7"/>
        <v>45700</v>
      </c>
      <c r="K20" s="20">
        <f t="shared" si="8"/>
        <v>45701</v>
      </c>
      <c r="L20" s="20">
        <f t="shared" si="3"/>
        <v>45701</v>
      </c>
      <c r="M20" s="194"/>
      <c r="N20" s="194"/>
      <c r="O20" s="194"/>
      <c r="P20" s="194"/>
      <c r="Q20" s="475" t="s">
        <v>84</v>
      </c>
      <c r="R20" s="20">
        <f t="shared" si="9"/>
        <v>45708</v>
      </c>
      <c r="S20" s="20">
        <f t="shared" si="10"/>
        <v>45708</v>
      </c>
      <c r="T20" s="20">
        <f t="shared" si="4"/>
        <v>45709</v>
      </c>
      <c r="U20" s="20">
        <f t="shared" si="5"/>
        <v>45710</v>
      </c>
    </row>
    <row r="21" hidden="1" spans="1:21">
      <c r="A21" s="560" t="s">
        <v>37</v>
      </c>
      <c r="B21" s="553" t="s">
        <v>85</v>
      </c>
      <c r="C21" s="20">
        <v>45701</v>
      </c>
      <c r="D21" s="20">
        <f t="shared" si="0"/>
        <v>45701</v>
      </c>
      <c r="E21" s="20">
        <f t="shared" si="1"/>
        <v>45702</v>
      </c>
      <c r="F21" s="20">
        <f t="shared" si="2"/>
        <v>45703</v>
      </c>
      <c r="G21" s="342" t="s">
        <v>86</v>
      </c>
      <c r="H21" s="20">
        <v>45707</v>
      </c>
      <c r="I21" s="20">
        <f>H21+1</f>
        <v>45708</v>
      </c>
      <c r="J21" s="20">
        <f>H21+1</f>
        <v>45708</v>
      </c>
      <c r="K21" s="20">
        <f>H21+2</f>
        <v>45709</v>
      </c>
      <c r="L21" s="20">
        <f t="shared" si="3"/>
        <v>45709</v>
      </c>
      <c r="M21" s="194"/>
      <c r="N21" s="194"/>
      <c r="O21" s="194"/>
      <c r="P21" s="194"/>
      <c r="Q21" s="475" t="s">
        <v>87</v>
      </c>
      <c r="R21" s="20">
        <f>L21+6</f>
        <v>45715</v>
      </c>
      <c r="S21" s="20">
        <f>L21+6</f>
        <v>45715</v>
      </c>
      <c r="T21" s="20">
        <f t="shared" si="4"/>
        <v>45716</v>
      </c>
      <c r="U21" s="20">
        <f t="shared" si="5"/>
        <v>45717</v>
      </c>
    </row>
    <row r="22" hidden="1" spans="1:21">
      <c r="A22" s="27" t="s">
        <v>43</v>
      </c>
      <c r="B22" s="574" t="s">
        <v>88</v>
      </c>
      <c r="C22" s="20">
        <v>45708</v>
      </c>
      <c r="D22" s="20">
        <f t="shared" si="0"/>
        <v>45708</v>
      </c>
      <c r="E22" s="20">
        <f t="shared" si="1"/>
        <v>45709</v>
      </c>
      <c r="F22" s="20">
        <f t="shared" si="2"/>
        <v>45710</v>
      </c>
      <c r="G22" s="342" t="s">
        <v>89</v>
      </c>
      <c r="H22" s="20">
        <v>45714</v>
      </c>
      <c r="I22" s="20">
        <f>H22+1</f>
        <v>45715</v>
      </c>
      <c r="J22" s="20">
        <f>H22+1</f>
        <v>45715</v>
      </c>
      <c r="K22" s="20">
        <f>H22+2</f>
        <v>45716</v>
      </c>
      <c r="L22" s="20">
        <f t="shared" si="3"/>
        <v>45716</v>
      </c>
      <c r="M22" s="194"/>
      <c r="N22" s="194"/>
      <c r="O22" s="194"/>
      <c r="P22" s="194"/>
      <c r="Q22" s="475" t="s">
        <v>90</v>
      </c>
      <c r="R22" s="20">
        <f>L22+6</f>
        <v>45722</v>
      </c>
      <c r="S22" s="20">
        <f>L22+6</f>
        <v>45722</v>
      </c>
      <c r="T22" s="20">
        <f t="shared" si="4"/>
        <v>45723</v>
      </c>
      <c r="U22" s="20">
        <f t="shared" si="5"/>
        <v>45724</v>
      </c>
    </row>
    <row r="23" hidden="1" spans="1:21">
      <c r="A23" s="560" t="s">
        <v>37</v>
      </c>
      <c r="B23" s="574" t="s">
        <v>91</v>
      </c>
      <c r="C23" s="20">
        <v>45715</v>
      </c>
      <c r="D23" s="20">
        <f t="shared" si="0"/>
        <v>45715</v>
      </c>
      <c r="E23" s="20">
        <f t="shared" si="1"/>
        <v>45716</v>
      </c>
      <c r="F23" s="20">
        <f t="shared" si="2"/>
        <v>45717</v>
      </c>
      <c r="G23" s="342" t="s">
        <v>92</v>
      </c>
      <c r="H23" s="20">
        <v>45721</v>
      </c>
      <c r="I23" s="20">
        <v>45722</v>
      </c>
      <c r="J23" s="20">
        <v>45722</v>
      </c>
      <c r="K23" s="20">
        <v>45723</v>
      </c>
      <c r="L23" s="20">
        <v>45723</v>
      </c>
      <c r="M23" s="194"/>
      <c r="N23" s="194"/>
      <c r="O23" s="194"/>
      <c r="P23" s="194"/>
      <c r="Q23" s="475" t="s">
        <v>93</v>
      </c>
      <c r="R23" s="20">
        <v>45729</v>
      </c>
      <c r="S23" s="20">
        <v>45729</v>
      </c>
      <c r="T23" s="20">
        <v>45730</v>
      </c>
      <c r="U23" s="20">
        <v>45731</v>
      </c>
    </row>
    <row r="24" hidden="1" spans="1:21">
      <c r="A24" s="27" t="s">
        <v>43</v>
      </c>
      <c r="B24" s="574" t="s">
        <v>94</v>
      </c>
      <c r="C24" s="20">
        <v>45722</v>
      </c>
      <c r="D24" s="20">
        <f t="shared" si="0"/>
        <v>45722</v>
      </c>
      <c r="E24" s="20">
        <f t="shared" si="1"/>
        <v>45723</v>
      </c>
      <c r="F24" s="20">
        <f t="shared" si="2"/>
        <v>45724</v>
      </c>
      <c r="G24" s="342" t="s">
        <v>95</v>
      </c>
      <c r="H24" s="20">
        <v>45728</v>
      </c>
      <c r="I24" s="20">
        <v>45729</v>
      </c>
      <c r="J24" s="20">
        <v>45729</v>
      </c>
      <c r="K24" s="20">
        <v>45730</v>
      </c>
      <c r="L24" s="20">
        <v>45730</v>
      </c>
      <c r="M24" s="194"/>
      <c r="N24" s="194"/>
      <c r="O24" s="194"/>
      <c r="P24" s="194"/>
      <c r="Q24" s="475" t="s">
        <v>96</v>
      </c>
      <c r="R24" s="20">
        <v>45736</v>
      </c>
      <c r="S24" s="20">
        <v>45736</v>
      </c>
      <c r="T24" s="20">
        <v>45737</v>
      </c>
      <c r="U24" s="20">
        <v>45738</v>
      </c>
    </row>
    <row r="25" hidden="1" spans="1:21">
      <c r="A25" s="560" t="s">
        <v>37</v>
      </c>
      <c r="B25" s="574" t="s">
        <v>97</v>
      </c>
      <c r="C25" s="20">
        <v>45729</v>
      </c>
      <c r="D25" s="20">
        <f t="shared" si="0"/>
        <v>45729</v>
      </c>
      <c r="E25" s="20">
        <f t="shared" si="1"/>
        <v>45730</v>
      </c>
      <c r="F25" s="20">
        <f t="shared" si="2"/>
        <v>45731</v>
      </c>
      <c r="G25" s="342" t="s">
        <v>98</v>
      </c>
      <c r="H25" s="20">
        <v>45735</v>
      </c>
      <c r="I25" s="20">
        <v>45736</v>
      </c>
      <c r="J25" s="20">
        <v>45736</v>
      </c>
      <c r="K25" s="20">
        <v>45737</v>
      </c>
      <c r="L25" s="20">
        <v>45737</v>
      </c>
      <c r="M25" s="194"/>
      <c r="N25" s="194"/>
      <c r="O25" s="194"/>
      <c r="P25" s="194"/>
      <c r="Q25" s="475" t="s">
        <v>99</v>
      </c>
      <c r="R25" s="20">
        <v>45743</v>
      </c>
      <c r="S25" s="20">
        <v>45743</v>
      </c>
      <c r="T25" s="20">
        <v>45744</v>
      </c>
      <c r="U25" s="20">
        <v>45745</v>
      </c>
    </row>
    <row r="26" hidden="1" spans="1:21">
      <c r="A26" s="27" t="s">
        <v>43</v>
      </c>
      <c r="B26" s="574" t="s">
        <v>100</v>
      </c>
      <c r="C26" s="20">
        <v>45736</v>
      </c>
      <c r="D26" s="20">
        <f t="shared" si="0"/>
        <v>45736</v>
      </c>
      <c r="E26" s="20">
        <f t="shared" si="1"/>
        <v>45737</v>
      </c>
      <c r="F26" s="20">
        <f t="shared" si="2"/>
        <v>45738</v>
      </c>
      <c r="G26" s="20">
        <v>45741</v>
      </c>
      <c r="H26" s="20">
        <v>45742</v>
      </c>
      <c r="I26" s="20">
        <v>45743</v>
      </c>
      <c r="J26" s="342" t="s">
        <v>101</v>
      </c>
      <c r="K26" s="342" t="s">
        <v>102</v>
      </c>
      <c r="L26" s="342" t="s">
        <v>103</v>
      </c>
      <c r="M26" s="194"/>
      <c r="N26" s="194"/>
      <c r="O26" s="194"/>
      <c r="P26" s="194"/>
      <c r="Q26" s="475" t="s">
        <v>104</v>
      </c>
      <c r="R26" s="20">
        <v>45750</v>
      </c>
      <c r="S26" s="20">
        <v>45750</v>
      </c>
      <c r="T26" s="20">
        <v>45751</v>
      </c>
      <c r="U26" s="20">
        <v>45752</v>
      </c>
    </row>
    <row r="27" hidden="1" spans="1:21">
      <c r="A27" s="19" t="s">
        <v>37</v>
      </c>
      <c r="B27" s="574" t="s">
        <v>105</v>
      </c>
      <c r="C27" s="59">
        <v>45743</v>
      </c>
      <c r="D27" s="59">
        <f t="shared" si="0"/>
        <v>45743</v>
      </c>
      <c r="E27" s="59">
        <f t="shared" si="1"/>
        <v>45744</v>
      </c>
      <c r="F27" s="59">
        <f t="shared" si="2"/>
        <v>45745</v>
      </c>
      <c r="G27" s="575" t="s">
        <v>106</v>
      </c>
      <c r="H27" s="59">
        <v>45749</v>
      </c>
      <c r="I27" s="59">
        <f t="shared" ref="I27:I31" si="11">H27+1</f>
        <v>45750</v>
      </c>
      <c r="J27" s="59">
        <f t="shared" ref="J27:J31" si="12">H27+1</f>
        <v>45750</v>
      </c>
      <c r="K27" s="59">
        <f t="shared" ref="K27:K31" si="13">H27+2</f>
        <v>45751</v>
      </c>
      <c r="L27" s="59">
        <f t="shared" ref="L27:L31" si="14">K27</f>
        <v>45751</v>
      </c>
      <c r="M27" s="302"/>
      <c r="N27" s="302"/>
      <c r="O27" s="302"/>
      <c r="P27" s="302"/>
      <c r="Q27" s="27" t="s">
        <v>107</v>
      </c>
      <c r="R27" s="21" t="s">
        <v>108</v>
      </c>
      <c r="S27" s="44"/>
      <c r="T27" s="21" t="s">
        <v>109</v>
      </c>
      <c r="U27" s="44"/>
    </row>
    <row r="28" hidden="1" spans="1:21">
      <c r="A28" s="27" t="s">
        <v>43</v>
      </c>
      <c r="B28" s="574" t="s">
        <v>110</v>
      </c>
      <c r="C28" s="59">
        <v>45750</v>
      </c>
      <c r="D28" s="59">
        <f t="shared" si="0"/>
        <v>45750</v>
      </c>
      <c r="E28" s="59">
        <f t="shared" si="1"/>
        <v>45751</v>
      </c>
      <c r="F28" s="59">
        <f t="shared" si="2"/>
        <v>45752</v>
      </c>
      <c r="G28" s="342" t="s">
        <v>111</v>
      </c>
      <c r="H28" s="59">
        <v>45756</v>
      </c>
      <c r="I28" s="59">
        <f t="shared" si="11"/>
        <v>45757</v>
      </c>
      <c r="J28" s="59">
        <f t="shared" si="12"/>
        <v>45757</v>
      </c>
      <c r="K28" s="59">
        <f t="shared" si="13"/>
        <v>45758</v>
      </c>
      <c r="L28" s="59">
        <f t="shared" si="14"/>
        <v>45758</v>
      </c>
      <c r="M28" s="302"/>
      <c r="N28" s="302"/>
      <c r="O28" s="302"/>
      <c r="P28" s="302"/>
      <c r="Q28" s="27" t="s">
        <v>112</v>
      </c>
      <c r="R28" s="59">
        <v>45764</v>
      </c>
      <c r="S28" s="59">
        <f t="shared" ref="S28:S31" si="15">R28</f>
        <v>45764</v>
      </c>
      <c r="T28" s="59">
        <f t="shared" ref="T28:T31" si="16">R28+1</f>
        <v>45765</v>
      </c>
      <c r="U28" s="59">
        <f t="shared" ref="U28:U31" si="17">T28+1</f>
        <v>45766</v>
      </c>
    </row>
    <row r="29" hidden="1" spans="1:21">
      <c r="A29" s="25" t="s">
        <v>113</v>
      </c>
      <c r="B29" s="574" t="s">
        <v>114</v>
      </c>
      <c r="C29" s="59">
        <v>45757</v>
      </c>
      <c r="D29" s="59">
        <f t="shared" si="0"/>
        <v>45757</v>
      </c>
      <c r="E29" s="59">
        <f t="shared" si="1"/>
        <v>45758</v>
      </c>
      <c r="F29" s="59">
        <f t="shared" si="2"/>
        <v>45759</v>
      </c>
      <c r="G29" s="342" t="s">
        <v>115</v>
      </c>
      <c r="H29" s="59">
        <v>45763</v>
      </c>
      <c r="I29" s="59">
        <f t="shared" si="11"/>
        <v>45764</v>
      </c>
      <c r="J29" s="59">
        <f t="shared" si="12"/>
        <v>45764</v>
      </c>
      <c r="K29" s="59">
        <f t="shared" si="13"/>
        <v>45765</v>
      </c>
      <c r="L29" s="59">
        <f t="shared" si="14"/>
        <v>45765</v>
      </c>
      <c r="M29" s="302"/>
      <c r="N29" s="302"/>
      <c r="O29" s="302"/>
      <c r="P29" s="302"/>
      <c r="Q29" s="27" t="s">
        <v>116</v>
      </c>
      <c r="R29" s="59">
        <v>45771</v>
      </c>
      <c r="S29" s="59">
        <f t="shared" si="15"/>
        <v>45771</v>
      </c>
      <c r="T29" s="59">
        <f t="shared" si="16"/>
        <v>45772</v>
      </c>
      <c r="U29" s="59">
        <f t="shared" si="17"/>
        <v>45773</v>
      </c>
    </row>
    <row r="30" hidden="1" spans="1:21">
      <c r="A30" s="27" t="s">
        <v>43</v>
      </c>
      <c r="B30" s="574" t="s">
        <v>117</v>
      </c>
      <c r="C30" s="59">
        <v>45764</v>
      </c>
      <c r="D30" s="59">
        <f t="shared" si="0"/>
        <v>45764</v>
      </c>
      <c r="E30" s="59">
        <f t="shared" si="1"/>
        <v>45765</v>
      </c>
      <c r="F30" s="59">
        <f t="shared" si="2"/>
        <v>45766</v>
      </c>
      <c r="G30" s="59">
        <v>45769</v>
      </c>
      <c r="H30" s="59">
        <v>45769</v>
      </c>
      <c r="I30" s="59">
        <f t="shared" si="11"/>
        <v>45770</v>
      </c>
      <c r="J30" s="59">
        <f t="shared" si="12"/>
        <v>45770</v>
      </c>
      <c r="K30" s="59">
        <f t="shared" si="13"/>
        <v>45771</v>
      </c>
      <c r="L30" s="342" t="s">
        <v>118</v>
      </c>
      <c r="M30" s="302"/>
      <c r="N30" s="302"/>
      <c r="O30" s="302"/>
      <c r="P30" s="302"/>
      <c r="Q30" s="27" t="s">
        <v>119</v>
      </c>
      <c r="R30" s="59">
        <v>45778</v>
      </c>
      <c r="S30" s="59">
        <f t="shared" si="15"/>
        <v>45778</v>
      </c>
      <c r="T30" s="59">
        <f t="shared" si="16"/>
        <v>45779</v>
      </c>
      <c r="U30" s="59">
        <f t="shared" si="17"/>
        <v>45780</v>
      </c>
    </row>
    <row r="31" hidden="1" spans="1:21">
      <c r="A31" s="27" t="s">
        <v>120</v>
      </c>
      <c r="B31" s="574" t="s">
        <v>121</v>
      </c>
      <c r="C31" s="59">
        <v>45771</v>
      </c>
      <c r="D31" s="59">
        <f t="shared" si="0"/>
        <v>45771</v>
      </c>
      <c r="E31" s="59">
        <f t="shared" si="1"/>
        <v>45772</v>
      </c>
      <c r="F31" s="59">
        <f t="shared" si="2"/>
        <v>45773</v>
      </c>
      <c r="G31" s="342" t="s">
        <v>122</v>
      </c>
      <c r="H31" s="59">
        <v>45777</v>
      </c>
      <c r="I31" s="59">
        <f t="shared" si="11"/>
        <v>45778</v>
      </c>
      <c r="J31" s="59">
        <f t="shared" si="12"/>
        <v>45778</v>
      </c>
      <c r="K31" s="59">
        <f t="shared" si="13"/>
        <v>45779</v>
      </c>
      <c r="L31" s="59">
        <f t="shared" si="14"/>
        <v>45779</v>
      </c>
      <c r="M31" s="302"/>
      <c r="N31" s="302"/>
      <c r="O31" s="302"/>
      <c r="P31" s="302"/>
      <c r="Q31" s="27" t="s">
        <v>123</v>
      </c>
      <c r="R31" s="59">
        <v>45785</v>
      </c>
      <c r="S31" s="59">
        <f t="shared" si="15"/>
        <v>45785</v>
      </c>
      <c r="T31" s="59">
        <f t="shared" si="16"/>
        <v>45786</v>
      </c>
      <c r="U31" s="59">
        <f t="shared" si="17"/>
        <v>45787</v>
      </c>
    </row>
    <row r="32" hidden="1" spans="1:21">
      <c r="A32" s="475" t="s">
        <v>43</v>
      </c>
      <c r="B32" s="553" t="s">
        <v>124</v>
      </c>
      <c r="C32" s="20">
        <v>45778</v>
      </c>
      <c r="D32" s="20">
        <v>45778</v>
      </c>
      <c r="E32" s="20">
        <v>45779</v>
      </c>
      <c r="F32" s="20">
        <v>45780</v>
      </c>
      <c r="G32" s="342" t="s">
        <v>125</v>
      </c>
      <c r="H32" s="59">
        <v>45784</v>
      </c>
      <c r="I32" s="59">
        <v>45785</v>
      </c>
      <c r="J32" s="59">
        <v>45785</v>
      </c>
      <c r="K32" s="59">
        <v>45786</v>
      </c>
      <c r="L32" s="59">
        <v>45786</v>
      </c>
      <c r="M32" s="302"/>
      <c r="N32" s="302"/>
      <c r="O32" s="302"/>
      <c r="P32" s="302"/>
      <c r="Q32" s="27" t="s">
        <v>126</v>
      </c>
      <c r="R32" s="59">
        <v>45792</v>
      </c>
      <c r="S32" s="59">
        <v>45792</v>
      </c>
      <c r="T32" s="59">
        <v>45793</v>
      </c>
      <c r="U32" s="59">
        <v>45794</v>
      </c>
    </row>
    <row r="33" hidden="1" spans="1:21">
      <c r="A33" s="475" t="s">
        <v>120</v>
      </c>
      <c r="B33" s="553" t="s">
        <v>127</v>
      </c>
      <c r="C33" s="20">
        <v>45785</v>
      </c>
      <c r="D33" s="20">
        <v>45785</v>
      </c>
      <c r="E33" s="20">
        <v>45786</v>
      </c>
      <c r="F33" s="20">
        <v>45787</v>
      </c>
      <c r="G33" s="342" t="s">
        <v>128</v>
      </c>
      <c r="H33" s="59">
        <v>45791</v>
      </c>
      <c r="I33" s="59">
        <v>45792</v>
      </c>
      <c r="J33" s="59">
        <v>45792</v>
      </c>
      <c r="K33" s="59">
        <v>45793</v>
      </c>
      <c r="L33" s="59">
        <v>45793</v>
      </c>
      <c r="M33" s="302"/>
      <c r="N33" s="302"/>
      <c r="O33" s="302"/>
      <c r="P33" s="302"/>
      <c r="Q33" s="27" t="s">
        <v>129</v>
      </c>
      <c r="R33" s="59">
        <v>45799</v>
      </c>
      <c r="S33" s="59">
        <v>45799</v>
      </c>
      <c r="T33" s="59">
        <v>45800</v>
      </c>
      <c r="U33" s="59">
        <v>45801</v>
      </c>
    </row>
    <row r="34" hidden="1" spans="1:21">
      <c r="A34" s="475" t="s">
        <v>43</v>
      </c>
      <c r="B34" s="553" t="s">
        <v>130</v>
      </c>
      <c r="C34" s="20">
        <v>45792</v>
      </c>
      <c r="D34" s="59">
        <f t="shared" ref="D34:D36" si="18">C34</f>
        <v>45792</v>
      </c>
      <c r="E34" s="59">
        <f t="shared" ref="E34:E55" si="19">C34+1</f>
        <v>45793</v>
      </c>
      <c r="F34" s="59">
        <f t="shared" ref="F34:F55" si="20">D34+2</f>
        <v>45794</v>
      </c>
      <c r="G34" s="342" t="s">
        <v>131</v>
      </c>
      <c r="H34" s="59">
        <v>45798</v>
      </c>
      <c r="I34" s="59">
        <f t="shared" ref="I34:I55" si="21">H34+1</f>
        <v>45799</v>
      </c>
      <c r="J34" s="59">
        <f t="shared" ref="J34:J55" si="22">H34+1</f>
        <v>45799</v>
      </c>
      <c r="K34" s="59">
        <f t="shared" ref="K34:K55" si="23">H34+2</f>
        <v>45800</v>
      </c>
      <c r="L34" s="59">
        <f t="shared" ref="L34:L55" si="24">K34</f>
        <v>45800</v>
      </c>
      <c r="M34" s="587"/>
      <c r="N34" s="587"/>
      <c r="O34" s="587"/>
      <c r="P34" s="587"/>
      <c r="Q34" s="553" t="s">
        <v>132</v>
      </c>
      <c r="R34" s="59">
        <v>45806</v>
      </c>
      <c r="S34" s="59">
        <f t="shared" ref="S34:S55" si="25">R34</f>
        <v>45806</v>
      </c>
      <c r="T34" s="59">
        <f t="shared" ref="T34:T55" si="26">R34+1</f>
        <v>45807</v>
      </c>
      <c r="U34" s="59">
        <f t="shared" ref="U34:U55" si="27">T34+1</f>
        <v>45808</v>
      </c>
    </row>
    <row r="35" hidden="1" spans="1:21">
      <c r="A35" s="475" t="s">
        <v>120</v>
      </c>
      <c r="B35" s="576" t="s">
        <v>133</v>
      </c>
      <c r="C35" s="20">
        <v>45799</v>
      </c>
      <c r="D35" s="59">
        <f t="shared" si="18"/>
        <v>45799</v>
      </c>
      <c r="E35" s="59">
        <f t="shared" si="19"/>
        <v>45800</v>
      </c>
      <c r="F35" s="59">
        <f t="shared" si="20"/>
        <v>45801</v>
      </c>
      <c r="G35" s="342" t="s">
        <v>134</v>
      </c>
      <c r="H35" s="59">
        <v>45805</v>
      </c>
      <c r="I35" s="59">
        <f t="shared" si="21"/>
        <v>45806</v>
      </c>
      <c r="J35" s="59">
        <f t="shared" si="22"/>
        <v>45806</v>
      </c>
      <c r="K35" s="59">
        <f t="shared" si="23"/>
        <v>45807</v>
      </c>
      <c r="L35" s="59">
        <f t="shared" si="24"/>
        <v>45807</v>
      </c>
      <c r="M35" s="587"/>
      <c r="N35" s="587"/>
      <c r="O35" s="587"/>
      <c r="P35" s="587"/>
      <c r="Q35" s="553" t="s">
        <v>135</v>
      </c>
      <c r="R35" s="59">
        <v>45813</v>
      </c>
      <c r="S35" s="59">
        <f t="shared" si="25"/>
        <v>45813</v>
      </c>
      <c r="T35" s="59">
        <f t="shared" si="26"/>
        <v>45814</v>
      </c>
      <c r="U35" s="59">
        <f t="shared" si="27"/>
        <v>45815</v>
      </c>
    </row>
    <row r="36" hidden="1" spans="1:21">
      <c r="A36" s="27" t="s">
        <v>43</v>
      </c>
      <c r="B36" s="574" t="s">
        <v>136</v>
      </c>
      <c r="C36" s="59">
        <v>45806</v>
      </c>
      <c r="D36" s="59">
        <f t="shared" si="18"/>
        <v>45806</v>
      </c>
      <c r="E36" s="59">
        <f t="shared" si="19"/>
        <v>45807</v>
      </c>
      <c r="F36" s="59">
        <f t="shared" si="20"/>
        <v>45808</v>
      </c>
      <c r="G36" s="342" t="s">
        <v>137</v>
      </c>
      <c r="H36" s="59">
        <v>45812</v>
      </c>
      <c r="I36" s="59">
        <f t="shared" si="21"/>
        <v>45813</v>
      </c>
      <c r="J36" s="59">
        <f t="shared" si="22"/>
        <v>45813</v>
      </c>
      <c r="K36" s="59">
        <f t="shared" si="23"/>
        <v>45814</v>
      </c>
      <c r="L36" s="59">
        <f t="shared" si="24"/>
        <v>45814</v>
      </c>
      <c r="M36" s="587"/>
      <c r="N36" s="587"/>
      <c r="O36" s="587"/>
      <c r="P36" s="587"/>
      <c r="Q36" s="574" t="s">
        <v>138</v>
      </c>
      <c r="R36" s="59">
        <v>45820</v>
      </c>
      <c r="S36" s="59">
        <f t="shared" si="25"/>
        <v>45820</v>
      </c>
      <c r="T36" s="59">
        <f t="shared" si="26"/>
        <v>45821</v>
      </c>
      <c r="U36" s="59">
        <f t="shared" si="27"/>
        <v>45822</v>
      </c>
    </row>
    <row r="37" hidden="1" spans="1:21">
      <c r="A37" s="560" t="s">
        <v>139</v>
      </c>
      <c r="B37" s="574" t="s">
        <v>140</v>
      </c>
      <c r="C37" s="59">
        <v>45813</v>
      </c>
      <c r="D37" s="59">
        <f t="shared" ref="D37:D55" si="28">C37</f>
        <v>45813</v>
      </c>
      <c r="E37" s="59">
        <f t="shared" si="19"/>
        <v>45814</v>
      </c>
      <c r="F37" s="59">
        <f t="shared" si="20"/>
        <v>45815</v>
      </c>
      <c r="G37" s="577" t="s">
        <v>141</v>
      </c>
      <c r="H37" s="59">
        <v>45819</v>
      </c>
      <c r="I37" s="59">
        <f t="shared" si="21"/>
        <v>45820</v>
      </c>
      <c r="J37" s="59">
        <f t="shared" si="22"/>
        <v>45820</v>
      </c>
      <c r="K37" s="59">
        <f t="shared" si="23"/>
        <v>45821</v>
      </c>
      <c r="L37" s="59">
        <f t="shared" si="24"/>
        <v>45821</v>
      </c>
      <c r="M37" s="386"/>
      <c r="N37" s="386"/>
      <c r="O37" s="386"/>
      <c r="P37" s="386"/>
      <c r="Q37" s="574" t="s">
        <v>142</v>
      </c>
      <c r="R37" s="59">
        <v>45827</v>
      </c>
      <c r="S37" s="59">
        <f t="shared" si="25"/>
        <v>45827</v>
      </c>
      <c r="T37" s="59">
        <f t="shared" si="26"/>
        <v>45828</v>
      </c>
      <c r="U37" s="59">
        <f t="shared" si="27"/>
        <v>45829</v>
      </c>
    </row>
    <row r="38" hidden="1" spans="1:21">
      <c r="A38" s="560" t="s">
        <v>143</v>
      </c>
      <c r="B38" s="574" t="s">
        <v>144</v>
      </c>
      <c r="C38" s="59">
        <v>45820</v>
      </c>
      <c r="D38" s="59">
        <f t="shared" si="28"/>
        <v>45820</v>
      </c>
      <c r="E38" s="59">
        <f t="shared" si="19"/>
        <v>45821</v>
      </c>
      <c r="F38" s="59">
        <f t="shared" si="20"/>
        <v>45822</v>
      </c>
      <c r="G38" s="577" t="s">
        <v>145</v>
      </c>
      <c r="H38" s="59">
        <v>45826</v>
      </c>
      <c r="I38" s="59">
        <f t="shared" si="21"/>
        <v>45827</v>
      </c>
      <c r="J38" s="59">
        <f t="shared" si="22"/>
        <v>45827</v>
      </c>
      <c r="K38" s="59">
        <f t="shared" si="23"/>
        <v>45828</v>
      </c>
      <c r="L38" s="59">
        <f t="shared" si="24"/>
        <v>45828</v>
      </c>
      <c r="M38" s="386"/>
      <c r="N38" s="386"/>
      <c r="O38" s="386"/>
      <c r="P38" s="386"/>
      <c r="Q38" s="574" t="s">
        <v>146</v>
      </c>
      <c r="R38" s="59">
        <v>45834</v>
      </c>
      <c r="S38" s="59">
        <f t="shared" si="25"/>
        <v>45834</v>
      </c>
      <c r="T38" s="59">
        <f t="shared" si="26"/>
        <v>45835</v>
      </c>
      <c r="U38" s="59">
        <f t="shared" si="27"/>
        <v>45836</v>
      </c>
    </row>
    <row r="39" hidden="1" spans="1:21">
      <c r="A39" s="560" t="s">
        <v>139</v>
      </c>
      <c r="B39" s="574" t="s">
        <v>147</v>
      </c>
      <c r="C39" s="59">
        <v>45827</v>
      </c>
      <c r="D39" s="59">
        <f t="shared" si="28"/>
        <v>45827</v>
      </c>
      <c r="E39" s="59">
        <f t="shared" si="19"/>
        <v>45828</v>
      </c>
      <c r="F39" s="59">
        <f t="shared" si="20"/>
        <v>45829</v>
      </c>
      <c r="G39" s="577" t="s">
        <v>148</v>
      </c>
      <c r="H39" s="59">
        <v>45833</v>
      </c>
      <c r="I39" s="59">
        <f t="shared" si="21"/>
        <v>45834</v>
      </c>
      <c r="J39" s="59">
        <f t="shared" si="22"/>
        <v>45834</v>
      </c>
      <c r="K39" s="59">
        <f t="shared" si="23"/>
        <v>45835</v>
      </c>
      <c r="L39" s="59">
        <f t="shared" si="24"/>
        <v>45835</v>
      </c>
      <c r="M39" s="386"/>
      <c r="N39" s="386"/>
      <c r="O39" s="386"/>
      <c r="P39" s="386"/>
      <c r="Q39" s="574" t="s">
        <v>149</v>
      </c>
      <c r="R39" s="59">
        <v>45841</v>
      </c>
      <c r="S39" s="59">
        <f t="shared" si="25"/>
        <v>45841</v>
      </c>
      <c r="T39" s="59">
        <f t="shared" si="26"/>
        <v>45842</v>
      </c>
      <c r="U39" s="59">
        <f t="shared" si="27"/>
        <v>45843</v>
      </c>
    </row>
    <row r="40" hidden="1" spans="1:21">
      <c r="A40" s="560" t="s">
        <v>143</v>
      </c>
      <c r="B40" s="574" t="s">
        <v>150</v>
      </c>
      <c r="C40" s="59">
        <v>45834</v>
      </c>
      <c r="D40" s="59">
        <f t="shared" si="28"/>
        <v>45834</v>
      </c>
      <c r="E40" s="59">
        <f t="shared" si="19"/>
        <v>45835</v>
      </c>
      <c r="F40" s="59">
        <f t="shared" si="20"/>
        <v>45836</v>
      </c>
      <c r="G40" s="577" t="s">
        <v>151</v>
      </c>
      <c r="H40" s="59">
        <v>45840</v>
      </c>
      <c r="I40" s="59">
        <f t="shared" si="21"/>
        <v>45841</v>
      </c>
      <c r="J40" s="59">
        <f t="shared" si="22"/>
        <v>45841</v>
      </c>
      <c r="K40" s="59">
        <f t="shared" si="23"/>
        <v>45842</v>
      </c>
      <c r="L40" s="59">
        <f t="shared" si="24"/>
        <v>45842</v>
      </c>
      <c r="M40" s="386"/>
      <c r="N40" s="386"/>
      <c r="O40" s="386"/>
      <c r="P40" s="386"/>
      <c r="Q40" s="574" t="s">
        <v>152</v>
      </c>
      <c r="R40" s="59">
        <f t="shared" ref="R40:R55" si="29">L40+6</f>
        <v>45848</v>
      </c>
      <c r="S40" s="59">
        <f t="shared" si="25"/>
        <v>45848</v>
      </c>
      <c r="T40" s="59">
        <f t="shared" si="26"/>
        <v>45849</v>
      </c>
      <c r="U40" s="59">
        <f t="shared" si="27"/>
        <v>45850</v>
      </c>
    </row>
    <row r="41" hidden="1" spans="1:21">
      <c r="A41" s="19" t="s">
        <v>139</v>
      </c>
      <c r="B41" s="574" t="s">
        <v>153</v>
      </c>
      <c r="C41" s="59">
        <v>45841</v>
      </c>
      <c r="D41" s="59">
        <f t="shared" si="28"/>
        <v>45841</v>
      </c>
      <c r="E41" s="59">
        <f t="shared" si="19"/>
        <v>45842</v>
      </c>
      <c r="F41" s="59">
        <f t="shared" si="20"/>
        <v>45843</v>
      </c>
      <c r="G41" s="577" t="s">
        <v>154</v>
      </c>
      <c r="H41" s="59">
        <v>45847</v>
      </c>
      <c r="I41" s="59">
        <f t="shared" si="21"/>
        <v>45848</v>
      </c>
      <c r="J41" s="59">
        <f t="shared" si="22"/>
        <v>45848</v>
      </c>
      <c r="K41" s="59">
        <f t="shared" si="23"/>
        <v>45849</v>
      </c>
      <c r="L41" s="59">
        <f t="shared" si="24"/>
        <v>45849</v>
      </c>
      <c r="M41" s="386"/>
      <c r="N41" s="386"/>
      <c r="O41" s="386"/>
      <c r="P41" s="386"/>
      <c r="Q41" s="574" t="s">
        <v>155</v>
      </c>
      <c r="R41" s="59">
        <f t="shared" si="29"/>
        <v>45855</v>
      </c>
      <c r="S41" s="59">
        <f t="shared" si="25"/>
        <v>45855</v>
      </c>
      <c r="T41" s="59">
        <f t="shared" si="26"/>
        <v>45856</v>
      </c>
      <c r="U41" s="59">
        <f t="shared" si="27"/>
        <v>45857</v>
      </c>
    </row>
    <row r="42" hidden="1" spans="1:21">
      <c r="A42" s="19" t="s">
        <v>143</v>
      </c>
      <c r="B42" s="574" t="s">
        <v>156</v>
      </c>
      <c r="C42" s="59">
        <v>45848</v>
      </c>
      <c r="D42" s="59">
        <f t="shared" si="28"/>
        <v>45848</v>
      </c>
      <c r="E42" s="59">
        <f t="shared" si="19"/>
        <v>45849</v>
      </c>
      <c r="F42" s="59">
        <f t="shared" si="20"/>
        <v>45850</v>
      </c>
      <c r="G42" s="577" t="s">
        <v>157</v>
      </c>
      <c r="H42" s="59">
        <v>45854</v>
      </c>
      <c r="I42" s="59">
        <f t="shared" si="21"/>
        <v>45855</v>
      </c>
      <c r="J42" s="59">
        <f t="shared" si="22"/>
        <v>45855</v>
      </c>
      <c r="K42" s="59">
        <f t="shared" si="23"/>
        <v>45856</v>
      </c>
      <c r="L42" s="59">
        <f t="shared" si="24"/>
        <v>45856</v>
      </c>
      <c r="M42" s="386"/>
      <c r="N42" s="386"/>
      <c r="O42" s="386"/>
      <c r="P42" s="386"/>
      <c r="Q42" s="574" t="s">
        <v>158</v>
      </c>
      <c r="R42" s="59">
        <f t="shared" si="29"/>
        <v>45862</v>
      </c>
      <c r="S42" s="59">
        <f t="shared" si="25"/>
        <v>45862</v>
      </c>
      <c r="T42" s="59">
        <f t="shared" si="26"/>
        <v>45863</v>
      </c>
      <c r="U42" s="59">
        <f t="shared" si="27"/>
        <v>45864</v>
      </c>
    </row>
    <row r="43" hidden="1" spans="1:21">
      <c r="A43" s="19" t="s">
        <v>139</v>
      </c>
      <c r="B43" s="576" t="s">
        <v>159</v>
      </c>
      <c r="C43" s="59">
        <v>45855</v>
      </c>
      <c r="D43" s="59">
        <f t="shared" si="28"/>
        <v>45855</v>
      </c>
      <c r="E43" s="59">
        <f t="shared" si="19"/>
        <v>45856</v>
      </c>
      <c r="F43" s="59">
        <f t="shared" si="20"/>
        <v>45857</v>
      </c>
      <c r="G43" s="342" t="s">
        <v>160</v>
      </c>
      <c r="H43" s="59">
        <v>45861</v>
      </c>
      <c r="I43" s="59">
        <f t="shared" si="21"/>
        <v>45862</v>
      </c>
      <c r="J43" s="59">
        <f t="shared" si="22"/>
        <v>45862</v>
      </c>
      <c r="K43" s="59">
        <f t="shared" si="23"/>
        <v>45863</v>
      </c>
      <c r="L43" s="59">
        <f t="shared" si="24"/>
        <v>45863</v>
      </c>
      <c r="M43" s="386"/>
      <c r="N43" s="386"/>
      <c r="O43" s="386"/>
      <c r="P43" s="386"/>
      <c r="Q43" s="574" t="s">
        <v>161</v>
      </c>
      <c r="R43" s="59">
        <f t="shared" si="29"/>
        <v>45869</v>
      </c>
      <c r="S43" s="59">
        <f t="shared" si="25"/>
        <v>45869</v>
      </c>
      <c r="T43" s="59">
        <f t="shared" si="26"/>
        <v>45870</v>
      </c>
      <c r="U43" s="59">
        <f t="shared" si="27"/>
        <v>45871</v>
      </c>
    </row>
    <row r="44" hidden="1" spans="1:21">
      <c r="A44" s="578" t="s">
        <v>143</v>
      </c>
      <c r="B44" s="579" t="s">
        <v>162</v>
      </c>
      <c r="C44" s="348">
        <v>45862</v>
      </c>
      <c r="D44" s="348">
        <f t="shared" si="28"/>
        <v>45862</v>
      </c>
      <c r="E44" s="348">
        <f t="shared" si="19"/>
        <v>45863</v>
      </c>
      <c r="F44" s="348">
        <f t="shared" si="20"/>
        <v>45864</v>
      </c>
      <c r="G44" s="580" t="s">
        <v>163</v>
      </c>
      <c r="H44" s="348">
        <v>45868</v>
      </c>
      <c r="I44" s="348">
        <f t="shared" si="21"/>
        <v>45869</v>
      </c>
      <c r="J44" s="348">
        <f t="shared" si="22"/>
        <v>45869</v>
      </c>
      <c r="K44" s="348">
        <f t="shared" si="23"/>
        <v>45870</v>
      </c>
      <c r="L44" s="348">
        <f t="shared" si="24"/>
        <v>45870</v>
      </c>
      <c r="M44" s="386"/>
      <c r="N44" s="386"/>
      <c r="O44" s="386"/>
      <c r="P44" s="386"/>
      <c r="Q44" s="579" t="s">
        <v>164</v>
      </c>
      <c r="R44" s="348">
        <f t="shared" si="29"/>
        <v>45876</v>
      </c>
      <c r="S44" s="348">
        <f t="shared" si="25"/>
        <v>45876</v>
      </c>
      <c r="T44" s="348">
        <f t="shared" si="26"/>
        <v>45877</v>
      </c>
      <c r="U44" s="348">
        <f t="shared" si="27"/>
        <v>45878</v>
      </c>
    </row>
    <row r="45" hidden="1" spans="1:21">
      <c r="A45" s="19" t="s">
        <v>139</v>
      </c>
      <c r="B45" s="574" t="s">
        <v>165</v>
      </c>
      <c r="C45" s="59">
        <v>45869</v>
      </c>
      <c r="D45" s="59">
        <f t="shared" si="28"/>
        <v>45869</v>
      </c>
      <c r="E45" s="59">
        <f t="shared" si="19"/>
        <v>45870</v>
      </c>
      <c r="F45" s="59">
        <f t="shared" si="20"/>
        <v>45871</v>
      </c>
      <c r="G45" s="342" t="s">
        <v>160</v>
      </c>
      <c r="H45" s="59">
        <v>45875</v>
      </c>
      <c r="I45" s="59">
        <f t="shared" si="21"/>
        <v>45876</v>
      </c>
      <c r="J45" s="59">
        <f t="shared" si="22"/>
        <v>45876</v>
      </c>
      <c r="K45" s="59">
        <f t="shared" si="23"/>
        <v>45877</v>
      </c>
      <c r="L45" s="59">
        <f t="shared" si="24"/>
        <v>45877</v>
      </c>
      <c r="M45" s="386"/>
      <c r="N45" s="386"/>
      <c r="O45" s="386"/>
      <c r="P45" s="386"/>
      <c r="Q45" s="574" t="s">
        <v>166</v>
      </c>
      <c r="R45" s="59">
        <f t="shared" si="29"/>
        <v>45883</v>
      </c>
      <c r="S45" s="302" t="s">
        <v>167</v>
      </c>
      <c r="T45" s="23" t="s">
        <v>40</v>
      </c>
      <c r="U45" s="23" t="s">
        <v>40</v>
      </c>
    </row>
    <row r="46" hidden="1" spans="1:21">
      <c r="A46" s="19" t="s">
        <v>143</v>
      </c>
      <c r="B46" s="574" t="s">
        <v>168</v>
      </c>
      <c r="C46" s="59">
        <v>45876</v>
      </c>
      <c r="D46" s="59">
        <f t="shared" si="28"/>
        <v>45876</v>
      </c>
      <c r="E46" s="59">
        <f t="shared" si="19"/>
        <v>45877</v>
      </c>
      <c r="F46" s="59">
        <f t="shared" si="20"/>
        <v>45878</v>
      </c>
      <c r="G46" s="577" t="s">
        <v>169</v>
      </c>
      <c r="H46" s="59">
        <v>45882</v>
      </c>
      <c r="I46" s="59">
        <f t="shared" si="21"/>
        <v>45883</v>
      </c>
      <c r="J46" s="59">
        <f t="shared" si="22"/>
        <v>45883</v>
      </c>
      <c r="K46" s="59">
        <f t="shared" si="23"/>
        <v>45884</v>
      </c>
      <c r="L46" s="59">
        <f t="shared" si="24"/>
        <v>45884</v>
      </c>
      <c r="M46" s="386"/>
      <c r="N46" s="386"/>
      <c r="O46" s="386"/>
      <c r="P46" s="386"/>
      <c r="Q46" s="574" t="s">
        <v>170</v>
      </c>
      <c r="R46" s="59">
        <f t="shared" si="29"/>
        <v>45890</v>
      </c>
      <c r="S46" s="59">
        <f t="shared" si="25"/>
        <v>45890</v>
      </c>
      <c r="T46" s="59">
        <f t="shared" si="26"/>
        <v>45891</v>
      </c>
      <c r="U46" s="59">
        <f t="shared" si="27"/>
        <v>45892</v>
      </c>
    </row>
    <row r="47" spans="1:21">
      <c r="A47" s="258" t="s">
        <v>171</v>
      </c>
      <c r="B47" s="576" t="s">
        <v>172</v>
      </c>
      <c r="C47" s="59">
        <v>45883</v>
      </c>
      <c r="D47" s="59">
        <f t="shared" si="28"/>
        <v>45883</v>
      </c>
      <c r="E47" s="59">
        <f t="shared" si="19"/>
        <v>45884</v>
      </c>
      <c r="F47" s="59">
        <f t="shared" si="20"/>
        <v>45885</v>
      </c>
      <c r="G47" s="59">
        <v>45890</v>
      </c>
      <c r="H47" s="59">
        <f>G47</f>
        <v>45890</v>
      </c>
      <c r="I47" s="59">
        <f t="shared" si="21"/>
        <v>45891</v>
      </c>
      <c r="J47" s="59">
        <f t="shared" si="22"/>
        <v>45891</v>
      </c>
      <c r="K47" s="59">
        <f t="shared" si="23"/>
        <v>45892</v>
      </c>
      <c r="L47" s="577" t="s">
        <v>173</v>
      </c>
      <c r="M47" s="386"/>
      <c r="N47" s="386"/>
      <c r="O47" s="386"/>
      <c r="P47" s="386"/>
      <c r="Q47" s="574" t="s">
        <v>174</v>
      </c>
      <c r="R47" s="59">
        <v>45897</v>
      </c>
      <c r="S47" s="59">
        <f t="shared" si="25"/>
        <v>45897</v>
      </c>
      <c r="T47" s="59">
        <f t="shared" si="26"/>
        <v>45898</v>
      </c>
      <c r="U47" s="59">
        <f t="shared" si="27"/>
        <v>45899</v>
      </c>
    </row>
    <row r="48" spans="1:21">
      <c r="A48" s="19" t="s">
        <v>143</v>
      </c>
      <c r="B48" s="574" t="s">
        <v>175</v>
      </c>
      <c r="C48" s="59">
        <v>45890</v>
      </c>
      <c r="D48" s="59">
        <f t="shared" si="28"/>
        <v>45890</v>
      </c>
      <c r="E48" s="59">
        <f t="shared" si="19"/>
        <v>45891</v>
      </c>
      <c r="F48" s="59">
        <f t="shared" si="20"/>
        <v>45892</v>
      </c>
      <c r="G48" s="577" t="s">
        <v>176</v>
      </c>
      <c r="H48" s="59">
        <v>45896</v>
      </c>
      <c r="I48" s="59">
        <f t="shared" si="21"/>
        <v>45897</v>
      </c>
      <c r="J48" s="59">
        <f t="shared" si="22"/>
        <v>45897</v>
      </c>
      <c r="K48" s="59">
        <f t="shared" si="23"/>
        <v>45898</v>
      </c>
      <c r="L48" s="59">
        <f t="shared" si="24"/>
        <v>45898</v>
      </c>
      <c r="M48" s="386"/>
      <c r="N48" s="386"/>
      <c r="O48" s="386"/>
      <c r="P48" s="386"/>
      <c r="Q48" s="574" t="s">
        <v>177</v>
      </c>
      <c r="R48" s="59">
        <f t="shared" si="29"/>
        <v>45904</v>
      </c>
      <c r="S48" s="59">
        <f t="shared" si="25"/>
        <v>45904</v>
      </c>
      <c r="T48" s="59">
        <f t="shared" si="26"/>
        <v>45905</v>
      </c>
      <c r="U48" s="59">
        <f t="shared" si="27"/>
        <v>45906</v>
      </c>
    </row>
    <row r="49" spans="1:21">
      <c r="A49" s="475" t="s">
        <v>178</v>
      </c>
      <c r="B49" s="574" t="s">
        <v>179</v>
      </c>
      <c r="C49" s="59">
        <v>45897</v>
      </c>
      <c r="D49" s="59">
        <f t="shared" si="28"/>
        <v>45897</v>
      </c>
      <c r="E49" s="59">
        <f t="shared" si="19"/>
        <v>45898</v>
      </c>
      <c r="F49" s="59">
        <f t="shared" si="20"/>
        <v>45899</v>
      </c>
      <c r="G49" s="577" t="s">
        <v>180</v>
      </c>
      <c r="H49" s="59">
        <v>45903</v>
      </c>
      <c r="I49" s="59">
        <f t="shared" si="21"/>
        <v>45904</v>
      </c>
      <c r="J49" s="59">
        <f t="shared" si="22"/>
        <v>45904</v>
      </c>
      <c r="K49" s="59">
        <f t="shared" si="23"/>
        <v>45905</v>
      </c>
      <c r="L49" s="59">
        <f t="shared" si="24"/>
        <v>45905</v>
      </c>
      <c r="M49" s="386"/>
      <c r="N49" s="386"/>
      <c r="O49" s="386"/>
      <c r="P49" s="386"/>
      <c r="Q49" s="574" t="s">
        <v>181</v>
      </c>
      <c r="R49" s="59">
        <f t="shared" si="29"/>
        <v>45911</v>
      </c>
      <c r="S49" s="59">
        <f t="shared" si="25"/>
        <v>45911</v>
      </c>
      <c r="T49" s="59">
        <f t="shared" si="26"/>
        <v>45912</v>
      </c>
      <c r="U49" s="59">
        <f t="shared" si="27"/>
        <v>45913</v>
      </c>
    </row>
    <row r="50" spans="1:21">
      <c r="A50" s="19" t="s">
        <v>143</v>
      </c>
      <c r="B50" s="574" t="s">
        <v>182</v>
      </c>
      <c r="C50" s="59">
        <v>45904</v>
      </c>
      <c r="D50" s="59">
        <f t="shared" si="28"/>
        <v>45904</v>
      </c>
      <c r="E50" s="59">
        <f t="shared" si="19"/>
        <v>45905</v>
      </c>
      <c r="F50" s="59">
        <f t="shared" si="20"/>
        <v>45906</v>
      </c>
      <c r="G50" s="577" t="s">
        <v>183</v>
      </c>
      <c r="H50" s="59">
        <v>45910</v>
      </c>
      <c r="I50" s="59">
        <f t="shared" si="21"/>
        <v>45911</v>
      </c>
      <c r="J50" s="59">
        <f t="shared" si="22"/>
        <v>45911</v>
      </c>
      <c r="K50" s="59">
        <f t="shared" si="23"/>
        <v>45912</v>
      </c>
      <c r="L50" s="59">
        <f t="shared" si="24"/>
        <v>45912</v>
      </c>
      <c r="M50" s="386"/>
      <c r="N50" s="386"/>
      <c r="O50" s="386"/>
      <c r="P50" s="386"/>
      <c r="Q50" s="574" t="s">
        <v>184</v>
      </c>
      <c r="R50" s="59">
        <f t="shared" si="29"/>
        <v>45918</v>
      </c>
      <c r="S50" s="59">
        <f t="shared" si="25"/>
        <v>45918</v>
      </c>
      <c r="T50" s="59">
        <f t="shared" si="26"/>
        <v>45919</v>
      </c>
      <c r="U50" s="59">
        <f t="shared" si="27"/>
        <v>45920</v>
      </c>
    </row>
    <row r="51" spans="1:21">
      <c r="A51" s="27" t="s">
        <v>178</v>
      </c>
      <c r="B51" s="574" t="s">
        <v>185</v>
      </c>
      <c r="C51" s="59">
        <v>45911</v>
      </c>
      <c r="D51" s="59">
        <f t="shared" si="28"/>
        <v>45911</v>
      </c>
      <c r="E51" s="59">
        <f t="shared" si="19"/>
        <v>45912</v>
      </c>
      <c r="F51" s="59">
        <f t="shared" si="20"/>
        <v>45913</v>
      </c>
      <c r="G51" s="577" t="s">
        <v>186</v>
      </c>
      <c r="H51" s="59">
        <v>45917</v>
      </c>
      <c r="I51" s="59">
        <f t="shared" si="21"/>
        <v>45918</v>
      </c>
      <c r="J51" s="59">
        <f t="shared" si="22"/>
        <v>45918</v>
      </c>
      <c r="K51" s="59">
        <f t="shared" si="23"/>
        <v>45919</v>
      </c>
      <c r="L51" s="59">
        <f t="shared" si="24"/>
        <v>45919</v>
      </c>
      <c r="M51" s="386"/>
      <c r="N51" s="386"/>
      <c r="O51" s="386"/>
      <c r="P51" s="386"/>
      <c r="Q51" s="574" t="s">
        <v>187</v>
      </c>
      <c r="R51" s="59">
        <f t="shared" si="29"/>
        <v>45925</v>
      </c>
      <c r="S51" s="59">
        <f t="shared" si="25"/>
        <v>45925</v>
      </c>
      <c r="T51" s="59">
        <f t="shared" si="26"/>
        <v>45926</v>
      </c>
      <c r="U51" s="59">
        <f t="shared" si="27"/>
        <v>45927</v>
      </c>
    </row>
    <row r="52" spans="1:21">
      <c r="A52" s="19" t="s">
        <v>143</v>
      </c>
      <c r="B52" s="574" t="s">
        <v>188</v>
      </c>
      <c r="C52" s="59">
        <v>45918</v>
      </c>
      <c r="D52" s="59">
        <f t="shared" si="28"/>
        <v>45918</v>
      </c>
      <c r="E52" s="59">
        <f t="shared" si="19"/>
        <v>45919</v>
      </c>
      <c r="F52" s="59">
        <f t="shared" si="20"/>
        <v>45920</v>
      </c>
      <c r="G52" s="577" t="s">
        <v>189</v>
      </c>
      <c r="H52" s="59">
        <v>45924</v>
      </c>
      <c r="I52" s="59">
        <f t="shared" si="21"/>
        <v>45925</v>
      </c>
      <c r="J52" s="59">
        <f t="shared" si="22"/>
        <v>45925</v>
      </c>
      <c r="K52" s="59">
        <f t="shared" si="23"/>
        <v>45926</v>
      </c>
      <c r="L52" s="59">
        <f t="shared" si="24"/>
        <v>45926</v>
      </c>
      <c r="M52" s="386"/>
      <c r="N52" s="386"/>
      <c r="O52" s="386"/>
      <c r="P52" s="386"/>
      <c r="Q52" s="574" t="s">
        <v>190</v>
      </c>
      <c r="R52" s="59">
        <f t="shared" si="29"/>
        <v>45932</v>
      </c>
      <c r="S52" s="59">
        <f t="shared" si="25"/>
        <v>45932</v>
      </c>
      <c r="T52" s="59">
        <f t="shared" si="26"/>
        <v>45933</v>
      </c>
      <c r="U52" s="59">
        <f t="shared" si="27"/>
        <v>45934</v>
      </c>
    </row>
    <row r="53" spans="1:21">
      <c r="A53" s="166" t="s">
        <v>178</v>
      </c>
      <c r="B53" s="574" t="s">
        <v>191</v>
      </c>
      <c r="C53" s="348">
        <v>45925</v>
      </c>
      <c r="D53" s="348">
        <f t="shared" si="28"/>
        <v>45925</v>
      </c>
      <c r="E53" s="348">
        <f t="shared" si="19"/>
        <v>45926</v>
      </c>
      <c r="F53" s="348">
        <f t="shared" si="20"/>
        <v>45927</v>
      </c>
      <c r="G53" s="580" t="s">
        <v>192</v>
      </c>
      <c r="H53" s="348">
        <v>45931</v>
      </c>
      <c r="I53" s="348">
        <f t="shared" si="21"/>
        <v>45932</v>
      </c>
      <c r="J53" s="348">
        <f t="shared" si="22"/>
        <v>45932</v>
      </c>
      <c r="K53" s="348">
        <f t="shared" si="23"/>
        <v>45933</v>
      </c>
      <c r="L53" s="348">
        <f t="shared" si="24"/>
        <v>45933</v>
      </c>
      <c r="M53" s="386"/>
      <c r="N53" s="386"/>
      <c r="O53" s="386"/>
      <c r="P53" s="386"/>
      <c r="Q53" s="579" t="s">
        <v>193</v>
      </c>
      <c r="R53" s="348">
        <f t="shared" si="29"/>
        <v>45939</v>
      </c>
      <c r="S53" s="348">
        <f t="shared" si="25"/>
        <v>45939</v>
      </c>
      <c r="T53" s="348">
        <f t="shared" si="26"/>
        <v>45940</v>
      </c>
      <c r="U53" s="348">
        <f t="shared" si="27"/>
        <v>45941</v>
      </c>
    </row>
    <row r="54" spans="1:21">
      <c r="A54" s="19" t="s">
        <v>143</v>
      </c>
      <c r="B54" s="574" t="s">
        <v>194</v>
      </c>
      <c r="C54" s="348">
        <v>45932</v>
      </c>
      <c r="D54" s="348">
        <f t="shared" si="28"/>
        <v>45932</v>
      </c>
      <c r="E54" s="348">
        <f t="shared" si="19"/>
        <v>45933</v>
      </c>
      <c r="F54" s="348">
        <f t="shared" si="20"/>
        <v>45934</v>
      </c>
      <c r="G54" s="580" t="s">
        <v>195</v>
      </c>
      <c r="H54" s="348">
        <v>45938</v>
      </c>
      <c r="I54" s="348">
        <f t="shared" si="21"/>
        <v>45939</v>
      </c>
      <c r="J54" s="348">
        <f t="shared" si="22"/>
        <v>45939</v>
      </c>
      <c r="K54" s="348">
        <f t="shared" si="23"/>
        <v>45940</v>
      </c>
      <c r="L54" s="348">
        <f t="shared" si="24"/>
        <v>45940</v>
      </c>
      <c r="M54" s="59"/>
      <c r="N54" s="59"/>
      <c r="O54" s="59"/>
      <c r="P54" s="59"/>
      <c r="Q54" s="574" t="s">
        <v>196</v>
      </c>
      <c r="R54" s="348">
        <f t="shared" si="29"/>
        <v>45946</v>
      </c>
      <c r="S54" s="348">
        <f t="shared" si="25"/>
        <v>45946</v>
      </c>
      <c r="T54" s="348">
        <f t="shared" si="26"/>
        <v>45947</v>
      </c>
      <c r="U54" s="348">
        <f t="shared" si="27"/>
        <v>45948</v>
      </c>
    </row>
    <row r="55" spans="1:21">
      <c r="A55" s="27" t="s">
        <v>178</v>
      </c>
      <c r="B55" s="574" t="s">
        <v>197</v>
      </c>
      <c r="C55" s="59">
        <v>45939</v>
      </c>
      <c r="D55" s="59">
        <f t="shared" si="28"/>
        <v>45939</v>
      </c>
      <c r="E55" s="59">
        <f t="shared" si="19"/>
        <v>45940</v>
      </c>
      <c r="F55" s="59">
        <f t="shared" si="20"/>
        <v>45941</v>
      </c>
      <c r="G55" s="577" t="s">
        <v>198</v>
      </c>
      <c r="H55" s="59">
        <v>45945</v>
      </c>
      <c r="I55" s="59">
        <f t="shared" si="21"/>
        <v>45946</v>
      </c>
      <c r="J55" s="59">
        <f t="shared" si="22"/>
        <v>45946</v>
      </c>
      <c r="K55" s="59">
        <f t="shared" si="23"/>
        <v>45947</v>
      </c>
      <c r="L55" s="59">
        <f t="shared" si="24"/>
        <v>45947</v>
      </c>
      <c r="M55" s="59"/>
      <c r="N55" s="59"/>
      <c r="O55" s="59"/>
      <c r="P55" s="59"/>
      <c r="Q55" s="574" t="s">
        <v>199</v>
      </c>
      <c r="R55" s="59">
        <f t="shared" si="29"/>
        <v>45953</v>
      </c>
      <c r="S55" s="59">
        <f t="shared" si="25"/>
        <v>45953</v>
      </c>
      <c r="T55" s="59">
        <f t="shared" si="26"/>
        <v>45954</v>
      </c>
      <c r="U55" s="59">
        <f t="shared" si="27"/>
        <v>45955</v>
      </c>
    </row>
    <row r="56" spans="1:21">
      <c r="A56" s="581"/>
      <c r="B56" s="582"/>
      <c r="C56" s="386"/>
      <c r="D56" s="386"/>
      <c r="E56" s="386"/>
      <c r="F56" s="386"/>
      <c r="G56" s="583"/>
      <c r="H56" s="386"/>
      <c r="I56" s="386"/>
      <c r="J56" s="386"/>
      <c r="K56" s="386"/>
      <c r="L56" s="386"/>
      <c r="M56" s="386"/>
      <c r="N56" s="386"/>
      <c r="O56" s="386"/>
      <c r="P56" s="386"/>
      <c r="Q56" s="582"/>
      <c r="R56" s="386"/>
      <c r="S56" s="386"/>
      <c r="T56" s="386"/>
      <c r="U56" s="386"/>
    </row>
    <row r="57" ht="16.5" spans="1:17">
      <c r="A57" s="584" t="s">
        <v>200</v>
      </c>
      <c r="B57" s="93" t="s">
        <v>201</v>
      </c>
      <c r="C57" s="93"/>
      <c r="D57" s="93"/>
      <c r="E57" s="93"/>
      <c r="F57" s="93"/>
      <c r="G57" s="93"/>
      <c r="H57" s="93"/>
      <c r="I57" s="93"/>
      <c r="J57" s="93"/>
      <c r="K57" s="93"/>
      <c r="L57" s="93"/>
      <c r="M57" s="93"/>
      <c r="N57" s="93"/>
      <c r="O57" s="93"/>
      <c r="P57" s="93"/>
      <c r="Q57" s="93"/>
    </row>
    <row r="58" ht="16.5" spans="1:19">
      <c r="A58" s="35" t="s">
        <v>202</v>
      </c>
      <c r="B58" s="183" t="s">
        <v>203</v>
      </c>
      <c r="C58" s="184"/>
      <c r="D58" s="184"/>
      <c r="E58" s="184"/>
      <c r="F58" s="184"/>
      <c r="G58" s="184"/>
      <c r="H58" s="184"/>
      <c r="I58" s="184"/>
      <c r="J58" s="184"/>
      <c r="K58" s="184"/>
      <c r="L58" s="184"/>
      <c r="M58" s="184"/>
      <c r="N58" s="184"/>
      <c r="O58" s="184"/>
      <c r="P58" s="184"/>
      <c r="Q58" s="203"/>
      <c r="R58" s="4"/>
      <c r="S58" s="4"/>
    </row>
    <row r="59" ht="16.5" spans="1:20">
      <c r="A59" s="35" t="s">
        <v>204</v>
      </c>
      <c r="B59" s="183" t="s">
        <v>205</v>
      </c>
      <c r="C59" s="184"/>
      <c r="D59" s="184"/>
      <c r="E59" s="184"/>
      <c r="F59" s="184"/>
      <c r="G59" s="184"/>
      <c r="H59" s="184"/>
      <c r="I59" s="184"/>
      <c r="J59" s="184"/>
      <c r="K59" s="184"/>
      <c r="L59" s="184"/>
      <c r="M59" s="184"/>
      <c r="N59" s="184"/>
      <c r="O59" s="184"/>
      <c r="P59" s="184"/>
      <c r="Q59" s="203"/>
      <c r="T59" s="592"/>
    </row>
    <row r="60" ht="16.5" spans="1:17">
      <c r="A60" s="96" t="s">
        <v>206</v>
      </c>
      <c r="B60" s="95" t="s">
        <v>207</v>
      </c>
      <c r="C60" s="95"/>
      <c r="D60" s="95"/>
      <c r="E60" s="95"/>
      <c r="F60" s="95"/>
      <c r="G60" s="95"/>
      <c r="H60" s="95"/>
      <c r="I60" s="95"/>
      <c r="J60" s="95"/>
      <c r="K60" s="95"/>
      <c r="L60" s="95"/>
      <c r="M60" s="95"/>
      <c r="N60" s="95"/>
      <c r="O60" s="95"/>
      <c r="P60" s="95"/>
      <c r="Q60" s="95"/>
    </row>
    <row r="61" ht="16.5" spans="1:17">
      <c r="A61" s="96" t="s">
        <v>208</v>
      </c>
      <c r="B61" s="95" t="s">
        <v>209</v>
      </c>
      <c r="C61" s="95"/>
      <c r="D61" s="95"/>
      <c r="E61" s="95"/>
      <c r="F61" s="95"/>
      <c r="G61" s="95"/>
      <c r="H61" s="95"/>
      <c r="I61" s="95"/>
      <c r="J61" s="95"/>
      <c r="K61" s="95"/>
      <c r="L61" s="95"/>
      <c r="M61" s="95"/>
      <c r="N61" s="95"/>
      <c r="O61" s="95"/>
      <c r="P61" s="95"/>
      <c r="Q61" s="95"/>
    </row>
    <row r="62" ht="16.5" spans="1:17">
      <c r="A62" s="96" t="s">
        <v>210</v>
      </c>
      <c r="B62" s="183" t="s">
        <v>211</v>
      </c>
      <c r="C62" s="184"/>
      <c r="D62" s="184"/>
      <c r="E62" s="184"/>
      <c r="F62" s="184"/>
      <c r="G62" s="184"/>
      <c r="H62" s="184"/>
      <c r="I62" s="184"/>
      <c r="J62" s="184"/>
      <c r="K62" s="184"/>
      <c r="L62" s="184"/>
      <c r="M62" s="184"/>
      <c r="N62" s="184"/>
      <c r="O62" s="184"/>
      <c r="P62" s="184"/>
      <c r="Q62" s="203"/>
    </row>
    <row r="63" ht="16.5" spans="1:17">
      <c r="A63" s="96" t="s">
        <v>212</v>
      </c>
      <c r="B63" s="183" t="s">
        <v>213</v>
      </c>
      <c r="C63" s="184"/>
      <c r="D63" s="184"/>
      <c r="E63" s="184"/>
      <c r="F63" s="184"/>
      <c r="G63" s="184"/>
      <c r="H63" s="184"/>
      <c r="I63" s="184"/>
      <c r="J63" s="184"/>
      <c r="K63" s="184"/>
      <c r="L63" s="184"/>
      <c r="M63" s="184"/>
      <c r="N63" s="184"/>
      <c r="O63" s="184"/>
      <c r="P63" s="184"/>
      <c r="Q63" s="203"/>
    </row>
    <row r="64" ht="16.5" spans="1:17">
      <c r="A64" s="567" t="s">
        <v>214</v>
      </c>
      <c r="B64" s="585" t="s">
        <v>215</v>
      </c>
      <c r="C64" s="586"/>
      <c r="D64" s="586"/>
      <c r="E64" s="586"/>
      <c r="F64" s="586"/>
      <c r="G64" s="586"/>
      <c r="H64" s="586"/>
      <c r="I64" s="586"/>
      <c r="J64" s="586"/>
      <c r="K64" s="586"/>
      <c r="L64" s="586"/>
      <c r="M64" s="586"/>
      <c r="N64" s="586"/>
      <c r="O64" s="586"/>
      <c r="P64" s="586"/>
      <c r="Q64" s="593"/>
    </row>
    <row r="65" ht="16.5" spans="1:17">
      <c r="A65" s="567" t="s">
        <v>216</v>
      </c>
      <c r="B65" s="585" t="s">
        <v>217</v>
      </c>
      <c r="C65" s="586"/>
      <c r="D65" s="586"/>
      <c r="E65" s="586"/>
      <c r="F65" s="586"/>
      <c r="G65" s="586"/>
      <c r="H65" s="586"/>
      <c r="I65" s="586"/>
      <c r="J65" s="586"/>
      <c r="K65" s="586"/>
      <c r="L65" s="586"/>
      <c r="M65" s="586"/>
      <c r="N65" s="586"/>
      <c r="O65" s="586"/>
      <c r="P65" s="586"/>
      <c r="Q65" s="593"/>
    </row>
    <row r="71" spans="9:9">
      <c r="I71" t="s">
        <v>218</v>
      </c>
    </row>
  </sheetData>
  <mergeCells count="51">
    <mergeCell ref="B1:U1"/>
    <mergeCell ref="B2:U2"/>
    <mergeCell ref="A4:U4"/>
    <mergeCell ref="C5:D5"/>
    <mergeCell ref="E5:F5"/>
    <mergeCell ref="G5:H5"/>
    <mergeCell ref="I5:J5"/>
    <mergeCell ref="K5:L5"/>
    <mergeCell ref="M5:N5"/>
    <mergeCell ref="O5:P5"/>
    <mergeCell ref="R5:S5"/>
    <mergeCell ref="T5:U5"/>
    <mergeCell ref="C6:D6"/>
    <mergeCell ref="E6:F6"/>
    <mergeCell ref="G6:H6"/>
    <mergeCell ref="I6:J6"/>
    <mergeCell ref="K6:L6"/>
    <mergeCell ref="M6:N6"/>
    <mergeCell ref="O6:P6"/>
    <mergeCell ref="R6:S6"/>
    <mergeCell ref="T6:U6"/>
    <mergeCell ref="C7:D7"/>
    <mergeCell ref="E7:F7"/>
    <mergeCell ref="G7:H7"/>
    <mergeCell ref="I7:J7"/>
    <mergeCell ref="K7:L7"/>
    <mergeCell ref="M7:N7"/>
    <mergeCell ref="O7:P7"/>
    <mergeCell ref="R7:S7"/>
    <mergeCell ref="T7:U7"/>
    <mergeCell ref="I13:J13"/>
    <mergeCell ref="K13:L13"/>
    <mergeCell ref="R17:S17"/>
    <mergeCell ref="T17:U17"/>
    <mergeCell ref="I18:J18"/>
    <mergeCell ref="K18:L18"/>
    <mergeCell ref="C19:D19"/>
    <mergeCell ref="E19:F19"/>
    <mergeCell ref="R27:S27"/>
    <mergeCell ref="T27:U27"/>
    <mergeCell ref="B57:Q57"/>
    <mergeCell ref="B58:Q58"/>
    <mergeCell ref="B59:Q59"/>
    <mergeCell ref="B60:Q60"/>
    <mergeCell ref="B61:Q61"/>
    <mergeCell ref="B62:Q62"/>
    <mergeCell ref="B63:Q63"/>
    <mergeCell ref="B64:Q64"/>
    <mergeCell ref="B65:Q65"/>
    <mergeCell ref="A6:A7"/>
    <mergeCell ref="B6:B7"/>
  </mergeCells>
  <pageMargins left="0.75" right="0.75" top="1" bottom="1" header="0.5" footer="0.5"/>
  <pageSetup paperSize="9" scale="76" orientation="landscape"/>
  <headerFooter alignWithMargins="0"/>
  <ignoredErrors>
    <ignoredError sqref="K22" formula="1"/>
  </ignoredError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/>
  <dimension ref="A1:IT65"/>
  <sheetViews>
    <sheetView topLeftCell="A47" workbookViewId="0">
      <selection activeCell="A44" sqref="$A44:$XFD44"/>
    </sheetView>
  </sheetViews>
  <sheetFormatPr defaultColWidth="9" defaultRowHeight="14.25"/>
  <cols>
    <col min="1" max="1" width="20.0833333333333" customWidth="1"/>
    <col min="2" max="9" width="7.5" customWidth="1"/>
    <col min="10" max="10" width="10.5" customWidth="1"/>
    <col min="11" max="19" width="7.5" customWidth="1"/>
  </cols>
  <sheetData>
    <row r="1" ht="51" customHeight="1" spans="2:18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36"/>
      <c r="N1" s="36"/>
      <c r="O1" s="36"/>
      <c r="P1" s="36"/>
      <c r="Q1" s="36"/>
      <c r="R1" s="45"/>
    </row>
    <row r="2" ht="17.15" customHeight="1" spans="2:18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37"/>
      <c r="N2" s="37"/>
      <c r="O2" s="37"/>
      <c r="P2" s="37"/>
      <c r="Q2" s="37"/>
      <c r="R2" s="37"/>
    </row>
    <row r="3" ht="20.15" customHeight="1" spans="1:254">
      <c r="A3" s="3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  <c r="AY3" s="29"/>
      <c r="AZ3" s="29"/>
      <c r="BA3" s="29"/>
      <c r="BB3" s="29"/>
      <c r="BC3" s="29"/>
      <c r="BD3" s="29"/>
      <c r="BE3" s="29"/>
      <c r="BF3" s="29"/>
      <c r="BG3" s="29"/>
      <c r="BH3" s="29"/>
      <c r="BI3" s="29"/>
      <c r="BJ3" s="29"/>
      <c r="BK3" s="29"/>
      <c r="BL3" s="29"/>
      <c r="BM3" s="29"/>
      <c r="BN3" s="29"/>
      <c r="BO3" s="29"/>
      <c r="BP3" s="29"/>
      <c r="BQ3" s="29"/>
      <c r="BR3" s="29"/>
      <c r="BS3" s="29"/>
      <c r="BT3" s="29"/>
      <c r="BU3" s="29"/>
      <c r="BV3" s="29"/>
      <c r="BW3" s="29"/>
      <c r="BX3" s="29"/>
      <c r="BY3" s="29"/>
      <c r="BZ3" s="29"/>
      <c r="CA3" s="29"/>
      <c r="CB3" s="29"/>
      <c r="CC3" s="29"/>
      <c r="CD3" s="29"/>
      <c r="CE3" s="29"/>
      <c r="CF3" s="29"/>
      <c r="CG3" s="29"/>
      <c r="CH3" s="29"/>
      <c r="CI3" s="29"/>
      <c r="CJ3" s="29"/>
      <c r="CK3" s="29"/>
      <c r="CL3" s="29"/>
      <c r="CM3" s="29"/>
      <c r="CN3" s="29"/>
      <c r="CO3" s="29"/>
      <c r="CP3" s="29"/>
      <c r="CQ3" s="29"/>
      <c r="CR3" s="29"/>
      <c r="CS3" s="29"/>
      <c r="CT3" s="29"/>
      <c r="CU3" s="29"/>
      <c r="CV3" s="29"/>
      <c r="CW3" s="29"/>
      <c r="CX3" s="29"/>
      <c r="CY3" s="29"/>
      <c r="CZ3" s="29"/>
      <c r="DA3" s="29"/>
      <c r="DB3" s="29"/>
      <c r="DC3" s="29"/>
      <c r="DD3" s="29"/>
      <c r="DE3" s="29"/>
      <c r="DF3" s="29"/>
      <c r="DG3" s="29"/>
      <c r="DH3" s="29"/>
      <c r="DI3" s="29"/>
      <c r="DJ3" s="29"/>
      <c r="DK3" s="29"/>
      <c r="DL3" s="29"/>
      <c r="DM3" s="29"/>
      <c r="DN3" s="29"/>
      <c r="DO3" s="29"/>
      <c r="DP3" s="29"/>
      <c r="DQ3" s="29"/>
      <c r="DR3" s="29"/>
      <c r="DS3" s="29"/>
      <c r="DT3" s="29"/>
      <c r="DU3" s="29"/>
      <c r="DV3" s="29"/>
      <c r="DW3" s="29"/>
      <c r="DX3" s="29"/>
      <c r="DY3" s="29"/>
      <c r="DZ3" s="29"/>
      <c r="EA3" s="29"/>
      <c r="EB3" s="29"/>
      <c r="EC3" s="29"/>
      <c r="ED3" s="29"/>
      <c r="EE3" s="29"/>
      <c r="EF3" s="29"/>
      <c r="EG3" s="29"/>
      <c r="EH3" s="29"/>
      <c r="EI3" s="29"/>
      <c r="EJ3" s="29"/>
      <c r="EK3" s="29"/>
      <c r="EL3" s="29"/>
      <c r="EM3" s="29"/>
      <c r="EN3" s="29"/>
      <c r="EO3" s="29"/>
      <c r="EP3" s="29"/>
      <c r="EQ3" s="29"/>
      <c r="ER3" s="29"/>
      <c r="ES3" s="29"/>
      <c r="ET3" s="29"/>
      <c r="EU3" s="29"/>
      <c r="EV3" s="29"/>
      <c r="EW3" s="29"/>
      <c r="EX3" s="29"/>
      <c r="EY3" s="29"/>
      <c r="EZ3" s="29"/>
      <c r="FA3" s="29"/>
      <c r="FB3" s="29"/>
      <c r="FC3" s="29"/>
      <c r="FD3" s="29"/>
      <c r="FE3" s="29"/>
      <c r="FF3" s="29"/>
      <c r="FG3" s="29"/>
      <c r="FH3" s="29"/>
      <c r="FI3" s="29"/>
      <c r="FJ3" s="29"/>
      <c r="FK3" s="29"/>
      <c r="FL3" s="29"/>
      <c r="FM3" s="29"/>
      <c r="FN3" s="29"/>
      <c r="FO3" s="29"/>
      <c r="FP3" s="29"/>
      <c r="FQ3" s="29"/>
      <c r="FR3" s="29"/>
      <c r="FS3" s="29"/>
      <c r="FT3" s="29"/>
      <c r="FU3" s="29"/>
      <c r="FV3" s="29"/>
      <c r="FW3" s="29"/>
      <c r="FX3" s="29"/>
      <c r="FY3" s="29"/>
      <c r="FZ3" s="29"/>
      <c r="GA3" s="29"/>
      <c r="GB3" s="29"/>
      <c r="GC3" s="29"/>
      <c r="GD3" s="29"/>
      <c r="GE3" s="29"/>
      <c r="GF3" s="29"/>
      <c r="GG3" s="29"/>
      <c r="GH3" s="29"/>
      <c r="GI3" s="29"/>
      <c r="GJ3" s="29"/>
      <c r="GK3" s="29"/>
      <c r="GL3" s="29"/>
      <c r="GM3" s="29"/>
      <c r="GN3" s="29"/>
      <c r="GO3" s="29"/>
      <c r="GP3" s="29"/>
      <c r="GQ3" s="29"/>
      <c r="GR3" s="29"/>
      <c r="GS3" s="29"/>
      <c r="GT3" s="29"/>
      <c r="GU3" s="29"/>
      <c r="GV3" s="29"/>
      <c r="GW3" s="29"/>
      <c r="GX3" s="29"/>
      <c r="GY3" s="29"/>
      <c r="GZ3" s="29"/>
      <c r="HA3" s="29"/>
      <c r="HB3" s="29"/>
      <c r="HC3" s="29"/>
      <c r="HD3" s="29"/>
      <c r="HE3" s="29"/>
      <c r="HF3" s="29"/>
      <c r="HG3" s="29"/>
      <c r="HH3" s="29"/>
      <c r="HI3" s="29"/>
      <c r="HJ3" s="29"/>
      <c r="HK3" s="29"/>
      <c r="HL3" s="29"/>
      <c r="HM3" s="29"/>
      <c r="HN3" s="29"/>
      <c r="HO3" s="29"/>
      <c r="HP3" s="29"/>
      <c r="HQ3" s="29"/>
      <c r="HR3" s="29"/>
      <c r="HS3" s="29"/>
      <c r="HT3" s="29"/>
      <c r="HU3" s="29"/>
      <c r="HV3" s="29"/>
      <c r="HW3" s="29"/>
      <c r="HX3" s="29"/>
      <c r="HY3" s="29"/>
      <c r="HZ3" s="29"/>
      <c r="IA3" s="29"/>
      <c r="IB3" s="29"/>
      <c r="IC3" s="29"/>
      <c r="ID3" s="29"/>
      <c r="IE3" s="29"/>
      <c r="IF3" s="29"/>
      <c r="IG3" s="29"/>
      <c r="IH3" s="29"/>
      <c r="II3" s="29"/>
      <c r="IJ3" s="29"/>
      <c r="IK3" s="29"/>
      <c r="IL3" s="29"/>
      <c r="IM3" s="29"/>
      <c r="IN3" s="29"/>
      <c r="IO3" s="29"/>
      <c r="IP3" s="29"/>
      <c r="IQ3" s="29"/>
      <c r="IR3" s="29"/>
      <c r="IS3" s="29"/>
      <c r="IT3" s="29"/>
    </row>
    <row r="4" spans="1:12">
      <c r="A4" s="5" t="s">
        <v>825</v>
      </c>
      <c r="B4" s="6"/>
      <c r="C4" s="6"/>
      <c r="D4" s="6"/>
      <c r="E4" s="6"/>
      <c r="F4" s="6"/>
      <c r="G4" s="6"/>
      <c r="H4" s="6"/>
      <c r="I4" s="6"/>
      <c r="J4" s="6"/>
      <c r="K4" s="38"/>
      <c r="L4" s="38"/>
    </row>
    <row r="5" ht="15.75" spans="1:12">
      <c r="A5" s="7" t="s">
        <v>732</v>
      </c>
      <c r="B5" s="7" t="s">
        <v>733</v>
      </c>
      <c r="C5" s="10" t="s">
        <v>826</v>
      </c>
      <c r="D5" s="7"/>
      <c r="E5" s="47" t="s">
        <v>827</v>
      </c>
      <c r="F5" s="48"/>
      <c r="G5" s="10" t="s">
        <v>828</v>
      </c>
      <c r="H5" s="10"/>
      <c r="I5" s="10" t="s">
        <v>829</v>
      </c>
      <c r="J5" s="7"/>
      <c r="K5" s="4"/>
      <c r="L5" s="4"/>
    </row>
    <row r="6" spans="1:12">
      <c r="A6" s="9" t="s">
        <v>13</v>
      </c>
      <c r="B6" s="9" t="s">
        <v>14</v>
      </c>
      <c r="C6" s="9" t="s">
        <v>283</v>
      </c>
      <c r="D6" s="9"/>
      <c r="E6" s="11" t="s">
        <v>284</v>
      </c>
      <c r="F6" s="12"/>
      <c r="G6" s="9" t="s">
        <v>662</v>
      </c>
      <c r="H6" s="9"/>
      <c r="I6" s="9" t="s">
        <v>830</v>
      </c>
      <c r="J6" s="9"/>
      <c r="K6" s="41"/>
      <c r="L6" s="41"/>
    </row>
    <row r="7" spans="1:12">
      <c r="A7" s="9"/>
      <c r="B7" s="9"/>
      <c r="C7" s="175" t="s">
        <v>831</v>
      </c>
      <c r="D7" s="175"/>
      <c r="E7" s="9" t="s">
        <v>832</v>
      </c>
      <c r="F7" s="9"/>
      <c r="G7" s="9" t="s">
        <v>833</v>
      </c>
      <c r="H7" s="9"/>
      <c r="I7" s="9" t="s">
        <v>834</v>
      </c>
      <c r="J7" s="9"/>
      <c r="K7" s="41"/>
      <c r="L7" s="41"/>
    </row>
    <row r="8" ht="16.4" hidden="1" customHeight="1" spans="1:15">
      <c r="A8" s="26" t="s">
        <v>835</v>
      </c>
      <c r="B8" s="27" t="s">
        <v>836</v>
      </c>
      <c r="C8" s="20">
        <v>45618</v>
      </c>
      <c r="D8" s="59">
        <f t="shared" ref="D8:D27" si="0">C8+0</f>
        <v>45618</v>
      </c>
      <c r="E8" s="59">
        <f t="shared" ref="E8:E27" si="1">D8+3</f>
        <v>45621</v>
      </c>
      <c r="F8" s="59">
        <f t="shared" ref="F8:F27" si="2">E8</f>
        <v>45621</v>
      </c>
      <c r="G8" s="59">
        <f t="shared" ref="G8:G27" si="3">F8+6</f>
        <v>45627</v>
      </c>
      <c r="H8" s="59">
        <f t="shared" ref="H8:H27" si="4">G8+1</f>
        <v>45628</v>
      </c>
      <c r="I8" s="59">
        <f t="shared" ref="I8:I27" si="5">H8</f>
        <v>45628</v>
      </c>
      <c r="J8" s="59">
        <f t="shared" ref="J8:J27" si="6">I8+2</f>
        <v>45630</v>
      </c>
      <c r="K8" s="29"/>
      <c r="L8" s="29"/>
      <c r="M8" s="29"/>
      <c r="N8" s="29"/>
      <c r="O8" s="29"/>
    </row>
    <row r="9" ht="16.4" hidden="1" customHeight="1" spans="1:15">
      <c r="A9" s="26" t="s">
        <v>837</v>
      </c>
      <c r="B9" s="27" t="s">
        <v>838</v>
      </c>
      <c r="C9" s="20">
        <v>45625</v>
      </c>
      <c r="D9" s="59">
        <f t="shared" si="0"/>
        <v>45625</v>
      </c>
      <c r="E9" s="59">
        <f t="shared" si="1"/>
        <v>45628</v>
      </c>
      <c r="F9" s="59">
        <f t="shared" si="2"/>
        <v>45628</v>
      </c>
      <c r="G9" s="23" t="s">
        <v>40</v>
      </c>
      <c r="H9" s="23" t="s">
        <v>40</v>
      </c>
      <c r="I9" s="23" t="s">
        <v>40</v>
      </c>
      <c r="J9" s="23" t="s">
        <v>40</v>
      </c>
      <c r="K9" s="29"/>
      <c r="L9" s="29"/>
      <c r="M9" s="29"/>
      <c r="N9" s="29"/>
      <c r="O9" s="29"/>
    </row>
    <row r="10" ht="16.4" hidden="1" customHeight="1" spans="1:15">
      <c r="A10" s="18" t="s">
        <v>839</v>
      </c>
      <c r="B10" s="27" t="s">
        <v>840</v>
      </c>
      <c r="C10" s="20">
        <v>45632</v>
      </c>
      <c r="D10" s="59">
        <f t="shared" si="0"/>
        <v>45632</v>
      </c>
      <c r="E10" s="59">
        <f t="shared" si="1"/>
        <v>45635</v>
      </c>
      <c r="F10" s="59">
        <f t="shared" si="2"/>
        <v>45635</v>
      </c>
      <c r="G10" s="59">
        <f t="shared" si="3"/>
        <v>45641</v>
      </c>
      <c r="H10" s="59">
        <f t="shared" si="4"/>
        <v>45642</v>
      </c>
      <c r="I10" s="59">
        <f t="shared" si="5"/>
        <v>45642</v>
      </c>
      <c r="J10" s="59">
        <f t="shared" si="6"/>
        <v>45644</v>
      </c>
      <c r="K10" s="29"/>
      <c r="L10" s="29"/>
      <c r="M10" s="29"/>
      <c r="N10" s="29"/>
      <c r="O10" s="29"/>
    </row>
    <row r="11" ht="16.4" hidden="1" customHeight="1" spans="1:15">
      <c r="A11" s="26" t="s">
        <v>841</v>
      </c>
      <c r="B11" s="27" t="s">
        <v>842</v>
      </c>
      <c r="C11" s="20">
        <v>45639</v>
      </c>
      <c r="D11" s="59">
        <f t="shared" si="0"/>
        <v>45639</v>
      </c>
      <c r="E11" s="59">
        <f t="shared" si="1"/>
        <v>45642</v>
      </c>
      <c r="F11" s="59">
        <f t="shared" si="2"/>
        <v>45642</v>
      </c>
      <c r="G11" s="59">
        <f t="shared" si="3"/>
        <v>45648</v>
      </c>
      <c r="H11" s="302" t="s">
        <v>167</v>
      </c>
      <c r="I11" s="23" t="s">
        <v>40</v>
      </c>
      <c r="J11" s="23" t="s">
        <v>40</v>
      </c>
      <c r="K11" s="29"/>
      <c r="L11" s="29"/>
      <c r="M11" s="29"/>
      <c r="N11" s="29"/>
      <c r="O11" s="29"/>
    </row>
    <row r="12" ht="16.4" hidden="1" customHeight="1" spans="1:15">
      <c r="A12" s="26" t="s">
        <v>843</v>
      </c>
      <c r="B12" s="27" t="s">
        <v>844</v>
      </c>
      <c r="C12" s="20">
        <v>45646</v>
      </c>
      <c r="D12" s="59">
        <f t="shared" si="0"/>
        <v>45646</v>
      </c>
      <c r="E12" s="59">
        <f t="shared" si="1"/>
        <v>45649</v>
      </c>
      <c r="F12" s="59">
        <f t="shared" si="2"/>
        <v>45649</v>
      </c>
      <c r="G12" s="59">
        <f t="shared" si="3"/>
        <v>45655</v>
      </c>
      <c r="H12" s="59">
        <f t="shared" si="4"/>
        <v>45656</v>
      </c>
      <c r="I12" s="59">
        <f t="shared" si="5"/>
        <v>45656</v>
      </c>
      <c r="J12" s="59">
        <f t="shared" si="6"/>
        <v>45658</v>
      </c>
      <c r="K12" s="29"/>
      <c r="L12" s="29"/>
      <c r="M12" s="29"/>
      <c r="N12" s="29"/>
      <c r="O12" s="29"/>
    </row>
    <row r="13" ht="16.4" hidden="1" customHeight="1" spans="1:15">
      <c r="A13" s="26" t="s">
        <v>835</v>
      </c>
      <c r="B13" s="27" t="s">
        <v>845</v>
      </c>
      <c r="C13" s="20">
        <v>45653</v>
      </c>
      <c r="D13" s="59">
        <f t="shared" si="0"/>
        <v>45653</v>
      </c>
      <c r="E13" s="59">
        <f t="shared" si="1"/>
        <v>45656</v>
      </c>
      <c r="F13" s="59">
        <f t="shared" si="2"/>
        <v>45656</v>
      </c>
      <c r="G13" s="59">
        <f t="shared" si="3"/>
        <v>45662</v>
      </c>
      <c r="H13" s="59">
        <f t="shared" si="4"/>
        <v>45663</v>
      </c>
      <c r="I13" s="59">
        <f t="shared" si="5"/>
        <v>45663</v>
      </c>
      <c r="J13" s="59">
        <f t="shared" si="6"/>
        <v>45665</v>
      </c>
      <c r="K13" s="29"/>
      <c r="L13" s="29"/>
      <c r="M13" s="29"/>
      <c r="N13" s="29"/>
      <c r="O13" s="29"/>
    </row>
    <row r="14" ht="16.4" hidden="1" customHeight="1" spans="1:15">
      <c r="A14" s="26" t="s">
        <v>837</v>
      </c>
      <c r="B14" s="27" t="s">
        <v>846</v>
      </c>
      <c r="C14" s="20">
        <v>45660</v>
      </c>
      <c r="D14" s="59">
        <f t="shared" si="0"/>
        <v>45660</v>
      </c>
      <c r="E14" s="59">
        <f t="shared" si="1"/>
        <v>45663</v>
      </c>
      <c r="F14" s="59">
        <f t="shared" si="2"/>
        <v>45663</v>
      </c>
      <c r="G14" s="59">
        <f t="shared" si="3"/>
        <v>45669</v>
      </c>
      <c r="H14" s="59">
        <f t="shared" si="4"/>
        <v>45670</v>
      </c>
      <c r="I14" s="59">
        <f t="shared" si="5"/>
        <v>45670</v>
      </c>
      <c r="J14" s="302" t="s">
        <v>167</v>
      </c>
      <c r="K14" s="29"/>
      <c r="L14" s="29"/>
      <c r="M14" s="29"/>
      <c r="N14" s="29"/>
      <c r="O14" s="29"/>
    </row>
    <row r="15" ht="16.4" hidden="1" customHeight="1" spans="1:15">
      <c r="A15" s="24" t="s">
        <v>847</v>
      </c>
      <c r="B15" s="27" t="s">
        <v>848</v>
      </c>
      <c r="C15" s="20">
        <v>45667</v>
      </c>
      <c r="D15" s="59">
        <f t="shared" si="0"/>
        <v>45667</v>
      </c>
      <c r="E15" s="59">
        <f t="shared" si="1"/>
        <v>45670</v>
      </c>
      <c r="F15" s="59">
        <f t="shared" si="2"/>
        <v>45670</v>
      </c>
      <c r="G15" s="59">
        <f t="shared" si="3"/>
        <v>45676</v>
      </c>
      <c r="H15" s="59">
        <f t="shared" si="4"/>
        <v>45677</v>
      </c>
      <c r="I15" s="59">
        <f t="shared" si="5"/>
        <v>45677</v>
      </c>
      <c r="J15" s="59">
        <f t="shared" si="6"/>
        <v>45679</v>
      </c>
      <c r="K15" s="29"/>
      <c r="L15" s="29"/>
      <c r="M15" s="29"/>
      <c r="N15" s="29"/>
      <c r="O15" s="29"/>
    </row>
    <row r="16" ht="16.4" hidden="1" customHeight="1" spans="1:15">
      <c r="A16" s="18" t="s">
        <v>839</v>
      </c>
      <c r="B16" s="27" t="s">
        <v>849</v>
      </c>
      <c r="C16" s="20">
        <v>45674</v>
      </c>
      <c r="D16" s="59">
        <f t="shared" si="0"/>
        <v>45674</v>
      </c>
      <c r="E16" s="59">
        <f t="shared" si="1"/>
        <v>45677</v>
      </c>
      <c r="F16" s="59">
        <f t="shared" si="2"/>
        <v>45677</v>
      </c>
      <c r="G16" s="59">
        <f t="shared" si="3"/>
        <v>45683</v>
      </c>
      <c r="H16" s="59">
        <f t="shared" si="4"/>
        <v>45684</v>
      </c>
      <c r="I16" s="59">
        <f t="shared" si="5"/>
        <v>45684</v>
      </c>
      <c r="J16" s="59">
        <f t="shared" si="6"/>
        <v>45686</v>
      </c>
      <c r="K16" s="29"/>
      <c r="L16" s="29"/>
      <c r="M16" s="29"/>
      <c r="N16" s="29"/>
      <c r="O16" s="29"/>
    </row>
    <row r="17" ht="16.4" hidden="1" customHeight="1" spans="1:15">
      <c r="A17" s="26" t="s">
        <v>843</v>
      </c>
      <c r="B17" s="27" t="s">
        <v>850</v>
      </c>
      <c r="C17" s="20">
        <v>45681</v>
      </c>
      <c r="D17" s="59">
        <f t="shared" si="0"/>
        <v>45681</v>
      </c>
      <c r="E17" s="59">
        <f t="shared" si="1"/>
        <v>45684</v>
      </c>
      <c r="F17" s="59">
        <f t="shared" si="2"/>
        <v>45684</v>
      </c>
      <c r="G17" s="59">
        <f t="shared" si="3"/>
        <v>45690</v>
      </c>
      <c r="H17" s="59">
        <f t="shared" si="4"/>
        <v>45691</v>
      </c>
      <c r="I17" s="59">
        <f t="shared" si="5"/>
        <v>45691</v>
      </c>
      <c r="J17" s="59">
        <f t="shared" si="6"/>
        <v>45693</v>
      </c>
      <c r="K17" s="29"/>
      <c r="L17" s="29"/>
      <c r="M17" s="29"/>
      <c r="N17" s="29"/>
      <c r="O17" s="29"/>
    </row>
    <row r="18" ht="16.4" hidden="1" customHeight="1" spans="1:15">
      <c r="A18" s="336" t="s">
        <v>835</v>
      </c>
      <c r="B18" s="27" t="s">
        <v>851</v>
      </c>
      <c r="C18" s="20">
        <v>45688</v>
      </c>
      <c r="D18" s="59">
        <f t="shared" si="0"/>
        <v>45688</v>
      </c>
      <c r="E18" s="59">
        <f t="shared" si="1"/>
        <v>45691</v>
      </c>
      <c r="F18" s="59">
        <f t="shared" si="2"/>
        <v>45691</v>
      </c>
      <c r="G18" s="23" t="s">
        <v>40</v>
      </c>
      <c r="H18" s="23" t="s">
        <v>40</v>
      </c>
      <c r="I18" s="23" t="s">
        <v>40</v>
      </c>
      <c r="J18" s="436" t="s">
        <v>852</v>
      </c>
      <c r="K18" s="29"/>
      <c r="L18" s="29"/>
      <c r="M18" s="29"/>
      <c r="N18" s="29"/>
      <c r="O18" s="29"/>
    </row>
    <row r="19" ht="16.4" hidden="1" customHeight="1" spans="1:15">
      <c r="A19" s="24" t="s">
        <v>837</v>
      </c>
      <c r="B19" s="27" t="s">
        <v>853</v>
      </c>
      <c r="C19" s="423" t="s">
        <v>248</v>
      </c>
      <c r="D19" s="424"/>
      <c r="E19" s="424"/>
      <c r="F19" s="424"/>
      <c r="G19" s="424"/>
      <c r="H19" s="424"/>
      <c r="I19" s="424"/>
      <c r="J19" s="437"/>
      <c r="K19" s="29"/>
      <c r="L19" s="29"/>
      <c r="M19" s="29"/>
      <c r="N19" s="29"/>
      <c r="O19" s="29"/>
    </row>
    <row r="20" ht="16.4" hidden="1" customHeight="1" spans="1:15">
      <c r="A20" s="26" t="s">
        <v>847</v>
      </c>
      <c r="B20" s="27" t="s">
        <v>854</v>
      </c>
      <c r="C20" s="51">
        <v>45702</v>
      </c>
      <c r="D20" s="59">
        <f t="shared" si="0"/>
        <v>45702</v>
      </c>
      <c r="E20" s="59">
        <f t="shared" si="1"/>
        <v>45705</v>
      </c>
      <c r="F20" s="59">
        <f t="shared" si="2"/>
        <v>45705</v>
      </c>
      <c r="G20" s="59">
        <f t="shared" si="3"/>
        <v>45711</v>
      </c>
      <c r="H20" s="59">
        <f t="shared" si="4"/>
        <v>45712</v>
      </c>
      <c r="I20" s="59">
        <f t="shared" si="5"/>
        <v>45712</v>
      </c>
      <c r="J20" s="59">
        <f t="shared" si="6"/>
        <v>45714</v>
      </c>
      <c r="K20" s="29"/>
      <c r="L20" s="29"/>
      <c r="M20" s="29"/>
      <c r="N20" s="29"/>
      <c r="O20" s="29"/>
    </row>
    <row r="21" ht="16.4" hidden="1" customHeight="1" spans="1:15">
      <c r="A21" s="425" t="s">
        <v>839</v>
      </c>
      <c r="B21" s="163" t="s">
        <v>855</v>
      </c>
      <c r="C21" s="51">
        <v>45709</v>
      </c>
      <c r="D21" s="59">
        <f t="shared" si="0"/>
        <v>45709</v>
      </c>
      <c r="E21" s="59">
        <f t="shared" si="1"/>
        <v>45712</v>
      </c>
      <c r="F21" s="59">
        <f t="shared" si="2"/>
        <v>45712</v>
      </c>
      <c r="G21" s="23" t="s">
        <v>40</v>
      </c>
      <c r="H21" s="23" t="s">
        <v>40</v>
      </c>
      <c r="I21" s="23" t="s">
        <v>40</v>
      </c>
      <c r="J21" s="23" t="s">
        <v>40</v>
      </c>
      <c r="K21" s="29"/>
      <c r="L21" s="29"/>
      <c r="M21" s="29"/>
      <c r="N21" s="29"/>
      <c r="O21" s="29"/>
    </row>
    <row r="22" ht="16.4" hidden="1" customHeight="1" spans="1:15">
      <c r="A22" s="26" t="s">
        <v>843</v>
      </c>
      <c r="B22" s="27" t="s">
        <v>856</v>
      </c>
      <c r="C22" s="51">
        <v>45716</v>
      </c>
      <c r="D22" s="59">
        <f t="shared" si="0"/>
        <v>45716</v>
      </c>
      <c r="E22" s="59">
        <f t="shared" si="1"/>
        <v>45719</v>
      </c>
      <c r="F22" s="59">
        <f t="shared" si="2"/>
        <v>45719</v>
      </c>
      <c r="G22" s="59">
        <f t="shared" si="3"/>
        <v>45725</v>
      </c>
      <c r="H22" s="59">
        <f t="shared" si="4"/>
        <v>45726</v>
      </c>
      <c r="I22" s="59">
        <f t="shared" si="5"/>
        <v>45726</v>
      </c>
      <c r="J22" s="59">
        <f t="shared" si="6"/>
        <v>45728</v>
      </c>
      <c r="K22" s="29"/>
      <c r="L22" s="29"/>
      <c r="M22" s="29"/>
      <c r="N22" s="29"/>
      <c r="O22" s="29"/>
    </row>
    <row r="23" ht="16.4" hidden="1" customHeight="1" spans="1:15">
      <c r="A23" s="336" t="s">
        <v>835</v>
      </c>
      <c r="B23" s="27" t="s">
        <v>857</v>
      </c>
      <c r="C23" s="51">
        <v>45723</v>
      </c>
      <c r="D23" s="59">
        <f t="shared" si="0"/>
        <v>45723</v>
      </c>
      <c r="E23" s="59">
        <f t="shared" si="1"/>
        <v>45726</v>
      </c>
      <c r="F23" s="59">
        <f t="shared" si="2"/>
        <v>45726</v>
      </c>
      <c r="G23" s="23" t="s">
        <v>40</v>
      </c>
      <c r="H23" s="23" t="s">
        <v>40</v>
      </c>
      <c r="I23" s="23" t="s">
        <v>40</v>
      </c>
      <c r="J23" s="242" t="s">
        <v>858</v>
      </c>
      <c r="K23" s="29"/>
      <c r="L23" s="29"/>
      <c r="M23" s="29"/>
      <c r="N23" s="29"/>
      <c r="O23" s="29"/>
    </row>
    <row r="24" ht="16.4" hidden="1" customHeight="1" spans="1:15">
      <c r="A24" s="426" t="s">
        <v>859</v>
      </c>
      <c r="B24" s="166" t="s">
        <v>860</v>
      </c>
      <c r="C24" s="51">
        <v>45730</v>
      </c>
      <c r="D24" s="59">
        <f t="shared" si="0"/>
        <v>45730</v>
      </c>
      <c r="E24" s="427" t="s">
        <v>40</v>
      </c>
      <c r="F24" s="427" t="s">
        <v>40</v>
      </c>
      <c r="G24" s="51">
        <v>45747</v>
      </c>
      <c r="H24" s="59">
        <f>G24</f>
        <v>45747</v>
      </c>
      <c r="I24" s="51">
        <v>45747</v>
      </c>
      <c r="J24" s="438">
        <f>I24</f>
        <v>45747</v>
      </c>
      <c r="K24" s="29"/>
      <c r="L24" s="29"/>
      <c r="M24" s="29"/>
      <c r="N24" s="29"/>
      <c r="O24" s="29"/>
    </row>
    <row r="25" ht="16.4" hidden="1" customHeight="1" spans="1:15">
      <c r="A25" s="26" t="s">
        <v>847</v>
      </c>
      <c r="B25" s="27" t="s">
        <v>861</v>
      </c>
      <c r="C25" s="51">
        <v>45737</v>
      </c>
      <c r="D25" s="59">
        <f t="shared" si="0"/>
        <v>45737</v>
      </c>
      <c r="E25" s="59">
        <f t="shared" si="1"/>
        <v>45740</v>
      </c>
      <c r="F25" s="59">
        <f t="shared" si="2"/>
        <v>45740</v>
      </c>
      <c r="G25" s="51">
        <v>45743</v>
      </c>
      <c r="H25" s="59">
        <f t="shared" si="4"/>
        <v>45744</v>
      </c>
      <c r="I25" s="51">
        <v>45745</v>
      </c>
      <c r="J25" s="242" t="s">
        <v>862</v>
      </c>
      <c r="K25" s="29"/>
      <c r="L25" s="29"/>
      <c r="M25" s="29"/>
      <c r="N25" s="29"/>
      <c r="O25" s="29"/>
    </row>
    <row r="26" ht="16.4" hidden="1" customHeight="1" spans="1:15">
      <c r="A26" s="428" t="s">
        <v>839</v>
      </c>
      <c r="B26" s="27" t="s">
        <v>863</v>
      </c>
      <c r="C26" s="51">
        <v>45744</v>
      </c>
      <c r="D26" s="59">
        <f t="shared" si="0"/>
        <v>45744</v>
      </c>
      <c r="E26" s="59">
        <f t="shared" si="1"/>
        <v>45747</v>
      </c>
      <c r="F26" s="59">
        <f t="shared" si="2"/>
        <v>45747</v>
      </c>
      <c r="G26" s="59">
        <f t="shared" si="3"/>
        <v>45753</v>
      </c>
      <c r="H26" s="59">
        <f t="shared" si="4"/>
        <v>45754</v>
      </c>
      <c r="I26" s="59">
        <f t="shared" si="5"/>
        <v>45754</v>
      </c>
      <c r="J26" s="59">
        <f t="shared" si="6"/>
        <v>45756</v>
      </c>
      <c r="K26" s="29"/>
      <c r="L26" s="29"/>
      <c r="M26" s="29"/>
      <c r="N26" s="29"/>
      <c r="O26" s="29"/>
    </row>
    <row r="27" ht="16.4" hidden="1" customHeight="1" spans="1:15">
      <c r="A27" s="26" t="s">
        <v>843</v>
      </c>
      <c r="B27" s="27" t="s">
        <v>864</v>
      </c>
      <c r="C27" s="58">
        <v>45751</v>
      </c>
      <c r="D27" s="59">
        <f t="shared" si="0"/>
        <v>45751</v>
      </c>
      <c r="E27" s="59">
        <f t="shared" si="1"/>
        <v>45754</v>
      </c>
      <c r="F27" s="59">
        <f t="shared" si="2"/>
        <v>45754</v>
      </c>
      <c r="G27" s="59">
        <f t="shared" si="3"/>
        <v>45760</v>
      </c>
      <c r="H27" s="59">
        <f t="shared" si="4"/>
        <v>45761</v>
      </c>
      <c r="I27" s="59">
        <f t="shared" si="5"/>
        <v>45761</v>
      </c>
      <c r="J27" s="59">
        <f t="shared" si="6"/>
        <v>45763</v>
      </c>
      <c r="K27" s="29"/>
      <c r="L27" s="29"/>
      <c r="M27" s="29"/>
      <c r="N27" s="29"/>
      <c r="O27" s="29"/>
    </row>
    <row r="28" ht="16.4" hidden="1" customHeight="1" spans="1:15">
      <c r="A28" s="338" t="s">
        <v>865</v>
      </c>
      <c r="B28" s="339"/>
      <c r="C28" s="339"/>
      <c r="D28" s="339"/>
      <c r="E28" s="339"/>
      <c r="F28" s="339"/>
      <c r="G28" s="339"/>
      <c r="H28" s="339"/>
      <c r="I28" s="339"/>
      <c r="J28" s="362"/>
      <c r="K28" s="29"/>
      <c r="L28" s="29"/>
      <c r="M28" s="29"/>
      <c r="N28" s="29"/>
      <c r="O28" s="29"/>
    </row>
    <row r="29" ht="16.4" hidden="1" customHeight="1" spans="1:15">
      <c r="A29" s="337" t="s">
        <v>835</v>
      </c>
      <c r="B29" s="429" t="s">
        <v>866</v>
      </c>
      <c r="C29" s="60" t="s">
        <v>867</v>
      </c>
      <c r="D29" s="61"/>
      <c r="E29" s="60" t="s">
        <v>868</v>
      </c>
      <c r="F29" s="61"/>
      <c r="G29" s="58">
        <v>45774</v>
      </c>
      <c r="H29" s="59">
        <f t="shared" ref="H29:H45" si="7">G29+1</f>
        <v>45775</v>
      </c>
      <c r="I29" s="59">
        <f t="shared" ref="I29:I44" si="8">H29</f>
        <v>45775</v>
      </c>
      <c r="J29" s="59">
        <f t="shared" ref="J29:J44" si="9">I29+2</f>
        <v>45777</v>
      </c>
      <c r="K29" s="29"/>
      <c r="L29" s="29"/>
      <c r="M29" s="29"/>
      <c r="N29" s="29"/>
      <c r="O29" s="29"/>
    </row>
    <row r="30" ht="16.4" hidden="1" customHeight="1" spans="1:15">
      <c r="A30" s="24" t="s">
        <v>859</v>
      </c>
      <c r="B30" s="27" t="s">
        <v>869</v>
      </c>
      <c r="C30" s="60" t="s">
        <v>870</v>
      </c>
      <c r="D30" s="61"/>
      <c r="E30" s="60" t="s">
        <v>871</v>
      </c>
      <c r="F30" s="61"/>
      <c r="G30" s="58">
        <v>45781</v>
      </c>
      <c r="H30" s="59">
        <f t="shared" si="7"/>
        <v>45782</v>
      </c>
      <c r="I30" s="59">
        <f t="shared" si="8"/>
        <v>45782</v>
      </c>
      <c r="J30" s="59">
        <f t="shared" si="9"/>
        <v>45784</v>
      </c>
      <c r="K30" s="29"/>
      <c r="L30" s="29"/>
      <c r="M30" s="29"/>
      <c r="N30" s="29"/>
      <c r="O30" s="29"/>
    </row>
    <row r="31" ht="16.4" hidden="1" customHeight="1" spans="1:15">
      <c r="A31" s="18" t="s">
        <v>839</v>
      </c>
      <c r="B31" s="27" t="s">
        <v>872</v>
      </c>
      <c r="C31" s="58">
        <v>45779</v>
      </c>
      <c r="D31" s="59">
        <f>C31+0</f>
        <v>45779</v>
      </c>
      <c r="E31" s="59">
        <f t="shared" ref="E31:E45" si="10">D31+3</f>
        <v>45782</v>
      </c>
      <c r="F31" s="59">
        <f t="shared" ref="F31:F45" si="11">E31</f>
        <v>45782</v>
      </c>
      <c r="G31" s="59">
        <f>F31+6</f>
        <v>45788</v>
      </c>
      <c r="H31" s="59">
        <f t="shared" si="7"/>
        <v>45789</v>
      </c>
      <c r="I31" s="59">
        <f t="shared" si="8"/>
        <v>45789</v>
      </c>
      <c r="J31" s="59">
        <f t="shared" si="9"/>
        <v>45791</v>
      </c>
      <c r="K31" s="29"/>
      <c r="L31" s="29"/>
      <c r="M31" s="29"/>
      <c r="N31" s="29"/>
      <c r="O31" s="29"/>
    </row>
    <row r="32" ht="16.4" hidden="1" customHeight="1" spans="1:15">
      <c r="A32" s="26" t="s">
        <v>873</v>
      </c>
      <c r="B32" s="25" t="s">
        <v>874</v>
      </c>
      <c r="C32" s="58">
        <v>45786</v>
      </c>
      <c r="D32" s="59">
        <v>45786</v>
      </c>
      <c r="E32" s="59">
        <f t="shared" si="10"/>
        <v>45789</v>
      </c>
      <c r="F32" s="59">
        <f t="shared" si="11"/>
        <v>45789</v>
      </c>
      <c r="G32" s="58">
        <v>45800</v>
      </c>
      <c r="H32" s="59">
        <f t="shared" si="7"/>
        <v>45801</v>
      </c>
      <c r="I32" s="222" t="s">
        <v>875</v>
      </c>
      <c r="J32" s="223"/>
      <c r="K32" s="29"/>
      <c r="L32" s="29"/>
      <c r="M32" s="29"/>
      <c r="N32" s="29"/>
      <c r="O32" s="29"/>
    </row>
    <row r="33" ht="16.4" hidden="1" customHeight="1" spans="1:15">
      <c r="A33" s="336" t="s">
        <v>843</v>
      </c>
      <c r="B33" s="27" t="s">
        <v>876</v>
      </c>
      <c r="C33" s="58">
        <v>45793</v>
      </c>
      <c r="D33" s="59">
        <v>45793</v>
      </c>
      <c r="E33" s="59">
        <f t="shared" si="10"/>
        <v>45796</v>
      </c>
      <c r="F33" s="59">
        <f t="shared" si="11"/>
        <v>45796</v>
      </c>
      <c r="G33" s="59">
        <f>F33+8</f>
        <v>45804</v>
      </c>
      <c r="H33" s="59">
        <f>G33</f>
        <v>45804</v>
      </c>
      <c r="I33" s="222" t="s">
        <v>875</v>
      </c>
      <c r="J33" s="223"/>
      <c r="K33" s="29"/>
      <c r="L33" s="29"/>
      <c r="M33" s="29"/>
      <c r="N33" s="29"/>
      <c r="O33" s="29"/>
    </row>
    <row r="34" ht="16.4" hidden="1" customHeight="1" spans="1:15">
      <c r="A34" s="26" t="s">
        <v>835</v>
      </c>
      <c r="B34" s="27" t="s">
        <v>877</v>
      </c>
      <c r="C34" s="58">
        <v>45800</v>
      </c>
      <c r="D34" s="59">
        <v>45800</v>
      </c>
      <c r="E34" s="59">
        <f t="shared" si="10"/>
        <v>45803</v>
      </c>
      <c r="F34" s="59">
        <f t="shared" si="11"/>
        <v>45803</v>
      </c>
      <c r="G34" s="59">
        <f t="shared" ref="G34:G45" si="12">F34+6</f>
        <v>45809</v>
      </c>
      <c r="H34" s="59">
        <f t="shared" si="7"/>
        <v>45810</v>
      </c>
      <c r="I34" s="59">
        <f t="shared" si="8"/>
        <v>45810</v>
      </c>
      <c r="J34" s="59">
        <f t="shared" si="9"/>
        <v>45812</v>
      </c>
      <c r="K34" s="29"/>
      <c r="L34" s="29"/>
      <c r="M34" s="29"/>
      <c r="N34" s="29"/>
      <c r="O34" s="29"/>
    </row>
    <row r="35" ht="16.4" hidden="1" customHeight="1" spans="1:15">
      <c r="A35" s="26" t="s">
        <v>859</v>
      </c>
      <c r="B35" s="27" t="s">
        <v>878</v>
      </c>
      <c r="C35" s="58">
        <v>45807</v>
      </c>
      <c r="D35" s="59">
        <v>45807</v>
      </c>
      <c r="E35" s="59">
        <f t="shared" si="10"/>
        <v>45810</v>
      </c>
      <c r="F35" s="59">
        <f t="shared" si="11"/>
        <v>45810</v>
      </c>
      <c r="G35" s="59">
        <f t="shared" si="12"/>
        <v>45816</v>
      </c>
      <c r="H35" s="59">
        <f t="shared" si="7"/>
        <v>45817</v>
      </c>
      <c r="I35" s="59">
        <f t="shared" si="8"/>
        <v>45817</v>
      </c>
      <c r="J35" s="59">
        <f t="shared" si="9"/>
        <v>45819</v>
      </c>
      <c r="K35" s="29"/>
      <c r="L35" s="29"/>
      <c r="M35" s="29"/>
      <c r="N35" s="29"/>
      <c r="O35" s="29"/>
    </row>
    <row r="36" ht="16.4" hidden="1" customHeight="1" spans="1:15">
      <c r="A36" s="18" t="s">
        <v>839</v>
      </c>
      <c r="B36" s="27" t="s">
        <v>879</v>
      </c>
      <c r="C36" s="58">
        <v>45814</v>
      </c>
      <c r="D36" s="59">
        <f>C36</f>
        <v>45814</v>
      </c>
      <c r="E36" s="59">
        <f t="shared" si="10"/>
        <v>45817</v>
      </c>
      <c r="F36" s="59">
        <f t="shared" si="11"/>
        <v>45817</v>
      </c>
      <c r="G36" s="59">
        <f t="shared" si="12"/>
        <v>45823</v>
      </c>
      <c r="H36" s="59">
        <f t="shared" si="7"/>
        <v>45824</v>
      </c>
      <c r="I36" s="59">
        <f t="shared" si="8"/>
        <v>45824</v>
      </c>
      <c r="J36" s="59">
        <f t="shared" si="9"/>
        <v>45826</v>
      </c>
      <c r="K36" s="29"/>
      <c r="L36" s="29"/>
      <c r="M36" s="29"/>
      <c r="N36" s="29"/>
      <c r="O36" s="29"/>
    </row>
    <row r="37" ht="16.4" hidden="1" customHeight="1" spans="1:15">
      <c r="A37" s="426" t="s">
        <v>880</v>
      </c>
      <c r="B37" s="27" t="s">
        <v>881</v>
      </c>
      <c r="C37" s="58">
        <v>45821</v>
      </c>
      <c r="D37" s="59">
        <f>C37</f>
        <v>45821</v>
      </c>
      <c r="E37" s="59">
        <f t="shared" si="10"/>
        <v>45824</v>
      </c>
      <c r="F37" s="59">
        <f t="shared" si="11"/>
        <v>45824</v>
      </c>
      <c r="G37" s="59">
        <f t="shared" si="12"/>
        <v>45830</v>
      </c>
      <c r="H37" s="302" t="s">
        <v>167</v>
      </c>
      <c r="I37" s="23" t="s">
        <v>40</v>
      </c>
      <c r="J37" s="23" t="s">
        <v>40</v>
      </c>
      <c r="K37" s="376"/>
      <c r="L37" s="29"/>
      <c r="M37" s="29"/>
      <c r="N37" s="29"/>
      <c r="O37" s="29"/>
    </row>
    <row r="38" ht="16.4" hidden="1" customHeight="1" spans="1:15">
      <c r="A38" s="26" t="s">
        <v>882</v>
      </c>
      <c r="B38" s="27" t="s">
        <v>883</v>
      </c>
      <c r="C38" s="58">
        <v>45828</v>
      </c>
      <c r="D38" s="59">
        <f>C38</f>
        <v>45828</v>
      </c>
      <c r="E38" s="59">
        <f t="shared" si="10"/>
        <v>45831</v>
      </c>
      <c r="F38" s="59">
        <f t="shared" si="11"/>
        <v>45831</v>
      </c>
      <c r="G38" s="59">
        <f t="shared" si="12"/>
        <v>45837</v>
      </c>
      <c r="H38" s="59">
        <f t="shared" si="7"/>
        <v>45838</v>
      </c>
      <c r="I38" s="59">
        <f t="shared" si="8"/>
        <v>45838</v>
      </c>
      <c r="J38" s="59">
        <f t="shared" si="9"/>
        <v>45840</v>
      </c>
      <c r="K38" s="29"/>
      <c r="L38" s="29"/>
      <c r="M38" s="29"/>
      <c r="N38" s="29"/>
      <c r="O38" s="29"/>
    </row>
    <row r="39" ht="16.4" hidden="1" customHeight="1" spans="1:15">
      <c r="A39" s="26" t="s">
        <v>835</v>
      </c>
      <c r="B39" s="27" t="s">
        <v>884</v>
      </c>
      <c r="C39" s="58">
        <v>45835</v>
      </c>
      <c r="D39" s="59">
        <f>C39</f>
        <v>45835</v>
      </c>
      <c r="E39" s="59">
        <f t="shared" si="10"/>
        <v>45838</v>
      </c>
      <c r="F39" s="59">
        <f t="shared" si="11"/>
        <v>45838</v>
      </c>
      <c r="G39" s="59">
        <f t="shared" si="12"/>
        <v>45844</v>
      </c>
      <c r="H39" s="59">
        <f t="shared" si="7"/>
        <v>45845</v>
      </c>
      <c r="I39" s="59">
        <f t="shared" si="8"/>
        <v>45845</v>
      </c>
      <c r="J39" s="59">
        <f t="shared" si="9"/>
        <v>45847</v>
      </c>
      <c r="K39" s="29"/>
      <c r="L39" s="29"/>
      <c r="M39" s="29"/>
      <c r="N39" s="29"/>
      <c r="O39" s="29"/>
    </row>
    <row r="40" ht="16.4" hidden="1" customHeight="1" spans="1:15">
      <c r="A40" s="26" t="s">
        <v>859</v>
      </c>
      <c r="B40" s="27" t="s">
        <v>885</v>
      </c>
      <c r="C40" s="58">
        <v>45842</v>
      </c>
      <c r="D40" s="59">
        <v>45842</v>
      </c>
      <c r="E40" s="59">
        <f t="shared" si="10"/>
        <v>45845</v>
      </c>
      <c r="F40" s="59">
        <f t="shared" si="11"/>
        <v>45845</v>
      </c>
      <c r="G40" s="59">
        <f t="shared" si="12"/>
        <v>45851</v>
      </c>
      <c r="H40" s="59">
        <f t="shared" si="7"/>
        <v>45852</v>
      </c>
      <c r="I40" s="59">
        <f t="shared" si="8"/>
        <v>45852</v>
      </c>
      <c r="J40" s="59">
        <f t="shared" si="9"/>
        <v>45854</v>
      </c>
      <c r="K40" s="29"/>
      <c r="L40" s="29"/>
      <c r="M40" s="29"/>
      <c r="N40" s="29"/>
      <c r="O40" s="29"/>
    </row>
    <row r="41" ht="16.4" hidden="1" customHeight="1" spans="1:15">
      <c r="A41" s="26" t="s">
        <v>839</v>
      </c>
      <c r="B41" s="27" t="s">
        <v>886</v>
      </c>
      <c r="C41" s="58">
        <v>45849</v>
      </c>
      <c r="D41" s="59">
        <v>45849</v>
      </c>
      <c r="E41" s="59">
        <f t="shared" si="10"/>
        <v>45852</v>
      </c>
      <c r="F41" s="59">
        <f t="shared" si="11"/>
        <v>45852</v>
      </c>
      <c r="G41" s="59">
        <f t="shared" si="12"/>
        <v>45858</v>
      </c>
      <c r="H41" s="59">
        <f t="shared" si="7"/>
        <v>45859</v>
      </c>
      <c r="I41" s="59">
        <f t="shared" si="8"/>
        <v>45859</v>
      </c>
      <c r="J41" s="59">
        <f t="shared" si="9"/>
        <v>45861</v>
      </c>
      <c r="K41" s="29"/>
      <c r="L41" s="29"/>
      <c r="M41" s="29"/>
      <c r="N41" s="29"/>
      <c r="O41" s="29"/>
    </row>
    <row r="42" ht="16.4" hidden="1" customHeight="1" spans="1:15">
      <c r="A42" s="336" t="s">
        <v>887</v>
      </c>
      <c r="B42" s="27" t="s">
        <v>888</v>
      </c>
      <c r="C42" s="58">
        <v>45856</v>
      </c>
      <c r="D42" s="59">
        <v>45856</v>
      </c>
      <c r="E42" s="59">
        <f t="shared" si="10"/>
        <v>45859</v>
      </c>
      <c r="F42" s="59">
        <f t="shared" si="11"/>
        <v>45859</v>
      </c>
      <c r="G42" s="59">
        <f t="shared" si="12"/>
        <v>45865</v>
      </c>
      <c r="H42" s="59">
        <f t="shared" si="7"/>
        <v>45866</v>
      </c>
      <c r="I42" s="59">
        <f t="shared" si="8"/>
        <v>45866</v>
      </c>
      <c r="J42" s="59">
        <f t="shared" si="9"/>
        <v>45868</v>
      </c>
      <c r="K42" s="29"/>
      <c r="L42" s="29"/>
      <c r="M42" s="29"/>
      <c r="N42" s="29"/>
      <c r="O42" s="29"/>
    </row>
    <row r="43" ht="16.4" hidden="1" customHeight="1" spans="1:15">
      <c r="A43" s="26" t="s">
        <v>882</v>
      </c>
      <c r="B43" s="27" t="s">
        <v>889</v>
      </c>
      <c r="C43" s="58">
        <v>45863</v>
      </c>
      <c r="D43" s="59">
        <v>45863</v>
      </c>
      <c r="E43" s="59">
        <f t="shared" si="10"/>
        <v>45866</v>
      </c>
      <c r="F43" s="59">
        <f t="shared" si="11"/>
        <v>45866</v>
      </c>
      <c r="G43" s="59">
        <f t="shared" si="12"/>
        <v>45872</v>
      </c>
      <c r="H43" s="59">
        <f t="shared" si="7"/>
        <v>45873</v>
      </c>
      <c r="I43" s="59">
        <f t="shared" si="8"/>
        <v>45873</v>
      </c>
      <c r="J43" s="59">
        <f t="shared" si="9"/>
        <v>45875</v>
      </c>
      <c r="K43" s="29"/>
      <c r="L43" s="29"/>
      <c r="M43" s="29"/>
      <c r="N43" s="29"/>
      <c r="O43" s="29"/>
    </row>
    <row r="44" ht="16.4" hidden="1" customHeight="1" spans="1:15">
      <c r="A44" s="24" t="s">
        <v>835</v>
      </c>
      <c r="B44" s="25" t="s">
        <v>890</v>
      </c>
      <c r="C44" s="58">
        <v>45870</v>
      </c>
      <c r="D44" s="59">
        <v>45870</v>
      </c>
      <c r="E44" s="59">
        <f t="shared" si="10"/>
        <v>45873</v>
      </c>
      <c r="F44" s="59">
        <f t="shared" si="11"/>
        <v>45873</v>
      </c>
      <c r="G44" s="59">
        <f t="shared" si="12"/>
        <v>45879</v>
      </c>
      <c r="H44" s="59">
        <f t="shared" si="7"/>
        <v>45880</v>
      </c>
      <c r="I44" s="59">
        <f t="shared" si="8"/>
        <v>45880</v>
      </c>
      <c r="J44" s="59">
        <f t="shared" si="9"/>
        <v>45882</v>
      </c>
      <c r="K44" s="29"/>
      <c r="L44" s="29"/>
      <c r="M44" s="29"/>
      <c r="N44" s="29"/>
      <c r="O44" s="29"/>
    </row>
    <row r="45" ht="16.4" customHeight="1" spans="1:15">
      <c r="A45" s="24" t="s">
        <v>859</v>
      </c>
      <c r="B45" s="25" t="s">
        <v>891</v>
      </c>
      <c r="C45" s="58">
        <v>45877</v>
      </c>
      <c r="D45" s="59">
        <v>45877</v>
      </c>
      <c r="E45" s="59">
        <f t="shared" si="10"/>
        <v>45880</v>
      </c>
      <c r="F45" s="59">
        <f t="shared" si="11"/>
        <v>45880</v>
      </c>
      <c r="G45" s="59">
        <f t="shared" si="12"/>
        <v>45886</v>
      </c>
      <c r="H45" s="59">
        <f t="shared" si="7"/>
        <v>45887</v>
      </c>
      <c r="I45" s="439" t="s">
        <v>40</v>
      </c>
      <c r="J45" s="302" t="s">
        <v>167</v>
      </c>
      <c r="K45" s="29"/>
      <c r="L45" s="29"/>
      <c r="M45" s="29"/>
      <c r="N45" s="29"/>
      <c r="O45" s="29"/>
    </row>
    <row r="46" spans="1:12">
      <c r="A46" s="5" t="s">
        <v>892</v>
      </c>
      <c r="B46" s="6"/>
      <c r="C46" s="6"/>
      <c r="D46" s="6"/>
      <c r="E46" s="6"/>
      <c r="F46" s="6"/>
      <c r="G46" s="6"/>
      <c r="H46" s="6"/>
      <c r="I46" s="6"/>
      <c r="J46" s="6"/>
      <c r="K46" s="38"/>
      <c r="L46" s="38"/>
    </row>
    <row r="47" ht="15.75" spans="1:12">
      <c r="A47" s="7" t="s">
        <v>732</v>
      </c>
      <c r="B47" s="7" t="s">
        <v>733</v>
      </c>
      <c r="C47" s="10" t="s">
        <v>826</v>
      </c>
      <c r="D47" s="7"/>
      <c r="E47" s="47" t="s">
        <v>827</v>
      </c>
      <c r="F47" s="48"/>
      <c r="G47" s="430" t="s">
        <v>829</v>
      </c>
      <c r="H47" s="431"/>
      <c r="I47" s="430" t="s">
        <v>893</v>
      </c>
      <c r="J47" s="430"/>
      <c r="K47" s="4"/>
      <c r="L47" s="4"/>
    </row>
    <row r="48" spans="1:12">
      <c r="A48" s="9" t="s">
        <v>13</v>
      </c>
      <c r="B48" s="9" t="s">
        <v>14</v>
      </c>
      <c r="C48" s="9" t="s">
        <v>283</v>
      </c>
      <c r="D48" s="9"/>
      <c r="E48" s="11" t="s">
        <v>284</v>
      </c>
      <c r="F48" s="12"/>
      <c r="G48" s="175" t="s">
        <v>830</v>
      </c>
      <c r="H48" s="175"/>
      <c r="I48" s="175" t="s">
        <v>662</v>
      </c>
      <c r="J48" s="175"/>
      <c r="K48" s="41"/>
      <c r="L48" s="41"/>
    </row>
    <row r="49" spans="1:12">
      <c r="A49" s="9"/>
      <c r="B49" s="9"/>
      <c r="C49" s="175" t="s">
        <v>831</v>
      </c>
      <c r="D49" s="175"/>
      <c r="E49" s="9" t="s">
        <v>833</v>
      </c>
      <c r="F49" s="9"/>
      <c r="G49" s="175" t="s">
        <v>744</v>
      </c>
      <c r="H49" s="175"/>
      <c r="I49" s="175" t="s">
        <v>894</v>
      </c>
      <c r="J49" s="175"/>
      <c r="K49" s="41"/>
      <c r="L49" s="41"/>
    </row>
    <row r="50" ht="16.4" customHeight="1" spans="1:15">
      <c r="A50" s="432" t="s">
        <v>839</v>
      </c>
      <c r="B50" s="433" t="s">
        <v>895</v>
      </c>
      <c r="C50" s="58">
        <v>45884</v>
      </c>
      <c r="D50" s="59">
        <v>45884</v>
      </c>
      <c r="E50" s="59">
        <f t="shared" ref="E50:E55" si="13">D50+3</f>
        <v>45887</v>
      </c>
      <c r="F50" s="59">
        <f t="shared" ref="F50:F55" si="14">E50</f>
        <v>45887</v>
      </c>
      <c r="G50" s="59">
        <f t="shared" ref="G50:G55" si="15">F50+6</f>
        <v>45893</v>
      </c>
      <c r="H50" s="59">
        <f t="shared" ref="H50:H55" si="16">G50+1</f>
        <v>45894</v>
      </c>
      <c r="I50" s="59">
        <f t="shared" ref="I50:I55" si="17">H50</f>
        <v>45894</v>
      </c>
      <c r="J50" s="59">
        <f t="shared" ref="J50:J55" si="18">I50+2</f>
        <v>45896</v>
      </c>
      <c r="K50" s="29"/>
      <c r="L50" s="29"/>
      <c r="M50" s="29"/>
      <c r="N50" s="29"/>
      <c r="O50" s="29"/>
    </row>
    <row r="51" ht="16.4" customHeight="1" spans="1:15">
      <c r="A51" s="26" t="s">
        <v>887</v>
      </c>
      <c r="B51" s="27" t="s">
        <v>896</v>
      </c>
      <c r="C51" s="58">
        <v>45891</v>
      </c>
      <c r="D51" s="59">
        <v>45891</v>
      </c>
      <c r="E51" s="59">
        <f t="shared" si="13"/>
        <v>45894</v>
      </c>
      <c r="F51" s="59">
        <f t="shared" si="14"/>
        <v>45894</v>
      </c>
      <c r="G51" s="59">
        <f t="shared" si="15"/>
        <v>45900</v>
      </c>
      <c r="H51" s="59">
        <f t="shared" si="16"/>
        <v>45901</v>
      </c>
      <c r="I51" s="59">
        <f t="shared" si="17"/>
        <v>45901</v>
      </c>
      <c r="J51" s="59">
        <f t="shared" si="18"/>
        <v>45903</v>
      </c>
      <c r="K51" s="29"/>
      <c r="L51" s="29"/>
      <c r="M51" s="29"/>
      <c r="N51" s="29"/>
      <c r="O51" s="29"/>
    </row>
    <row r="52" ht="16.4" customHeight="1" spans="1:15">
      <c r="A52" s="24" t="s">
        <v>897</v>
      </c>
      <c r="B52" s="27" t="s">
        <v>898</v>
      </c>
      <c r="C52" s="58">
        <v>45898</v>
      </c>
      <c r="D52" s="59">
        <v>45898</v>
      </c>
      <c r="E52" s="59">
        <f t="shared" si="13"/>
        <v>45901</v>
      </c>
      <c r="F52" s="59">
        <f t="shared" si="14"/>
        <v>45901</v>
      </c>
      <c r="G52" s="59">
        <f t="shared" si="15"/>
        <v>45907</v>
      </c>
      <c r="H52" s="59">
        <f t="shared" si="16"/>
        <v>45908</v>
      </c>
      <c r="I52" s="59">
        <f t="shared" si="17"/>
        <v>45908</v>
      </c>
      <c r="J52" s="59">
        <f t="shared" si="18"/>
        <v>45910</v>
      </c>
      <c r="K52" s="29"/>
      <c r="L52" s="29"/>
      <c r="M52" s="29"/>
      <c r="N52" s="29"/>
      <c r="O52" s="29"/>
    </row>
    <row r="53" ht="16.4" customHeight="1" spans="1:15">
      <c r="A53" s="24" t="s">
        <v>882</v>
      </c>
      <c r="B53" s="27" t="s">
        <v>899</v>
      </c>
      <c r="C53" s="58">
        <v>45905</v>
      </c>
      <c r="D53" s="59">
        <v>45905</v>
      </c>
      <c r="E53" s="59">
        <f t="shared" si="13"/>
        <v>45908</v>
      </c>
      <c r="F53" s="59">
        <f t="shared" si="14"/>
        <v>45908</v>
      </c>
      <c r="G53" s="59">
        <f t="shared" si="15"/>
        <v>45914</v>
      </c>
      <c r="H53" s="59">
        <f t="shared" si="16"/>
        <v>45915</v>
      </c>
      <c r="I53" s="59">
        <f t="shared" si="17"/>
        <v>45915</v>
      </c>
      <c r="J53" s="59">
        <f t="shared" si="18"/>
        <v>45917</v>
      </c>
      <c r="K53" s="29"/>
      <c r="L53" s="29"/>
      <c r="M53" s="29"/>
      <c r="N53" s="29"/>
      <c r="O53" s="29"/>
    </row>
    <row r="54" ht="16.4" customHeight="1" spans="1:15">
      <c r="A54" s="26" t="s">
        <v>835</v>
      </c>
      <c r="B54" s="27" t="s">
        <v>900</v>
      </c>
      <c r="C54" s="58">
        <v>45912</v>
      </c>
      <c r="D54" s="59">
        <f>C54</f>
        <v>45912</v>
      </c>
      <c r="E54" s="59">
        <f t="shared" si="13"/>
        <v>45915</v>
      </c>
      <c r="F54" s="59">
        <f t="shared" si="14"/>
        <v>45915</v>
      </c>
      <c r="G54" s="59">
        <f t="shared" si="15"/>
        <v>45921</v>
      </c>
      <c r="H54" s="59">
        <f t="shared" si="16"/>
        <v>45922</v>
      </c>
      <c r="I54" s="59">
        <f t="shared" si="17"/>
        <v>45922</v>
      </c>
      <c r="J54" s="59">
        <f t="shared" si="18"/>
        <v>45924</v>
      </c>
      <c r="K54" s="29"/>
      <c r="L54" s="29"/>
      <c r="M54" s="29"/>
      <c r="N54" s="29"/>
      <c r="O54" s="29"/>
    </row>
    <row r="55" ht="16.4" customHeight="1" spans="1:15">
      <c r="A55" s="336" t="s">
        <v>839</v>
      </c>
      <c r="B55" s="166" t="s">
        <v>901</v>
      </c>
      <c r="C55" s="58">
        <v>45919</v>
      </c>
      <c r="D55" s="59">
        <f>C55</f>
        <v>45919</v>
      </c>
      <c r="E55" s="59">
        <f t="shared" si="13"/>
        <v>45922</v>
      </c>
      <c r="F55" s="59">
        <f t="shared" si="14"/>
        <v>45922</v>
      </c>
      <c r="G55" s="59">
        <f t="shared" si="15"/>
        <v>45928</v>
      </c>
      <c r="H55" s="59">
        <f t="shared" si="16"/>
        <v>45929</v>
      </c>
      <c r="I55" s="59">
        <f t="shared" si="17"/>
        <v>45929</v>
      </c>
      <c r="J55" s="59">
        <f t="shared" si="18"/>
        <v>45931</v>
      </c>
      <c r="K55" s="29"/>
      <c r="L55" s="29"/>
      <c r="M55" s="29"/>
      <c r="N55" s="29"/>
      <c r="O55" s="29"/>
    </row>
    <row r="56" ht="16.4" customHeight="1" spans="1:15">
      <c r="A56" s="434"/>
      <c r="B56" s="284"/>
      <c r="C56" s="435"/>
      <c r="D56" s="386"/>
      <c r="E56" s="386"/>
      <c r="F56" s="386"/>
      <c r="G56" s="386"/>
      <c r="H56" s="386"/>
      <c r="I56" s="386"/>
      <c r="J56" s="386"/>
      <c r="K56" s="29"/>
      <c r="L56" s="29"/>
      <c r="M56" s="29"/>
      <c r="N56" s="29"/>
      <c r="O56" s="29"/>
    </row>
    <row r="57" ht="16.5" spans="1:17">
      <c r="A57" s="294" t="s">
        <v>200</v>
      </c>
      <c r="B57" s="31" t="s">
        <v>902</v>
      </c>
      <c r="C57" s="31"/>
      <c r="D57" s="31"/>
      <c r="E57" s="31"/>
      <c r="F57" s="31"/>
      <c r="G57" s="31"/>
      <c r="H57" s="31"/>
      <c r="I57" s="31"/>
      <c r="J57" s="31"/>
      <c r="K57" s="31"/>
      <c r="L57" s="29"/>
      <c r="M57" s="29"/>
      <c r="N57" s="29"/>
      <c r="O57" s="29"/>
      <c r="P57" s="29"/>
      <c r="Q57" s="29"/>
    </row>
    <row r="58" ht="16.5" hidden="1" spans="1:19">
      <c r="A58" s="295" t="s">
        <v>492</v>
      </c>
      <c r="B58" s="296" t="s">
        <v>903</v>
      </c>
      <c r="C58" s="296"/>
      <c r="D58" s="296"/>
      <c r="E58" s="296"/>
      <c r="F58" s="296"/>
      <c r="G58" s="296"/>
      <c r="H58" s="296"/>
      <c r="I58" s="296"/>
      <c r="J58" s="296"/>
      <c r="K58" s="296"/>
      <c r="L58" s="29"/>
      <c r="M58" s="29"/>
      <c r="N58" s="29"/>
      <c r="O58" s="29"/>
      <c r="P58" s="29"/>
      <c r="Q58" s="29"/>
      <c r="R58" s="29"/>
      <c r="S58" s="29"/>
    </row>
    <row r="59" ht="16.5" spans="1:19">
      <c r="A59" s="295" t="s">
        <v>492</v>
      </c>
      <c r="B59" s="296" t="s">
        <v>904</v>
      </c>
      <c r="C59" s="296"/>
      <c r="D59" s="296"/>
      <c r="E59" s="296"/>
      <c r="F59" s="296"/>
      <c r="G59" s="296"/>
      <c r="H59" s="296"/>
      <c r="I59" s="296"/>
      <c r="J59" s="296"/>
      <c r="K59" s="296"/>
      <c r="L59" s="29"/>
      <c r="M59" s="29"/>
      <c r="N59" s="29"/>
      <c r="O59" s="29"/>
      <c r="P59" s="29"/>
      <c r="Q59" s="29"/>
      <c r="R59" s="29"/>
      <c r="S59" s="29"/>
    </row>
    <row r="60" ht="16.5" spans="1:19">
      <c r="A60" s="32" t="s">
        <v>490</v>
      </c>
      <c r="B60" s="215" t="s">
        <v>905</v>
      </c>
      <c r="C60" s="215"/>
      <c r="D60" s="215"/>
      <c r="E60" s="215"/>
      <c r="F60" s="215"/>
      <c r="G60" s="215"/>
      <c r="H60" s="215"/>
      <c r="I60" s="215"/>
      <c r="J60" s="215"/>
      <c r="K60" s="215"/>
      <c r="L60" s="29"/>
      <c r="M60" s="29"/>
      <c r="N60" s="29"/>
      <c r="O60" s="29"/>
      <c r="P60" s="29"/>
      <c r="Q60" s="29"/>
      <c r="R60" s="29"/>
      <c r="S60" s="29"/>
    </row>
    <row r="61" ht="16.5" spans="1:17">
      <c r="A61" s="32" t="s">
        <v>724</v>
      </c>
      <c r="B61" s="33" t="s">
        <v>906</v>
      </c>
      <c r="C61" s="33"/>
      <c r="D61" s="33"/>
      <c r="E61" s="33"/>
      <c r="F61" s="33"/>
      <c r="G61" s="33"/>
      <c r="H61" s="33"/>
      <c r="I61" s="33"/>
      <c r="J61" s="33"/>
      <c r="K61" s="33"/>
      <c r="L61" s="29"/>
      <c r="M61" s="29"/>
      <c r="N61" s="29"/>
      <c r="O61" s="29"/>
      <c r="P61" s="29"/>
      <c r="Q61" s="29"/>
    </row>
    <row r="62" ht="16.5" hidden="1" spans="1:17">
      <c r="A62" s="32" t="s">
        <v>724</v>
      </c>
      <c r="B62" s="33" t="s">
        <v>907</v>
      </c>
      <c r="C62" s="33"/>
      <c r="D62" s="33"/>
      <c r="E62" s="33"/>
      <c r="F62" s="33"/>
      <c r="G62" s="33"/>
      <c r="H62" s="33"/>
      <c r="I62" s="33"/>
      <c r="J62" s="33"/>
      <c r="K62" s="33"/>
      <c r="L62" s="29"/>
      <c r="M62" s="29"/>
      <c r="N62" s="29"/>
      <c r="O62" s="29"/>
      <c r="P62" s="29"/>
      <c r="Q62" s="29"/>
    </row>
    <row r="63" ht="16.5" hidden="1" spans="1:17">
      <c r="A63" s="34" t="s">
        <v>726</v>
      </c>
      <c r="B63" s="33" t="s">
        <v>908</v>
      </c>
      <c r="C63" s="33"/>
      <c r="D63" s="33"/>
      <c r="E63" s="33"/>
      <c r="F63" s="33"/>
      <c r="G63" s="33"/>
      <c r="H63" s="33"/>
      <c r="I63" s="33"/>
      <c r="J63" s="33"/>
      <c r="K63" s="33"/>
      <c r="L63" s="29"/>
      <c r="M63" s="29"/>
      <c r="N63" s="29"/>
      <c r="O63" s="29"/>
      <c r="P63" s="29"/>
      <c r="Q63" s="29"/>
    </row>
    <row r="64" ht="16.5" spans="1:17">
      <c r="A64" s="34" t="s">
        <v>726</v>
      </c>
      <c r="B64" s="33" t="s">
        <v>909</v>
      </c>
      <c r="C64" s="33"/>
      <c r="D64" s="33"/>
      <c r="E64" s="33"/>
      <c r="F64" s="33"/>
      <c r="G64" s="33"/>
      <c r="H64" s="33"/>
      <c r="I64" s="33"/>
      <c r="J64" s="33"/>
      <c r="K64" s="33"/>
      <c r="L64" s="29"/>
      <c r="M64" s="29"/>
      <c r="N64" s="29"/>
      <c r="O64" s="29"/>
      <c r="P64" s="29"/>
      <c r="Q64" s="29"/>
    </row>
    <row r="65" ht="16.5" spans="1:17">
      <c r="A65" s="34" t="s">
        <v>910</v>
      </c>
      <c r="B65" s="33" t="s">
        <v>911</v>
      </c>
      <c r="C65" s="33"/>
      <c r="D65" s="33"/>
      <c r="E65" s="33"/>
      <c r="F65" s="33"/>
      <c r="G65" s="33"/>
      <c r="H65" s="33"/>
      <c r="I65" s="33"/>
      <c r="J65" s="33"/>
      <c r="K65" s="33"/>
      <c r="L65" s="29"/>
      <c r="M65" s="29"/>
      <c r="N65" s="29"/>
      <c r="O65" s="29"/>
      <c r="P65" s="29"/>
      <c r="Q65" s="29"/>
    </row>
  </sheetData>
  <mergeCells count="45">
    <mergeCell ref="B1:L1"/>
    <mergeCell ref="B2:L2"/>
    <mergeCell ref="A4:J4"/>
    <mergeCell ref="C5:D5"/>
    <mergeCell ref="E5:F5"/>
    <mergeCell ref="G5:H5"/>
    <mergeCell ref="I5:J5"/>
    <mergeCell ref="C6:D6"/>
    <mergeCell ref="E6:F6"/>
    <mergeCell ref="G6:H6"/>
    <mergeCell ref="I6:J6"/>
    <mergeCell ref="C7:D7"/>
    <mergeCell ref="E7:F7"/>
    <mergeCell ref="G7:H7"/>
    <mergeCell ref="I7:J7"/>
    <mergeCell ref="C19:J19"/>
    <mergeCell ref="A28:J28"/>
    <mergeCell ref="C29:D29"/>
    <mergeCell ref="E29:F29"/>
    <mergeCell ref="C30:D30"/>
    <mergeCell ref="E30:F30"/>
    <mergeCell ref="I32:J32"/>
    <mergeCell ref="I33:J33"/>
    <mergeCell ref="A46:J46"/>
    <mergeCell ref="C47:D47"/>
    <mergeCell ref="E47:F47"/>
    <mergeCell ref="G47:H47"/>
    <mergeCell ref="I47:J47"/>
    <mergeCell ref="C48:D48"/>
    <mergeCell ref="E48:F48"/>
    <mergeCell ref="G48:H48"/>
    <mergeCell ref="I48:J48"/>
    <mergeCell ref="C49:D49"/>
    <mergeCell ref="E49:F49"/>
    <mergeCell ref="G49:H49"/>
    <mergeCell ref="I49:J49"/>
    <mergeCell ref="B57:K57"/>
    <mergeCell ref="B58:K58"/>
    <mergeCell ref="B59:K59"/>
    <mergeCell ref="B60:K60"/>
    <mergeCell ref="B61:K61"/>
    <mergeCell ref="B62:K62"/>
    <mergeCell ref="B63:K63"/>
    <mergeCell ref="B64:K64"/>
    <mergeCell ref="B65:K65"/>
  </mergeCells>
  <pageMargins left="0.7" right="0.7" top="0.75" bottom="0.75" header="0.3" footer="0.3"/>
  <pageSetup paperSize="9" scale="71" orientation="landscape" verticalDpi="1200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/>
  <dimension ref="A1:IV68"/>
  <sheetViews>
    <sheetView topLeftCell="A4" workbookViewId="0">
      <selection activeCell="J79" sqref="J79"/>
    </sheetView>
  </sheetViews>
  <sheetFormatPr defaultColWidth="9" defaultRowHeight="14.25"/>
  <cols>
    <col min="1" max="1" width="20.0833333333333" customWidth="1"/>
    <col min="2" max="3" width="7.5" customWidth="1"/>
    <col min="4" max="5" width="7.5" hidden="1" customWidth="1"/>
    <col min="6" max="21" width="7.5" customWidth="1"/>
  </cols>
  <sheetData>
    <row r="1" ht="51" customHeight="1" spans="2:20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36"/>
      <c r="N1" s="36"/>
      <c r="O1" s="36"/>
      <c r="P1" s="36"/>
      <c r="Q1" s="36"/>
      <c r="R1" s="36"/>
      <c r="S1" s="36"/>
      <c r="T1" s="45"/>
    </row>
    <row r="2" ht="17.15" customHeight="1" spans="2:20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37"/>
      <c r="N2" s="37"/>
      <c r="O2" s="37"/>
      <c r="P2" s="37"/>
      <c r="Q2" s="37"/>
      <c r="R2" s="37"/>
      <c r="S2" s="37"/>
      <c r="T2" s="37"/>
    </row>
    <row r="3" ht="20.15" customHeight="1" spans="1:256">
      <c r="A3" s="3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  <c r="AY3" s="29"/>
      <c r="AZ3" s="29"/>
      <c r="BA3" s="29"/>
      <c r="BB3" s="29"/>
      <c r="BC3" s="29"/>
      <c r="BD3" s="29"/>
      <c r="BE3" s="29"/>
      <c r="BF3" s="29"/>
      <c r="BG3" s="29"/>
      <c r="BH3" s="29"/>
      <c r="BI3" s="29"/>
      <c r="BJ3" s="29"/>
      <c r="BK3" s="29"/>
      <c r="BL3" s="29"/>
      <c r="BM3" s="29"/>
      <c r="BN3" s="29"/>
      <c r="BO3" s="29"/>
      <c r="BP3" s="29"/>
      <c r="BQ3" s="29"/>
      <c r="BR3" s="29"/>
      <c r="BS3" s="29"/>
      <c r="BT3" s="29"/>
      <c r="BU3" s="29"/>
      <c r="BV3" s="29"/>
      <c r="BW3" s="29"/>
      <c r="BX3" s="29"/>
      <c r="BY3" s="29"/>
      <c r="BZ3" s="29"/>
      <c r="CA3" s="29"/>
      <c r="CB3" s="29"/>
      <c r="CC3" s="29"/>
      <c r="CD3" s="29"/>
      <c r="CE3" s="29"/>
      <c r="CF3" s="29"/>
      <c r="CG3" s="29"/>
      <c r="CH3" s="29"/>
      <c r="CI3" s="29"/>
      <c r="CJ3" s="29"/>
      <c r="CK3" s="29"/>
      <c r="CL3" s="29"/>
      <c r="CM3" s="29"/>
      <c r="CN3" s="29"/>
      <c r="CO3" s="29"/>
      <c r="CP3" s="29"/>
      <c r="CQ3" s="29"/>
      <c r="CR3" s="29"/>
      <c r="CS3" s="29"/>
      <c r="CT3" s="29"/>
      <c r="CU3" s="29"/>
      <c r="CV3" s="29"/>
      <c r="CW3" s="29"/>
      <c r="CX3" s="29"/>
      <c r="CY3" s="29"/>
      <c r="CZ3" s="29"/>
      <c r="DA3" s="29"/>
      <c r="DB3" s="29"/>
      <c r="DC3" s="29"/>
      <c r="DD3" s="29"/>
      <c r="DE3" s="29"/>
      <c r="DF3" s="29"/>
      <c r="DG3" s="29"/>
      <c r="DH3" s="29"/>
      <c r="DI3" s="29"/>
      <c r="DJ3" s="29"/>
      <c r="DK3" s="29"/>
      <c r="DL3" s="29"/>
      <c r="DM3" s="29"/>
      <c r="DN3" s="29"/>
      <c r="DO3" s="29"/>
      <c r="DP3" s="29"/>
      <c r="DQ3" s="29"/>
      <c r="DR3" s="29"/>
      <c r="DS3" s="29"/>
      <c r="DT3" s="29"/>
      <c r="DU3" s="29"/>
      <c r="DV3" s="29"/>
      <c r="DW3" s="29"/>
      <c r="DX3" s="29"/>
      <c r="DY3" s="29"/>
      <c r="DZ3" s="29"/>
      <c r="EA3" s="29"/>
      <c r="EB3" s="29"/>
      <c r="EC3" s="29"/>
      <c r="ED3" s="29"/>
      <c r="EE3" s="29"/>
      <c r="EF3" s="29"/>
      <c r="EG3" s="29"/>
      <c r="EH3" s="29"/>
      <c r="EI3" s="29"/>
      <c r="EJ3" s="29"/>
      <c r="EK3" s="29"/>
      <c r="EL3" s="29"/>
      <c r="EM3" s="29"/>
      <c r="EN3" s="29"/>
      <c r="EO3" s="29"/>
      <c r="EP3" s="29"/>
      <c r="EQ3" s="29"/>
      <c r="ER3" s="29"/>
      <c r="ES3" s="29"/>
      <c r="ET3" s="29"/>
      <c r="EU3" s="29"/>
      <c r="EV3" s="29"/>
      <c r="EW3" s="29"/>
      <c r="EX3" s="29"/>
      <c r="EY3" s="29"/>
      <c r="EZ3" s="29"/>
      <c r="FA3" s="29"/>
      <c r="FB3" s="29"/>
      <c r="FC3" s="29"/>
      <c r="FD3" s="29"/>
      <c r="FE3" s="29"/>
      <c r="FF3" s="29"/>
      <c r="FG3" s="29"/>
      <c r="FH3" s="29"/>
      <c r="FI3" s="29"/>
      <c r="FJ3" s="29"/>
      <c r="FK3" s="29"/>
      <c r="FL3" s="29"/>
      <c r="FM3" s="29"/>
      <c r="FN3" s="29"/>
      <c r="FO3" s="29"/>
      <c r="FP3" s="29"/>
      <c r="FQ3" s="29"/>
      <c r="FR3" s="29"/>
      <c r="FS3" s="29"/>
      <c r="FT3" s="29"/>
      <c r="FU3" s="29"/>
      <c r="FV3" s="29"/>
      <c r="FW3" s="29"/>
      <c r="FX3" s="29"/>
      <c r="FY3" s="29"/>
      <c r="FZ3" s="29"/>
      <c r="GA3" s="29"/>
      <c r="GB3" s="29"/>
      <c r="GC3" s="29"/>
      <c r="GD3" s="29"/>
      <c r="GE3" s="29"/>
      <c r="GF3" s="29"/>
      <c r="GG3" s="29"/>
      <c r="GH3" s="29"/>
      <c r="GI3" s="29"/>
      <c r="GJ3" s="29"/>
      <c r="GK3" s="29"/>
      <c r="GL3" s="29"/>
      <c r="GM3" s="29"/>
      <c r="GN3" s="29"/>
      <c r="GO3" s="29"/>
      <c r="GP3" s="29"/>
      <c r="GQ3" s="29"/>
      <c r="GR3" s="29"/>
      <c r="GS3" s="29"/>
      <c r="GT3" s="29"/>
      <c r="GU3" s="29"/>
      <c r="GV3" s="29"/>
      <c r="GW3" s="29"/>
      <c r="GX3" s="29"/>
      <c r="GY3" s="29"/>
      <c r="GZ3" s="29"/>
      <c r="HA3" s="29"/>
      <c r="HB3" s="29"/>
      <c r="HC3" s="29"/>
      <c r="HD3" s="29"/>
      <c r="HE3" s="29"/>
      <c r="HF3" s="29"/>
      <c r="HG3" s="29"/>
      <c r="HH3" s="29"/>
      <c r="HI3" s="29"/>
      <c r="HJ3" s="29"/>
      <c r="HK3" s="29"/>
      <c r="HL3" s="29"/>
      <c r="HM3" s="29"/>
      <c r="HN3" s="29"/>
      <c r="HO3" s="29"/>
      <c r="HP3" s="29"/>
      <c r="HQ3" s="29"/>
      <c r="HR3" s="29"/>
      <c r="HS3" s="29"/>
      <c r="HT3" s="29"/>
      <c r="HU3" s="29"/>
      <c r="HV3" s="29"/>
      <c r="HW3" s="29"/>
      <c r="HX3" s="29"/>
      <c r="HY3" s="29"/>
      <c r="HZ3" s="29"/>
      <c r="IA3" s="29"/>
      <c r="IB3" s="29"/>
      <c r="IC3" s="29"/>
      <c r="ID3" s="29"/>
      <c r="IE3" s="29"/>
      <c r="IF3" s="29"/>
      <c r="IG3" s="29"/>
      <c r="IH3" s="29"/>
      <c r="II3" s="29"/>
      <c r="IJ3" s="29"/>
      <c r="IK3" s="29"/>
      <c r="IL3" s="29"/>
      <c r="IM3" s="29"/>
      <c r="IN3" s="29"/>
      <c r="IO3" s="29"/>
      <c r="IP3" s="29"/>
      <c r="IQ3" s="29"/>
      <c r="IR3" s="29"/>
      <c r="IS3" s="29"/>
      <c r="IT3" s="29"/>
      <c r="IU3" s="29"/>
      <c r="IV3" s="29"/>
    </row>
    <row r="4" spans="1:20">
      <c r="A4" s="379" t="s">
        <v>912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08"/>
      <c r="M4" s="38"/>
      <c r="N4" s="38"/>
      <c r="O4" s="38"/>
      <c r="P4" s="38"/>
      <c r="Q4" s="38"/>
      <c r="R4" s="38"/>
      <c r="S4" s="38"/>
      <c r="T4" s="38"/>
    </row>
    <row r="5" ht="15.75" spans="1:20">
      <c r="A5" s="380" t="s">
        <v>732</v>
      </c>
      <c r="B5" s="10" t="s">
        <v>829</v>
      </c>
      <c r="C5" s="7"/>
      <c r="D5" s="10" t="s">
        <v>829</v>
      </c>
      <c r="E5" s="7"/>
      <c r="F5" s="10" t="s">
        <v>913</v>
      </c>
      <c r="G5" s="7"/>
      <c r="H5" s="7" t="s">
        <v>733</v>
      </c>
      <c r="I5" s="10" t="s">
        <v>914</v>
      </c>
      <c r="J5" s="10"/>
      <c r="K5" s="47" t="s">
        <v>915</v>
      </c>
      <c r="L5" s="383"/>
      <c r="M5" s="409"/>
      <c r="N5" s="29"/>
      <c r="O5" s="409"/>
      <c r="P5" s="409"/>
      <c r="Q5" s="409"/>
      <c r="R5" s="29"/>
      <c r="S5" s="4"/>
      <c r="T5" s="4"/>
    </row>
    <row r="6" spans="1:20">
      <c r="A6" s="11" t="s">
        <v>13</v>
      </c>
      <c r="B6" s="9" t="s">
        <v>830</v>
      </c>
      <c r="C6" s="9"/>
      <c r="D6" s="374" t="s">
        <v>916</v>
      </c>
      <c r="E6" s="374"/>
      <c r="F6" s="9" t="s">
        <v>662</v>
      </c>
      <c r="G6" s="9"/>
      <c r="H6" s="9" t="s">
        <v>14</v>
      </c>
      <c r="I6" s="9" t="s">
        <v>284</v>
      </c>
      <c r="J6" s="9"/>
      <c r="K6" s="11" t="s">
        <v>283</v>
      </c>
      <c r="L6" s="12"/>
      <c r="M6" s="361"/>
      <c r="N6" s="361"/>
      <c r="O6" s="361"/>
      <c r="P6" s="361"/>
      <c r="Q6" s="361"/>
      <c r="R6" s="361"/>
      <c r="S6" s="41"/>
      <c r="T6" s="41"/>
    </row>
    <row r="7" spans="1:20">
      <c r="A7" s="11"/>
      <c r="B7" s="9" t="s">
        <v>833</v>
      </c>
      <c r="C7" s="9"/>
      <c r="D7" s="9" t="s">
        <v>832</v>
      </c>
      <c r="E7" s="9"/>
      <c r="F7" s="9" t="s">
        <v>743</v>
      </c>
      <c r="G7" s="9"/>
      <c r="H7" s="9"/>
      <c r="I7" s="9" t="s">
        <v>741</v>
      </c>
      <c r="J7" s="9"/>
      <c r="K7" s="9" t="s">
        <v>917</v>
      </c>
      <c r="L7" s="9"/>
      <c r="M7" s="361"/>
      <c r="N7" s="361"/>
      <c r="O7" s="361"/>
      <c r="P7" s="361"/>
      <c r="Q7" s="361"/>
      <c r="R7" s="361"/>
      <c r="S7" s="41"/>
      <c r="T7" s="41"/>
    </row>
    <row r="8" hidden="1" spans="1:12">
      <c r="A8" s="26" t="s">
        <v>918</v>
      </c>
      <c r="B8" s="20">
        <v>45263</v>
      </c>
      <c r="C8" s="20">
        <f t="shared" ref="C8:C10" si="0">B8+1</f>
        <v>45264</v>
      </c>
      <c r="D8" s="20">
        <f t="shared" ref="D8:D15" si="1">C8</f>
        <v>45264</v>
      </c>
      <c r="E8" s="20">
        <f t="shared" ref="E8:E14" si="2">D8</f>
        <v>45264</v>
      </c>
      <c r="F8" s="20">
        <f t="shared" ref="F8:F9" si="3">E8</f>
        <v>45264</v>
      </c>
      <c r="G8" s="20">
        <f t="shared" ref="G8:G14" si="4">F8+1</f>
        <v>45265</v>
      </c>
      <c r="H8" s="167" t="s">
        <v>919</v>
      </c>
      <c r="I8" s="20">
        <f t="shared" ref="I8:I9" si="5">G8+9</f>
        <v>45274</v>
      </c>
      <c r="J8" s="20">
        <f t="shared" ref="J8:J11" si="6">I8+1</f>
        <v>45275</v>
      </c>
      <c r="K8" s="20">
        <f t="shared" ref="K8:K11" si="7">J8+1</f>
        <v>45276</v>
      </c>
      <c r="L8" s="20">
        <f t="shared" ref="L8:L9" si="8">K8</f>
        <v>45276</v>
      </c>
    </row>
    <row r="9" hidden="1" spans="1:12">
      <c r="A9" s="26" t="s">
        <v>920</v>
      </c>
      <c r="B9" s="20">
        <v>45270</v>
      </c>
      <c r="C9" s="20">
        <f t="shared" si="0"/>
        <v>45271</v>
      </c>
      <c r="D9" s="20">
        <f t="shared" si="1"/>
        <v>45271</v>
      </c>
      <c r="E9" s="20">
        <f t="shared" si="2"/>
        <v>45271</v>
      </c>
      <c r="F9" s="20">
        <f t="shared" si="3"/>
        <v>45271</v>
      </c>
      <c r="G9" s="20">
        <f t="shared" si="4"/>
        <v>45272</v>
      </c>
      <c r="H9" s="144" t="s">
        <v>921</v>
      </c>
      <c r="I9" s="20">
        <f t="shared" si="5"/>
        <v>45281</v>
      </c>
      <c r="J9" s="20">
        <f t="shared" si="6"/>
        <v>45282</v>
      </c>
      <c r="K9" s="20">
        <f t="shared" si="7"/>
        <v>45283</v>
      </c>
      <c r="L9" s="20">
        <f t="shared" si="8"/>
        <v>45283</v>
      </c>
    </row>
    <row r="10" hidden="1" spans="1:12">
      <c r="A10" s="26" t="s">
        <v>922</v>
      </c>
      <c r="B10" s="20">
        <v>45277</v>
      </c>
      <c r="C10" s="20">
        <f t="shared" si="0"/>
        <v>45278</v>
      </c>
      <c r="D10" s="20">
        <f t="shared" si="1"/>
        <v>45278</v>
      </c>
      <c r="E10" s="20">
        <f t="shared" si="2"/>
        <v>45278</v>
      </c>
      <c r="F10" s="412" t="s">
        <v>923</v>
      </c>
      <c r="G10" s="413"/>
      <c r="H10" s="413"/>
      <c r="I10" s="413"/>
      <c r="J10" s="413"/>
      <c r="K10" s="413"/>
      <c r="L10" s="418"/>
    </row>
    <row r="11" hidden="1" spans="1:12">
      <c r="A11" s="26" t="s">
        <v>751</v>
      </c>
      <c r="B11" s="319" t="s">
        <v>924</v>
      </c>
      <c r="C11" s="20">
        <v>45278</v>
      </c>
      <c r="D11" s="20">
        <f t="shared" si="1"/>
        <v>45278</v>
      </c>
      <c r="E11" s="20">
        <f t="shared" si="2"/>
        <v>45278</v>
      </c>
      <c r="F11" s="20">
        <f>E11</f>
        <v>45278</v>
      </c>
      <c r="G11" s="20">
        <f t="shared" si="4"/>
        <v>45279</v>
      </c>
      <c r="H11" s="414" t="s">
        <v>925</v>
      </c>
      <c r="I11" s="20">
        <f t="shared" ref="I11:I60" si="9">G11+9</f>
        <v>45288</v>
      </c>
      <c r="J11" s="20">
        <f t="shared" si="6"/>
        <v>45289</v>
      </c>
      <c r="K11" s="20">
        <f t="shared" si="7"/>
        <v>45290</v>
      </c>
      <c r="L11" s="20">
        <f t="shared" ref="L11:L59" si="10">K11</f>
        <v>45290</v>
      </c>
    </row>
    <row r="12" hidden="1" spans="1:12">
      <c r="A12" s="26" t="s">
        <v>918</v>
      </c>
      <c r="B12" s="20">
        <v>45284</v>
      </c>
      <c r="C12" s="20">
        <f>B12+1</f>
        <v>45285</v>
      </c>
      <c r="D12" s="20">
        <f t="shared" si="1"/>
        <v>45285</v>
      </c>
      <c r="E12" s="20">
        <f t="shared" si="2"/>
        <v>45285</v>
      </c>
      <c r="F12" s="20">
        <f>E12</f>
        <v>45285</v>
      </c>
      <c r="G12" s="20">
        <f t="shared" si="4"/>
        <v>45286</v>
      </c>
      <c r="H12" s="167" t="s">
        <v>926</v>
      </c>
      <c r="I12" s="20">
        <f t="shared" si="9"/>
        <v>45295</v>
      </c>
      <c r="J12" s="20">
        <f t="shared" ref="J12:J60" si="11">I12+1</f>
        <v>45296</v>
      </c>
      <c r="K12" s="20">
        <f t="shared" ref="K12:K59" si="12">J12+1</f>
        <v>45297</v>
      </c>
      <c r="L12" s="20">
        <f t="shared" si="10"/>
        <v>45297</v>
      </c>
    </row>
    <row r="13" hidden="1" spans="1:12">
      <c r="A13" s="26" t="s">
        <v>920</v>
      </c>
      <c r="B13" s="20">
        <v>45291</v>
      </c>
      <c r="C13" s="20">
        <f>B13+1</f>
        <v>45292</v>
      </c>
      <c r="D13" s="20">
        <f t="shared" si="1"/>
        <v>45292</v>
      </c>
      <c r="E13" s="20">
        <f t="shared" si="2"/>
        <v>45292</v>
      </c>
      <c r="F13" s="20">
        <f>E13</f>
        <v>45292</v>
      </c>
      <c r="G13" s="20">
        <f t="shared" si="4"/>
        <v>45293</v>
      </c>
      <c r="H13" s="144" t="s">
        <v>927</v>
      </c>
      <c r="I13" s="20">
        <f t="shared" si="9"/>
        <v>45302</v>
      </c>
      <c r="J13" s="20">
        <f t="shared" si="11"/>
        <v>45303</v>
      </c>
      <c r="K13" s="20">
        <f t="shared" si="12"/>
        <v>45304</v>
      </c>
      <c r="L13" s="20">
        <f t="shared" si="10"/>
        <v>45304</v>
      </c>
    </row>
    <row r="14" hidden="1" spans="1:12">
      <c r="A14" s="26" t="s">
        <v>751</v>
      </c>
      <c r="B14" s="20">
        <v>45298</v>
      </c>
      <c r="C14" s="20">
        <f>B14+1</f>
        <v>45299</v>
      </c>
      <c r="D14" s="20">
        <f t="shared" si="1"/>
        <v>45299</v>
      </c>
      <c r="E14" s="20">
        <f t="shared" si="2"/>
        <v>45299</v>
      </c>
      <c r="F14" s="20">
        <f>E14</f>
        <v>45299</v>
      </c>
      <c r="G14" s="20">
        <f t="shared" si="4"/>
        <v>45300</v>
      </c>
      <c r="H14" s="144" t="s">
        <v>928</v>
      </c>
      <c r="I14" s="20">
        <f t="shared" si="9"/>
        <v>45309</v>
      </c>
      <c r="J14" s="20">
        <f t="shared" si="11"/>
        <v>45310</v>
      </c>
      <c r="K14" s="20">
        <f t="shared" si="12"/>
        <v>45311</v>
      </c>
      <c r="L14" s="20">
        <f t="shared" si="10"/>
        <v>45311</v>
      </c>
    </row>
    <row r="15" hidden="1" spans="1:12">
      <c r="A15" s="26" t="s">
        <v>918</v>
      </c>
      <c r="B15" s="20">
        <v>45305</v>
      </c>
      <c r="C15" s="20">
        <f>B15+1</f>
        <v>45306</v>
      </c>
      <c r="D15" s="20">
        <f t="shared" si="1"/>
        <v>45306</v>
      </c>
      <c r="E15" s="319" t="s">
        <v>167</v>
      </c>
      <c r="F15" s="415"/>
      <c r="G15" s="416"/>
      <c r="H15" s="416"/>
      <c r="I15" s="416"/>
      <c r="J15" s="416"/>
      <c r="K15" s="416"/>
      <c r="L15" s="419"/>
    </row>
    <row r="16" hidden="1" spans="1:12">
      <c r="A16" s="336" t="s">
        <v>929</v>
      </c>
      <c r="B16" s="23" t="s">
        <v>40</v>
      </c>
      <c r="C16" s="23" t="s">
        <v>40</v>
      </c>
      <c r="D16" s="20" t="s">
        <v>924</v>
      </c>
      <c r="E16" s="20">
        <v>45306</v>
      </c>
      <c r="F16" s="20">
        <f t="shared" ref="F16:F60" si="13">E16</f>
        <v>45306</v>
      </c>
      <c r="G16" s="20">
        <f t="shared" ref="G16:G60" si="14">F16+1</f>
        <v>45307</v>
      </c>
      <c r="H16" s="144" t="s">
        <v>930</v>
      </c>
      <c r="I16" s="20">
        <f t="shared" si="9"/>
        <v>45316</v>
      </c>
      <c r="J16" s="20">
        <f t="shared" si="11"/>
        <v>45317</v>
      </c>
      <c r="K16" s="20">
        <f t="shared" si="12"/>
        <v>45318</v>
      </c>
      <c r="L16" s="20">
        <f t="shared" si="10"/>
        <v>45318</v>
      </c>
    </row>
    <row r="17" hidden="1" spans="1:12">
      <c r="A17" s="26" t="s">
        <v>920</v>
      </c>
      <c r="B17" s="20">
        <v>45312</v>
      </c>
      <c r="C17" s="20">
        <f t="shared" ref="C17:C60" si="15">B17+1</f>
        <v>45313</v>
      </c>
      <c r="D17" s="20">
        <f t="shared" ref="D17:D60" si="16">C17</f>
        <v>45313</v>
      </c>
      <c r="E17" s="20">
        <f t="shared" ref="E17:E60" si="17">D17</f>
        <v>45313</v>
      </c>
      <c r="F17" s="20">
        <f t="shared" si="13"/>
        <v>45313</v>
      </c>
      <c r="G17" s="20">
        <f t="shared" si="14"/>
        <v>45314</v>
      </c>
      <c r="H17" s="144" t="s">
        <v>931</v>
      </c>
      <c r="I17" s="20">
        <f t="shared" si="9"/>
        <v>45323</v>
      </c>
      <c r="J17" s="20">
        <f t="shared" si="11"/>
        <v>45324</v>
      </c>
      <c r="K17" s="20">
        <f t="shared" si="12"/>
        <v>45325</v>
      </c>
      <c r="L17" s="20">
        <f t="shared" si="10"/>
        <v>45325</v>
      </c>
    </row>
    <row r="18" hidden="1" spans="1:12">
      <c r="A18" s="26" t="s">
        <v>751</v>
      </c>
      <c r="B18" s="20">
        <v>45319</v>
      </c>
      <c r="C18" s="20">
        <f t="shared" si="15"/>
        <v>45320</v>
      </c>
      <c r="D18" s="20">
        <f t="shared" si="16"/>
        <v>45320</v>
      </c>
      <c r="E18" s="20">
        <f t="shared" si="17"/>
        <v>45320</v>
      </c>
      <c r="F18" s="20">
        <f t="shared" si="13"/>
        <v>45320</v>
      </c>
      <c r="G18" s="20">
        <f t="shared" si="14"/>
        <v>45321</v>
      </c>
      <c r="H18" s="144" t="s">
        <v>932</v>
      </c>
      <c r="I18" s="20">
        <f t="shared" si="9"/>
        <v>45330</v>
      </c>
      <c r="J18" s="20">
        <f t="shared" si="11"/>
        <v>45331</v>
      </c>
      <c r="K18" s="20">
        <f t="shared" si="12"/>
        <v>45332</v>
      </c>
      <c r="L18" s="20">
        <f t="shared" si="10"/>
        <v>45332</v>
      </c>
    </row>
    <row r="19" hidden="1" spans="1:12">
      <c r="A19" s="26" t="s">
        <v>929</v>
      </c>
      <c r="B19" s="20">
        <v>45326</v>
      </c>
      <c r="C19" s="20">
        <f t="shared" si="15"/>
        <v>45327</v>
      </c>
      <c r="D19" s="20">
        <f t="shared" si="16"/>
        <v>45327</v>
      </c>
      <c r="E19" s="20">
        <f t="shared" si="17"/>
        <v>45327</v>
      </c>
      <c r="F19" s="20">
        <f t="shared" si="13"/>
        <v>45327</v>
      </c>
      <c r="G19" s="20">
        <f t="shared" si="14"/>
        <v>45328</v>
      </c>
      <c r="H19" s="144" t="s">
        <v>933</v>
      </c>
      <c r="I19" s="20">
        <f t="shared" si="9"/>
        <v>45337</v>
      </c>
      <c r="J19" s="20">
        <f t="shared" si="11"/>
        <v>45338</v>
      </c>
      <c r="K19" s="20">
        <f t="shared" si="12"/>
        <v>45339</v>
      </c>
      <c r="L19" s="20">
        <f t="shared" si="10"/>
        <v>45339</v>
      </c>
    </row>
    <row r="20" hidden="1" spans="1:15">
      <c r="A20" s="26" t="s">
        <v>920</v>
      </c>
      <c r="B20" s="20">
        <v>45333</v>
      </c>
      <c r="C20" s="20">
        <f t="shared" si="15"/>
        <v>45334</v>
      </c>
      <c r="D20" s="20">
        <f t="shared" si="16"/>
        <v>45334</v>
      </c>
      <c r="E20" s="20">
        <f t="shared" si="17"/>
        <v>45334</v>
      </c>
      <c r="F20" s="20">
        <f t="shared" si="13"/>
        <v>45334</v>
      </c>
      <c r="G20" s="20">
        <f t="shared" si="14"/>
        <v>45335</v>
      </c>
      <c r="H20" s="144" t="s">
        <v>934</v>
      </c>
      <c r="I20" s="20">
        <f t="shared" si="9"/>
        <v>45344</v>
      </c>
      <c r="J20" s="20">
        <f t="shared" si="11"/>
        <v>45345</v>
      </c>
      <c r="K20" s="20">
        <f t="shared" si="12"/>
        <v>45346</v>
      </c>
      <c r="L20" s="20">
        <f t="shared" si="10"/>
        <v>45346</v>
      </c>
      <c r="O20" s="403"/>
    </row>
    <row r="21" hidden="1" spans="1:12">
      <c r="A21" s="24" t="s">
        <v>922</v>
      </c>
      <c r="B21" s="20">
        <v>45340</v>
      </c>
      <c r="C21" s="20">
        <f t="shared" si="15"/>
        <v>45341</v>
      </c>
      <c r="D21" s="20">
        <f t="shared" si="16"/>
        <v>45341</v>
      </c>
      <c r="E21" s="20">
        <f t="shared" si="17"/>
        <v>45341</v>
      </c>
      <c r="F21" s="20">
        <f t="shared" si="13"/>
        <v>45341</v>
      </c>
      <c r="G21" s="20">
        <f t="shared" si="14"/>
        <v>45342</v>
      </c>
      <c r="H21" s="144" t="s">
        <v>935</v>
      </c>
      <c r="I21" s="20">
        <f t="shared" si="9"/>
        <v>45351</v>
      </c>
      <c r="J21" s="20">
        <f t="shared" si="11"/>
        <v>45352</v>
      </c>
      <c r="K21" s="20">
        <f t="shared" si="12"/>
        <v>45353</v>
      </c>
      <c r="L21" s="20">
        <f t="shared" si="10"/>
        <v>45353</v>
      </c>
    </row>
    <row r="22" hidden="1" spans="1:12">
      <c r="A22" s="26" t="s">
        <v>929</v>
      </c>
      <c r="B22" s="20">
        <v>45347</v>
      </c>
      <c r="C22" s="20">
        <f t="shared" si="15"/>
        <v>45348</v>
      </c>
      <c r="D22" s="20">
        <f t="shared" si="16"/>
        <v>45348</v>
      </c>
      <c r="E22" s="20">
        <f t="shared" si="17"/>
        <v>45348</v>
      </c>
      <c r="F22" s="20">
        <f t="shared" si="13"/>
        <v>45348</v>
      </c>
      <c r="G22" s="20">
        <f t="shared" si="14"/>
        <v>45349</v>
      </c>
      <c r="H22" s="144" t="s">
        <v>936</v>
      </c>
      <c r="I22" s="20">
        <f t="shared" si="9"/>
        <v>45358</v>
      </c>
      <c r="J22" s="20">
        <f t="shared" si="11"/>
        <v>45359</v>
      </c>
      <c r="K22" s="20">
        <f t="shared" si="12"/>
        <v>45360</v>
      </c>
      <c r="L22" s="20">
        <f t="shared" si="10"/>
        <v>45360</v>
      </c>
    </row>
    <row r="23" hidden="1" spans="1:12">
      <c r="A23" s="26" t="s">
        <v>920</v>
      </c>
      <c r="B23" s="20">
        <v>45354</v>
      </c>
      <c r="C23" s="20">
        <f t="shared" si="15"/>
        <v>45355</v>
      </c>
      <c r="D23" s="20">
        <f t="shared" si="16"/>
        <v>45355</v>
      </c>
      <c r="E23" s="20">
        <f t="shared" si="17"/>
        <v>45355</v>
      </c>
      <c r="F23" s="20">
        <f t="shared" si="13"/>
        <v>45355</v>
      </c>
      <c r="G23" s="20">
        <f t="shared" si="14"/>
        <v>45356</v>
      </c>
      <c r="H23" s="144" t="s">
        <v>937</v>
      </c>
      <c r="I23" s="20">
        <f t="shared" si="9"/>
        <v>45365</v>
      </c>
      <c r="J23" s="20">
        <f t="shared" si="11"/>
        <v>45366</v>
      </c>
      <c r="K23" s="20">
        <f t="shared" si="12"/>
        <v>45367</v>
      </c>
      <c r="L23" s="20">
        <f t="shared" si="10"/>
        <v>45367</v>
      </c>
    </row>
    <row r="24" hidden="1" spans="1:12">
      <c r="A24" s="336" t="s">
        <v>751</v>
      </c>
      <c r="B24" s="20">
        <v>45361</v>
      </c>
      <c r="C24" s="20">
        <f t="shared" si="15"/>
        <v>45362</v>
      </c>
      <c r="D24" s="20">
        <f t="shared" si="16"/>
        <v>45362</v>
      </c>
      <c r="E24" s="20">
        <f t="shared" si="17"/>
        <v>45362</v>
      </c>
      <c r="F24" s="20">
        <f t="shared" si="13"/>
        <v>45362</v>
      </c>
      <c r="G24" s="20">
        <f t="shared" si="14"/>
        <v>45363</v>
      </c>
      <c r="H24" s="144" t="s">
        <v>938</v>
      </c>
      <c r="I24" s="20">
        <f t="shared" si="9"/>
        <v>45372</v>
      </c>
      <c r="J24" s="20">
        <f t="shared" si="11"/>
        <v>45373</v>
      </c>
      <c r="K24" s="20">
        <f t="shared" si="12"/>
        <v>45374</v>
      </c>
      <c r="L24" s="20">
        <f t="shared" si="10"/>
        <v>45374</v>
      </c>
    </row>
    <row r="25" hidden="1" spans="1:12">
      <c r="A25" s="26" t="s">
        <v>929</v>
      </c>
      <c r="B25" s="20">
        <v>45368</v>
      </c>
      <c r="C25" s="20">
        <f t="shared" si="15"/>
        <v>45369</v>
      </c>
      <c r="D25" s="20">
        <f t="shared" si="16"/>
        <v>45369</v>
      </c>
      <c r="E25" s="20">
        <f t="shared" si="17"/>
        <v>45369</v>
      </c>
      <c r="F25" s="20">
        <f t="shared" si="13"/>
        <v>45369</v>
      </c>
      <c r="G25" s="20">
        <f t="shared" si="14"/>
        <v>45370</v>
      </c>
      <c r="H25" s="144" t="s">
        <v>939</v>
      </c>
      <c r="I25" s="20">
        <f t="shared" si="9"/>
        <v>45379</v>
      </c>
      <c r="J25" s="20">
        <f t="shared" si="11"/>
        <v>45380</v>
      </c>
      <c r="K25" s="20">
        <f t="shared" si="12"/>
        <v>45381</v>
      </c>
      <c r="L25" s="20">
        <f t="shared" si="10"/>
        <v>45381</v>
      </c>
    </row>
    <row r="26" hidden="1" spans="1:12">
      <c r="A26" s="26" t="s">
        <v>920</v>
      </c>
      <c r="B26" s="20">
        <v>45375</v>
      </c>
      <c r="C26" s="20">
        <f t="shared" si="15"/>
        <v>45376</v>
      </c>
      <c r="D26" s="20">
        <f t="shared" si="16"/>
        <v>45376</v>
      </c>
      <c r="E26" s="20">
        <f t="shared" si="17"/>
        <v>45376</v>
      </c>
      <c r="F26" s="20">
        <f t="shared" si="13"/>
        <v>45376</v>
      </c>
      <c r="G26" s="20">
        <f t="shared" si="14"/>
        <v>45377</v>
      </c>
      <c r="H26" s="144" t="s">
        <v>940</v>
      </c>
      <c r="I26" s="20">
        <f t="shared" si="9"/>
        <v>45386</v>
      </c>
      <c r="J26" s="20">
        <f t="shared" si="11"/>
        <v>45387</v>
      </c>
      <c r="K26" s="20">
        <f t="shared" si="12"/>
        <v>45388</v>
      </c>
      <c r="L26" s="20">
        <f t="shared" si="10"/>
        <v>45388</v>
      </c>
    </row>
    <row r="27" hidden="1" spans="1:12">
      <c r="A27" s="336" t="s">
        <v>751</v>
      </c>
      <c r="B27" s="20">
        <v>45382</v>
      </c>
      <c r="C27" s="20">
        <f t="shared" si="15"/>
        <v>45383</v>
      </c>
      <c r="D27" s="20">
        <f t="shared" si="16"/>
        <v>45383</v>
      </c>
      <c r="E27" s="20">
        <f t="shared" si="17"/>
        <v>45383</v>
      </c>
      <c r="F27" s="20">
        <f t="shared" si="13"/>
        <v>45383</v>
      </c>
      <c r="G27" s="20">
        <f t="shared" si="14"/>
        <v>45384</v>
      </c>
      <c r="H27" s="144" t="s">
        <v>941</v>
      </c>
      <c r="I27" s="20">
        <f t="shared" si="9"/>
        <v>45393</v>
      </c>
      <c r="J27" s="20">
        <f t="shared" si="11"/>
        <v>45394</v>
      </c>
      <c r="K27" s="20">
        <f t="shared" si="12"/>
        <v>45395</v>
      </c>
      <c r="L27" s="20">
        <f t="shared" si="10"/>
        <v>45395</v>
      </c>
    </row>
    <row r="28" hidden="1" spans="1:12">
      <c r="A28" s="26" t="s">
        <v>929</v>
      </c>
      <c r="B28" s="20">
        <v>45389</v>
      </c>
      <c r="C28" s="20">
        <f t="shared" si="15"/>
        <v>45390</v>
      </c>
      <c r="D28" s="20">
        <f t="shared" si="16"/>
        <v>45390</v>
      </c>
      <c r="E28" s="20">
        <f t="shared" si="17"/>
        <v>45390</v>
      </c>
      <c r="F28" s="20">
        <f t="shared" si="13"/>
        <v>45390</v>
      </c>
      <c r="G28" s="20">
        <f t="shared" si="14"/>
        <v>45391</v>
      </c>
      <c r="H28" s="144" t="s">
        <v>942</v>
      </c>
      <c r="I28" s="20">
        <f t="shared" si="9"/>
        <v>45400</v>
      </c>
      <c r="J28" s="20">
        <f t="shared" si="11"/>
        <v>45401</v>
      </c>
      <c r="K28" s="20">
        <f t="shared" si="12"/>
        <v>45402</v>
      </c>
      <c r="L28" s="20">
        <f t="shared" si="10"/>
        <v>45402</v>
      </c>
    </row>
    <row r="29" hidden="1" spans="1:12">
      <c r="A29" s="390" t="s">
        <v>920</v>
      </c>
      <c r="B29" s="417">
        <v>45396</v>
      </c>
      <c r="C29" s="20">
        <f t="shared" si="15"/>
        <v>45397</v>
      </c>
      <c r="D29" s="20">
        <f t="shared" si="16"/>
        <v>45397</v>
      </c>
      <c r="E29" s="20">
        <f t="shared" si="17"/>
        <v>45397</v>
      </c>
      <c r="F29" s="20">
        <f t="shared" si="13"/>
        <v>45397</v>
      </c>
      <c r="G29" s="20">
        <f t="shared" si="14"/>
        <v>45398</v>
      </c>
      <c r="H29" s="144" t="s">
        <v>943</v>
      </c>
      <c r="I29" s="20">
        <f t="shared" si="9"/>
        <v>45407</v>
      </c>
      <c r="J29" s="20">
        <f t="shared" si="11"/>
        <v>45408</v>
      </c>
      <c r="K29" s="20">
        <f t="shared" si="12"/>
        <v>45409</v>
      </c>
      <c r="L29" s="20">
        <f t="shared" si="10"/>
        <v>45409</v>
      </c>
    </row>
    <row r="30" hidden="1" spans="1:12">
      <c r="A30" s="26" t="s">
        <v>751</v>
      </c>
      <c r="B30" s="20">
        <v>45403</v>
      </c>
      <c r="C30" s="20">
        <f t="shared" si="15"/>
        <v>45404</v>
      </c>
      <c r="D30" s="20">
        <f t="shared" si="16"/>
        <v>45404</v>
      </c>
      <c r="E30" s="20">
        <f t="shared" si="17"/>
        <v>45404</v>
      </c>
      <c r="F30" s="20">
        <f t="shared" si="13"/>
        <v>45404</v>
      </c>
      <c r="G30" s="20">
        <f t="shared" si="14"/>
        <v>45405</v>
      </c>
      <c r="H30" s="144" t="s">
        <v>944</v>
      </c>
      <c r="I30" s="20">
        <f t="shared" si="9"/>
        <v>45414</v>
      </c>
      <c r="J30" s="20">
        <f t="shared" si="11"/>
        <v>45415</v>
      </c>
      <c r="K30" s="20">
        <f t="shared" si="12"/>
        <v>45416</v>
      </c>
      <c r="L30" s="319" t="s">
        <v>167</v>
      </c>
    </row>
    <row r="31" hidden="1" spans="1:12">
      <c r="A31" s="26" t="s">
        <v>929</v>
      </c>
      <c r="B31" s="20">
        <v>45410</v>
      </c>
      <c r="C31" s="20">
        <f t="shared" si="15"/>
        <v>45411</v>
      </c>
      <c r="D31" s="20">
        <f t="shared" si="16"/>
        <v>45411</v>
      </c>
      <c r="E31" s="20">
        <f t="shared" si="17"/>
        <v>45411</v>
      </c>
      <c r="F31" s="20">
        <f t="shared" si="13"/>
        <v>45411</v>
      </c>
      <c r="G31" s="20">
        <f t="shared" si="14"/>
        <v>45412</v>
      </c>
      <c r="H31" s="144" t="s">
        <v>945</v>
      </c>
      <c r="I31" s="20">
        <f t="shared" si="9"/>
        <v>45421</v>
      </c>
      <c r="J31" s="20">
        <f t="shared" si="11"/>
        <v>45422</v>
      </c>
      <c r="K31" s="20">
        <f t="shared" si="12"/>
        <v>45423</v>
      </c>
      <c r="L31" s="20">
        <f t="shared" si="10"/>
        <v>45423</v>
      </c>
    </row>
    <row r="32" hidden="1" spans="1:12">
      <c r="A32" s="390" t="s">
        <v>920</v>
      </c>
      <c r="B32" s="20">
        <v>45417</v>
      </c>
      <c r="C32" s="20">
        <f t="shared" si="15"/>
        <v>45418</v>
      </c>
      <c r="D32" s="20">
        <f t="shared" si="16"/>
        <v>45418</v>
      </c>
      <c r="E32" s="20">
        <f t="shared" si="17"/>
        <v>45418</v>
      </c>
      <c r="F32" s="20">
        <f t="shared" si="13"/>
        <v>45418</v>
      </c>
      <c r="G32" s="20">
        <f t="shared" si="14"/>
        <v>45419</v>
      </c>
      <c r="H32" s="144" t="s">
        <v>946</v>
      </c>
      <c r="I32" s="20">
        <f t="shared" si="9"/>
        <v>45428</v>
      </c>
      <c r="J32" s="20">
        <f t="shared" si="11"/>
        <v>45429</v>
      </c>
      <c r="K32" s="20">
        <f t="shared" si="12"/>
        <v>45430</v>
      </c>
      <c r="L32" s="20">
        <f t="shared" si="10"/>
        <v>45430</v>
      </c>
    </row>
    <row r="33" hidden="1" spans="1:12">
      <c r="A33" s="24" t="s">
        <v>947</v>
      </c>
      <c r="B33" s="20">
        <v>45424</v>
      </c>
      <c r="C33" s="20">
        <f t="shared" si="15"/>
        <v>45425</v>
      </c>
      <c r="D33" s="20">
        <f t="shared" si="16"/>
        <v>45425</v>
      </c>
      <c r="E33" s="20">
        <f t="shared" si="17"/>
        <v>45425</v>
      </c>
      <c r="F33" s="20">
        <f t="shared" si="13"/>
        <v>45425</v>
      </c>
      <c r="G33" s="20">
        <f t="shared" si="14"/>
        <v>45426</v>
      </c>
      <c r="H33" s="144" t="s">
        <v>948</v>
      </c>
      <c r="I33" s="20">
        <f t="shared" si="9"/>
        <v>45435</v>
      </c>
      <c r="J33" s="20">
        <f t="shared" si="11"/>
        <v>45436</v>
      </c>
      <c r="K33" s="20">
        <f t="shared" si="12"/>
        <v>45437</v>
      </c>
      <c r="L33" s="20">
        <f t="shared" si="10"/>
        <v>45437</v>
      </c>
    </row>
    <row r="34" hidden="1" spans="1:12">
      <c r="A34" s="26" t="s">
        <v>929</v>
      </c>
      <c r="B34" s="20">
        <v>45431</v>
      </c>
      <c r="C34" s="20">
        <f t="shared" si="15"/>
        <v>45432</v>
      </c>
      <c r="D34" s="20">
        <f t="shared" si="16"/>
        <v>45432</v>
      </c>
      <c r="E34" s="20">
        <f t="shared" si="17"/>
        <v>45432</v>
      </c>
      <c r="F34" s="20">
        <f t="shared" si="13"/>
        <v>45432</v>
      </c>
      <c r="G34" s="20">
        <f t="shared" si="14"/>
        <v>45433</v>
      </c>
      <c r="H34" s="144" t="s">
        <v>949</v>
      </c>
      <c r="I34" s="20">
        <f t="shared" si="9"/>
        <v>45442</v>
      </c>
      <c r="J34" s="20">
        <f t="shared" si="11"/>
        <v>45443</v>
      </c>
      <c r="K34" s="20">
        <f t="shared" si="12"/>
        <v>45444</v>
      </c>
      <c r="L34" s="20">
        <f t="shared" si="10"/>
        <v>45444</v>
      </c>
    </row>
    <row r="35" hidden="1" spans="1:12">
      <c r="A35" s="26" t="s">
        <v>920</v>
      </c>
      <c r="B35" s="20">
        <v>45438</v>
      </c>
      <c r="C35" s="20">
        <f t="shared" si="15"/>
        <v>45439</v>
      </c>
      <c r="D35" s="20">
        <f t="shared" si="16"/>
        <v>45439</v>
      </c>
      <c r="E35" s="20">
        <f t="shared" si="17"/>
        <v>45439</v>
      </c>
      <c r="F35" s="20">
        <f t="shared" si="13"/>
        <v>45439</v>
      </c>
      <c r="G35" s="20">
        <f t="shared" si="14"/>
        <v>45440</v>
      </c>
      <c r="H35" s="144" t="s">
        <v>950</v>
      </c>
      <c r="I35" s="20">
        <f t="shared" si="9"/>
        <v>45449</v>
      </c>
      <c r="J35" s="20">
        <f t="shared" si="11"/>
        <v>45450</v>
      </c>
      <c r="K35" s="20">
        <f t="shared" si="12"/>
        <v>45451</v>
      </c>
      <c r="L35" s="20">
        <f t="shared" si="10"/>
        <v>45451</v>
      </c>
    </row>
    <row r="36" hidden="1" spans="1:12">
      <c r="A36" s="26" t="s">
        <v>947</v>
      </c>
      <c r="B36" s="20">
        <v>45445</v>
      </c>
      <c r="C36" s="20">
        <f t="shared" si="15"/>
        <v>45446</v>
      </c>
      <c r="D36" s="20">
        <f t="shared" si="16"/>
        <v>45446</v>
      </c>
      <c r="E36" s="20">
        <f t="shared" si="17"/>
        <v>45446</v>
      </c>
      <c r="F36" s="20">
        <f t="shared" si="13"/>
        <v>45446</v>
      </c>
      <c r="G36" s="20">
        <f t="shared" si="14"/>
        <v>45447</v>
      </c>
      <c r="H36" s="144" t="s">
        <v>951</v>
      </c>
      <c r="I36" s="20">
        <f t="shared" si="9"/>
        <v>45456</v>
      </c>
      <c r="J36" s="20">
        <f t="shared" si="11"/>
        <v>45457</v>
      </c>
      <c r="K36" s="20">
        <f t="shared" si="12"/>
        <v>45458</v>
      </c>
      <c r="L36" s="20">
        <f t="shared" si="10"/>
        <v>45458</v>
      </c>
    </row>
    <row r="37" hidden="1" spans="1:12">
      <c r="A37" s="26" t="s">
        <v>929</v>
      </c>
      <c r="B37" s="20">
        <v>45452</v>
      </c>
      <c r="C37" s="20">
        <f t="shared" si="15"/>
        <v>45453</v>
      </c>
      <c r="D37" s="20">
        <f t="shared" si="16"/>
        <v>45453</v>
      </c>
      <c r="E37" s="20">
        <f t="shared" si="17"/>
        <v>45453</v>
      </c>
      <c r="F37" s="20">
        <f t="shared" si="13"/>
        <v>45453</v>
      </c>
      <c r="G37" s="20">
        <f t="shared" si="14"/>
        <v>45454</v>
      </c>
      <c r="H37" s="144" t="s">
        <v>952</v>
      </c>
      <c r="I37" s="20">
        <f t="shared" si="9"/>
        <v>45463</v>
      </c>
      <c r="J37" s="20">
        <f t="shared" si="11"/>
        <v>45464</v>
      </c>
      <c r="K37" s="20">
        <f t="shared" si="12"/>
        <v>45465</v>
      </c>
      <c r="L37" s="20">
        <f t="shared" si="10"/>
        <v>45465</v>
      </c>
    </row>
    <row r="38" hidden="1" spans="1:12">
      <c r="A38" s="26" t="s">
        <v>920</v>
      </c>
      <c r="B38" s="20">
        <v>45459</v>
      </c>
      <c r="C38" s="20">
        <f t="shared" si="15"/>
        <v>45460</v>
      </c>
      <c r="D38" s="20">
        <f t="shared" si="16"/>
        <v>45460</v>
      </c>
      <c r="E38" s="20">
        <f t="shared" si="17"/>
        <v>45460</v>
      </c>
      <c r="F38" s="20">
        <f t="shared" si="13"/>
        <v>45460</v>
      </c>
      <c r="G38" s="20">
        <f t="shared" si="14"/>
        <v>45461</v>
      </c>
      <c r="H38" s="144" t="s">
        <v>953</v>
      </c>
      <c r="I38" s="20">
        <f t="shared" si="9"/>
        <v>45470</v>
      </c>
      <c r="J38" s="20">
        <f t="shared" si="11"/>
        <v>45471</v>
      </c>
      <c r="K38" s="20">
        <f t="shared" si="12"/>
        <v>45472</v>
      </c>
      <c r="L38" s="20">
        <f t="shared" si="10"/>
        <v>45472</v>
      </c>
    </row>
    <row r="39" hidden="1" spans="1:12">
      <c r="A39" s="26" t="s">
        <v>947</v>
      </c>
      <c r="B39" s="20">
        <v>45466</v>
      </c>
      <c r="C39" s="20">
        <f t="shared" si="15"/>
        <v>45467</v>
      </c>
      <c r="D39" s="20">
        <f t="shared" si="16"/>
        <v>45467</v>
      </c>
      <c r="E39" s="20">
        <f t="shared" si="17"/>
        <v>45467</v>
      </c>
      <c r="F39" s="20">
        <f t="shared" si="13"/>
        <v>45467</v>
      </c>
      <c r="G39" s="20">
        <f t="shared" si="14"/>
        <v>45468</v>
      </c>
      <c r="H39" s="144" t="s">
        <v>747</v>
      </c>
      <c r="I39" s="20">
        <f t="shared" si="9"/>
        <v>45477</v>
      </c>
      <c r="J39" s="20">
        <f t="shared" si="11"/>
        <v>45478</v>
      </c>
      <c r="K39" s="20">
        <f t="shared" si="12"/>
        <v>45479</v>
      </c>
      <c r="L39" s="20">
        <f t="shared" si="10"/>
        <v>45479</v>
      </c>
    </row>
    <row r="40" hidden="1" spans="1:12">
      <c r="A40" s="26" t="s">
        <v>929</v>
      </c>
      <c r="B40" s="20">
        <v>45473</v>
      </c>
      <c r="C40" s="20">
        <f t="shared" si="15"/>
        <v>45474</v>
      </c>
      <c r="D40" s="20">
        <f t="shared" si="16"/>
        <v>45474</v>
      </c>
      <c r="E40" s="20">
        <f t="shared" si="17"/>
        <v>45474</v>
      </c>
      <c r="F40" s="20">
        <f t="shared" si="13"/>
        <v>45474</v>
      </c>
      <c r="G40" s="20">
        <f t="shared" si="14"/>
        <v>45475</v>
      </c>
      <c r="H40" s="144" t="s">
        <v>954</v>
      </c>
      <c r="I40" s="20">
        <f t="shared" si="9"/>
        <v>45484</v>
      </c>
      <c r="J40" s="20">
        <f t="shared" si="11"/>
        <v>45485</v>
      </c>
      <c r="K40" s="20">
        <f t="shared" si="12"/>
        <v>45486</v>
      </c>
      <c r="L40" s="20">
        <f t="shared" si="10"/>
        <v>45486</v>
      </c>
    </row>
    <row r="41" hidden="1" spans="1:12">
      <c r="A41" s="26" t="s">
        <v>920</v>
      </c>
      <c r="B41" s="145">
        <v>45480</v>
      </c>
      <c r="C41" s="145">
        <f t="shared" si="15"/>
        <v>45481</v>
      </c>
      <c r="D41" s="145">
        <f t="shared" si="16"/>
        <v>45481</v>
      </c>
      <c r="E41" s="145">
        <f t="shared" si="17"/>
        <v>45481</v>
      </c>
      <c r="F41" s="145">
        <f t="shared" si="13"/>
        <v>45481</v>
      </c>
      <c r="G41" s="145">
        <f t="shared" si="14"/>
        <v>45482</v>
      </c>
      <c r="H41" s="144" t="s">
        <v>955</v>
      </c>
      <c r="I41" s="145">
        <f t="shared" si="9"/>
        <v>45491</v>
      </c>
      <c r="J41" s="145">
        <f t="shared" si="11"/>
        <v>45492</v>
      </c>
      <c r="K41" s="145">
        <f t="shared" si="12"/>
        <v>45493</v>
      </c>
      <c r="L41" s="145">
        <f t="shared" si="10"/>
        <v>45493</v>
      </c>
    </row>
    <row r="42" hidden="1" spans="1:12">
      <c r="A42" s="26" t="s">
        <v>947</v>
      </c>
      <c r="B42" s="20">
        <v>45487</v>
      </c>
      <c r="C42" s="20">
        <f t="shared" si="15"/>
        <v>45488</v>
      </c>
      <c r="D42" s="20">
        <f t="shared" si="16"/>
        <v>45488</v>
      </c>
      <c r="E42" s="20">
        <f t="shared" si="17"/>
        <v>45488</v>
      </c>
      <c r="F42" s="20">
        <f t="shared" si="13"/>
        <v>45488</v>
      </c>
      <c r="G42" s="20">
        <f t="shared" si="14"/>
        <v>45489</v>
      </c>
      <c r="H42" s="144" t="s">
        <v>956</v>
      </c>
      <c r="I42" s="20">
        <f t="shared" si="9"/>
        <v>45498</v>
      </c>
      <c r="J42" s="20">
        <f t="shared" si="11"/>
        <v>45499</v>
      </c>
      <c r="K42" s="20">
        <f t="shared" si="12"/>
        <v>45500</v>
      </c>
      <c r="L42" s="20">
        <f t="shared" si="10"/>
        <v>45500</v>
      </c>
    </row>
    <row r="43" hidden="1" spans="1:12">
      <c r="A43" s="24" t="s">
        <v>957</v>
      </c>
      <c r="B43" s="23" t="s">
        <v>40</v>
      </c>
      <c r="C43" s="23" t="s">
        <v>40</v>
      </c>
      <c r="D43" s="20" t="str">
        <f t="shared" si="16"/>
        <v>OMIT</v>
      </c>
      <c r="E43" s="20" t="str">
        <f t="shared" si="17"/>
        <v>OMIT</v>
      </c>
      <c r="F43" s="20">
        <v>45495</v>
      </c>
      <c r="G43" s="20">
        <f t="shared" si="14"/>
        <v>45496</v>
      </c>
      <c r="H43" s="144" t="s">
        <v>958</v>
      </c>
      <c r="I43" s="20">
        <f t="shared" si="9"/>
        <v>45505</v>
      </c>
      <c r="J43" s="20">
        <f t="shared" si="11"/>
        <v>45506</v>
      </c>
      <c r="K43" s="20">
        <f t="shared" si="12"/>
        <v>45507</v>
      </c>
      <c r="L43" s="20">
        <f t="shared" si="10"/>
        <v>45507</v>
      </c>
    </row>
    <row r="44" hidden="1" spans="1:12">
      <c r="A44" s="26" t="s">
        <v>920</v>
      </c>
      <c r="B44" s="20">
        <v>45501</v>
      </c>
      <c r="C44" s="20">
        <f t="shared" si="15"/>
        <v>45502</v>
      </c>
      <c r="D44" s="20">
        <f t="shared" si="16"/>
        <v>45502</v>
      </c>
      <c r="E44" s="20">
        <f t="shared" si="17"/>
        <v>45502</v>
      </c>
      <c r="F44" s="20">
        <f t="shared" si="13"/>
        <v>45502</v>
      </c>
      <c r="G44" s="20">
        <f t="shared" si="14"/>
        <v>45503</v>
      </c>
      <c r="H44" s="144" t="s">
        <v>959</v>
      </c>
      <c r="I44" s="20">
        <f t="shared" si="9"/>
        <v>45512</v>
      </c>
      <c r="J44" s="20">
        <f t="shared" si="11"/>
        <v>45513</v>
      </c>
      <c r="K44" s="20">
        <f t="shared" si="12"/>
        <v>45514</v>
      </c>
      <c r="L44" s="20">
        <f t="shared" si="10"/>
        <v>45514</v>
      </c>
    </row>
    <row r="45" hidden="1" spans="1:12">
      <c r="A45" s="26" t="s">
        <v>947</v>
      </c>
      <c r="B45" s="20">
        <v>45508</v>
      </c>
      <c r="C45" s="20">
        <f t="shared" si="15"/>
        <v>45509</v>
      </c>
      <c r="D45" s="20">
        <f t="shared" si="16"/>
        <v>45509</v>
      </c>
      <c r="E45" s="20">
        <f t="shared" si="17"/>
        <v>45509</v>
      </c>
      <c r="F45" s="20">
        <f t="shared" si="13"/>
        <v>45509</v>
      </c>
      <c r="G45" s="20">
        <f t="shared" si="14"/>
        <v>45510</v>
      </c>
      <c r="H45" s="144" t="s">
        <v>960</v>
      </c>
      <c r="I45" s="20">
        <f t="shared" si="9"/>
        <v>45519</v>
      </c>
      <c r="J45" s="20">
        <f t="shared" si="11"/>
        <v>45520</v>
      </c>
      <c r="K45" s="20">
        <f t="shared" si="12"/>
        <v>45521</v>
      </c>
      <c r="L45" s="20">
        <f t="shared" si="10"/>
        <v>45521</v>
      </c>
    </row>
    <row r="46" hidden="1" spans="1:12">
      <c r="A46" s="26" t="s">
        <v>957</v>
      </c>
      <c r="B46" s="20">
        <v>45515</v>
      </c>
      <c r="C46" s="20">
        <f t="shared" si="15"/>
        <v>45516</v>
      </c>
      <c r="D46" s="20">
        <f t="shared" si="16"/>
        <v>45516</v>
      </c>
      <c r="E46" s="20">
        <f t="shared" si="17"/>
        <v>45516</v>
      </c>
      <c r="F46" s="20">
        <f t="shared" si="13"/>
        <v>45516</v>
      </c>
      <c r="G46" s="20">
        <f t="shared" si="14"/>
        <v>45517</v>
      </c>
      <c r="H46" s="144" t="s">
        <v>961</v>
      </c>
      <c r="I46" s="20">
        <f t="shared" si="9"/>
        <v>45526</v>
      </c>
      <c r="J46" s="20">
        <f t="shared" si="11"/>
        <v>45527</v>
      </c>
      <c r="K46" s="20">
        <f t="shared" si="12"/>
        <v>45528</v>
      </c>
      <c r="L46" s="20">
        <f t="shared" si="10"/>
        <v>45528</v>
      </c>
    </row>
    <row r="47" hidden="1" spans="1:12">
      <c r="A47" s="26" t="s">
        <v>920</v>
      </c>
      <c r="B47" s="20">
        <v>45522</v>
      </c>
      <c r="C47" s="20">
        <f t="shared" si="15"/>
        <v>45523</v>
      </c>
      <c r="D47" s="20">
        <f t="shared" si="16"/>
        <v>45523</v>
      </c>
      <c r="E47" s="20">
        <f t="shared" si="17"/>
        <v>45523</v>
      </c>
      <c r="F47" s="20">
        <f t="shared" si="13"/>
        <v>45523</v>
      </c>
      <c r="G47" s="20">
        <f t="shared" si="14"/>
        <v>45524</v>
      </c>
      <c r="H47" s="144" t="s">
        <v>962</v>
      </c>
      <c r="I47" s="20">
        <f t="shared" si="9"/>
        <v>45533</v>
      </c>
      <c r="J47" s="20">
        <f t="shared" si="11"/>
        <v>45534</v>
      </c>
      <c r="K47" s="20">
        <f t="shared" si="12"/>
        <v>45535</v>
      </c>
      <c r="L47" s="20">
        <f t="shared" si="10"/>
        <v>45535</v>
      </c>
    </row>
    <row r="48" hidden="1" spans="1:12">
      <c r="A48" s="26" t="s">
        <v>947</v>
      </c>
      <c r="B48" s="20">
        <v>45529</v>
      </c>
      <c r="C48" s="20">
        <f t="shared" si="15"/>
        <v>45530</v>
      </c>
      <c r="D48" s="20">
        <f t="shared" si="16"/>
        <v>45530</v>
      </c>
      <c r="E48" s="20">
        <f t="shared" si="17"/>
        <v>45530</v>
      </c>
      <c r="F48" s="20">
        <f t="shared" si="13"/>
        <v>45530</v>
      </c>
      <c r="G48" s="20">
        <f t="shared" si="14"/>
        <v>45531</v>
      </c>
      <c r="H48" s="144" t="s">
        <v>963</v>
      </c>
      <c r="I48" s="20">
        <f t="shared" si="9"/>
        <v>45540</v>
      </c>
      <c r="J48" s="20">
        <f t="shared" si="11"/>
        <v>45541</v>
      </c>
      <c r="K48" s="20">
        <f t="shared" si="12"/>
        <v>45542</v>
      </c>
      <c r="L48" s="20">
        <f t="shared" si="10"/>
        <v>45542</v>
      </c>
    </row>
    <row r="49" hidden="1" spans="1:12">
      <c r="A49" s="26" t="s">
        <v>957</v>
      </c>
      <c r="B49" s="145">
        <v>45536</v>
      </c>
      <c r="C49" s="145">
        <f t="shared" si="15"/>
        <v>45537</v>
      </c>
      <c r="D49" s="145">
        <f t="shared" si="16"/>
        <v>45537</v>
      </c>
      <c r="E49" s="145">
        <f t="shared" si="17"/>
        <v>45537</v>
      </c>
      <c r="F49" s="145">
        <f t="shared" si="13"/>
        <v>45537</v>
      </c>
      <c r="G49" s="145">
        <f t="shared" si="14"/>
        <v>45538</v>
      </c>
      <c r="H49" s="167" t="s">
        <v>964</v>
      </c>
      <c r="I49" s="145">
        <f t="shared" si="9"/>
        <v>45547</v>
      </c>
      <c r="J49" s="145">
        <f t="shared" si="11"/>
        <v>45548</v>
      </c>
      <c r="K49" s="145">
        <f t="shared" si="12"/>
        <v>45549</v>
      </c>
      <c r="L49" s="145">
        <f t="shared" si="10"/>
        <v>45549</v>
      </c>
    </row>
    <row r="50" hidden="1" spans="1:12">
      <c r="A50" s="26" t="s">
        <v>920</v>
      </c>
      <c r="B50" s="20">
        <v>45543</v>
      </c>
      <c r="C50" s="20">
        <f t="shared" si="15"/>
        <v>45544</v>
      </c>
      <c r="D50" s="20">
        <f t="shared" si="16"/>
        <v>45544</v>
      </c>
      <c r="E50" s="20">
        <f t="shared" si="17"/>
        <v>45544</v>
      </c>
      <c r="F50" s="20">
        <f t="shared" si="13"/>
        <v>45544</v>
      </c>
      <c r="G50" s="20">
        <f t="shared" si="14"/>
        <v>45545</v>
      </c>
      <c r="H50" s="144" t="s">
        <v>965</v>
      </c>
      <c r="I50" s="20">
        <f t="shared" si="9"/>
        <v>45554</v>
      </c>
      <c r="J50" s="20">
        <f t="shared" si="11"/>
        <v>45555</v>
      </c>
      <c r="K50" s="20">
        <f t="shared" si="12"/>
        <v>45556</v>
      </c>
      <c r="L50" s="20">
        <f t="shared" si="10"/>
        <v>45556</v>
      </c>
    </row>
    <row r="51" hidden="1" spans="1:12">
      <c r="A51" s="26" t="s">
        <v>947</v>
      </c>
      <c r="B51" s="20">
        <v>45550</v>
      </c>
      <c r="C51" s="20">
        <f t="shared" si="15"/>
        <v>45551</v>
      </c>
      <c r="D51" s="20">
        <f t="shared" si="16"/>
        <v>45551</v>
      </c>
      <c r="E51" s="20">
        <f t="shared" si="17"/>
        <v>45551</v>
      </c>
      <c r="F51" s="20">
        <f t="shared" si="13"/>
        <v>45551</v>
      </c>
      <c r="G51" s="20">
        <f t="shared" si="14"/>
        <v>45552</v>
      </c>
      <c r="H51" s="144" t="s">
        <v>966</v>
      </c>
      <c r="I51" s="20">
        <f t="shared" si="9"/>
        <v>45561</v>
      </c>
      <c r="J51" s="20">
        <f t="shared" si="11"/>
        <v>45562</v>
      </c>
      <c r="K51" s="20">
        <f t="shared" si="12"/>
        <v>45563</v>
      </c>
      <c r="L51" s="20">
        <f t="shared" si="10"/>
        <v>45563</v>
      </c>
    </row>
    <row r="52" hidden="1" spans="1:12">
      <c r="A52" s="26" t="s">
        <v>957</v>
      </c>
      <c r="B52" s="20">
        <v>45557</v>
      </c>
      <c r="C52" s="20">
        <f t="shared" si="15"/>
        <v>45558</v>
      </c>
      <c r="D52" s="20">
        <f t="shared" si="16"/>
        <v>45558</v>
      </c>
      <c r="E52" s="20">
        <f t="shared" si="17"/>
        <v>45558</v>
      </c>
      <c r="F52" s="20">
        <f t="shared" si="13"/>
        <v>45558</v>
      </c>
      <c r="G52" s="20">
        <f t="shared" si="14"/>
        <v>45559</v>
      </c>
      <c r="H52" s="144" t="s">
        <v>967</v>
      </c>
      <c r="I52" s="20">
        <f t="shared" si="9"/>
        <v>45568</v>
      </c>
      <c r="J52" s="20">
        <f t="shared" si="11"/>
        <v>45569</v>
      </c>
      <c r="K52" s="20">
        <f t="shared" si="12"/>
        <v>45570</v>
      </c>
      <c r="L52" s="20">
        <f t="shared" si="10"/>
        <v>45570</v>
      </c>
    </row>
    <row r="53" hidden="1" spans="1:12">
      <c r="A53" s="26" t="s">
        <v>920</v>
      </c>
      <c r="B53" s="20">
        <v>45564</v>
      </c>
      <c r="C53" s="20">
        <f t="shared" si="15"/>
        <v>45565</v>
      </c>
      <c r="D53" s="20">
        <f t="shared" si="16"/>
        <v>45565</v>
      </c>
      <c r="E53" s="20">
        <f t="shared" si="17"/>
        <v>45565</v>
      </c>
      <c r="F53" s="20">
        <f t="shared" si="13"/>
        <v>45565</v>
      </c>
      <c r="G53" s="20">
        <f t="shared" si="14"/>
        <v>45566</v>
      </c>
      <c r="H53" s="144" t="s">
        <v>968</v>
      </c>
      <c r="I53" s="20">
        <f t="shared" si="9"/>
        <v>45575</v>
      </c>
      <c r="J53" s="20">
        <f t="shared" si="11"/>
        <v>45576</v>
      </c>
      <c r="K53" s="20">
        <f t="shared" si="12"/>
        <v>45577</v>
      </c>
      <c r="L53" s="20">
        <f t="shared" si="10"/>
        <v>45577</v>
      </c>
    </row>
    <row r="54" hidden="1" spans="1:12">
      <c r="A54" s="26" t="s">
        <v>947</v>
      </c>
      <c r="B54" s="59">
        <v>45571</v>
      </c>
      <c r="C54" s="59">
        <f t="shared" si="15"/>
        <v>45572</v>
      </c>
      <c r="D54" s="59">
        <f t="shared" si="16"/>
        <v>45572</v>
      </c>
      <c r="E54" s="59">
        <f t="shared" si="17"/>
        <v>45572</v>
      </c>
      <c r="F54" s="59">
        <f t="shared" si="13"/>
        <v>45572</v>
      </c>
      <c r="G54" s="59">
        <f t="shared" si="14"/>
        <v>45573</v>
      </c>
      <c r="H54" s="167" t="s">
        <v>969</v>
      </c>
      <c r="I54" s="59">
        <f t="shared" si="9"/>
        <v>45582</v>
      </c>
      <c r="J54" s="59">
        <f t="shared" si="11"/>
        <v>45583</v>
      </c>
      <c r="K54" s="59">
        <f t="shared" si="12"/>
        <v>45584</v>
      </c>
      <c r="L54" s="59">
        <f t="shared" si="10"/>
        <v>45584</v>
      </c>
    </row>
    <row r="55" hidden="1" spans="1:12">
      <c r="A55" s="26" t="s">
        <v>957</v>
      </c>
      <c r="B55" s="20">
        <v>45578</v>
      </c>
      <c r="C55" s="20">
        <f t="shared" si="15"/>
        <v>45579</v>
      </c>
      <c r="D55" s="20">
        <f t="shared" si="16"/>
        <v>45579</v>
      </c>
      <c r="E55" s="20">
        <f t="shared" si="17"/>
        <v>45579</v>
      </c>
      <c r="F55" s="20">
        <f t="shared" si="13"/>
        <v>45579</v>
      </c>
      <c r="G55" s="20">
        <f t="shared" si="14"/>
        <v>45580</v>
      </c>
      <c r="H55" s="144" t="s">
        <v>970</v>
      </c>
      <c r="I55" s="20">
        <f t="shared" si="9"/>
        <v>45589</v>
      </c>
      <c r="J55" s="20">
        <f t="shared" si="11"/>
        <v>45590</v>
      </c>
      <c r="K55" s="20">
        <f t="shared" si="12"/>
        <v>45591</v>
      </c>
      <c r="L55" s="20">
        <f t="shared" si="10"/>
        <v>45591</v>
      </c>
    </row>
    <row r="56" hidden="1" spans="1:12">
      <c r="A56" s="26" t="s">
        <v>920</v>
      </c>
      <c r="B56" s="20">
        <v>45585</v>
      </c>
      <c r="C56" s="20">
        <f t="shared" si="15"/>
        <v>45586</v>
      </c>
      <c r="D56" s="20">
        <f t="shared" si="16"/>
        <v>45586</v>
      </c>
      <c r="E56" s="20">
        <f t="shared" si="17"/>
        <v>45586</v>
      </c>
      <c r="F56" s="20">
        <f t="shared" si="13"/>
        <v>45586</v>
      </c>
      <c r="G56" s="20">
        <f t="shared" si="14"/>
        <v>45587</v>
      </c>
      <c r="H56" s="144" t="s">
        <v>971</v>
      </c>
      <c r="I56" s="20">
        <f t="shared" si="9"/>
        <v>45596</v>
      </c>
      <c r="J56" s="20">
        <f t="shared" si="11"/>
        <v>45597</v>
      </c>
      <c r="K56" s="20">
        <f t="shared" si="12"/>
        <v>45598</v>
      </c>
      <c r="L56" s="20">
        <f t="shared" si="10"/>
        <v>45598</v>
      </c>
    </row>
    <row r="57" hidden="1" spans="1:12">
      <c r="A57" s="26" t="s">
        <v>947</v>
      </c>
      <c r="B57" s="20">
        <v>45592</v>
      </c>
      <c r="C57" s="20">
        <f t="shared" si="15"/>
        <v>45593</v>
      </c>
      <c r="D57" s="20">
        <f t="shared" si="16"/>
        <v>45593</v>
      </c>
      <c r="E57" s="20">
        <f t="shared" si="17"/>
        <v>45593</v>
      </c>
      <c r="F57" s="20">
        <f t="shared" si="13"/>
        <v>45593</v>
      </c>
      <c r="G57" s="20">
        <f t="shared" si="14"/>
        <v>45594</v>
      </c>
      <c r="H57" s="144" t="s">
        <v>972</v>
      </c>
      <c r="I57" s="20">
        <f t="shared" si="9"/>
        <v>45603</v>
      </c>
      <c r="J57" s="20">
        <f t="shared" si="11"/>
        <v>45604</v>
      </c>
      <c r="K57" s="20">
        <f t="shared" si="12"/>
        <v>45605</v>
      </c>
      <c r="L57" s="20">
        <f t="shared" si="10"/>
        <v>45605</v>
      </c>
    </row>
    <row r="58" spans="1:12">
      <c r="A58" s="26" t="s">
        <v>957</v>
      </c>
      <c r="B58" s="20">
        <v>45599</v>
      </c>
      <c r="C58" s="20">
        <f t="shared" si="15"/>
        <v>45600</v>
      </c>
      <c r="D58" s="20">
        <f t="shared" si="16"/>
        <v>45600</v>
      </c>
      <c r="E58" s="20">
        <f t="shared" si="17"/>
        <v>45600</v>
      </c>
      <c r="F58" s="20">
        <f t="shared" si="13"/>
        <v>45600</v>
      </c>
      <c r="G58" s="20">
        <f t="shared" si="14"/>
        <v>45601</v>
      </c>
      <c r="H58" s="144" t="s">
        <v>973</v>
      </c>
      <c r="I58" s="20">
        <f t="shared" si="9"/>
        <v>45610</v>
      </c>
      <c r="J58" s="20">
        <f t="shared" si="11"/>
        <v>45611</v>
      </c>
      <c r="K58" s="20">
        <f t="shared" si="12"/>
        <v>45612</v>
      </c>
      <c r="L58" s="20">
        <f t="shared" si="10"/>
        <v>45612</v>
      </c>
    </row>
    <row r="59" spans="1:12">
      <c r="A59" s="26" t="s">
        <v>920</v>
      </c>
      <c r="B59" s="20">
        <v>45606</v>
      </c>
      <c r="C59" s="20">
        <f t="shared" si="15"/>
        <v>45607</v>
      </c>
      <c r="D59" s="20">
        <f t="shared" si="16"/>
        <v>45607</v>
      </c>
      <c r="E59" s="20">
        <f t="shared" si="17"/>
        <v>45607</v>
      </c>
      <c r="F59" s="20">
        <f t="shared" si="13"/>
        <v>45607</v>
      </c>
      <c r="G59" s="20">
        <f t="shared" si="14"/>
        <v>45608</v>
      </c>
      <c r="H59" s="144" t="s">
        <v>974</v>
      </c>
      <c r="I59" s="20">
        <f t="shared" si="9"/>
        <v>45617</v>
      </c>
      <c r="J59" s="20">
        <f t="shared" si="11"/>
        <v>45618</v>
      </c>
      <c r="K59" s="20">
        <f t="shared" si="12"/>
        <v>45619</v>
      </c>
      <c r="L59" s="20">
        <f t="shared" si="10"/>
        <v>45619</v>
      </c>
    </row>
    <row r="60" spans="1:12">
      <c r="A60" s="337" t="s">
        <v>975</v>
      </c>
      <c r="B60" s="273">
        <v>45613</v>
      </c>
      <c r="C60" s="273">
        <f t="shared" si="15"/>
        <v>45614</v>
      </c>
      <c r="D60" s="273">
        <f t="shared" si="16"/>
        <v>45614</v>
      </c>
      <c r="E60" s="273">
        <f t="shared" si="17"/>
        <v>45614</v>
      </c>
      <c r="F60" s="273">
        <f t="shared" si="13"/>
        <v>45614</v>
      </c>
      <c r="G60" s="273">
        <f t="shared" si="14"/>
        <v>45615</v>
      </c>
      <c r="H60" s="385" t="s">
        <v>976</v>
      </c>
      <c r="I60" s="273">
        <f t="shared" si="9"/>
        <v>45624</v>
      </c>
      <c r="J60" s="273">
        <f t="shared" si="11"/>
        <v>45625</v>
      </c>
      <c r="K60" s="23" t="s">
        <v>40</v>
      </c>
      <c r="L60" s="23" t="s">
        <v>40</v>
      </c>
    </row>
    <row r="61" spans="1:8">
      <c r="A61" s="403"/>
      <c r="B61" s="403"/>
      <c r="C61" s="403"/>
      <c r="D61" s="403"/>
      <c r="E61" s="403"/>
      <c r="F61" s="403"/>
      <c r="G61" s="403"/>
      <c r="H61" s="403"/>
    </row>
    <row r="62" ht="16.4" customHeight="1" spans="1:19">
      <c r="A62" s="30" t="s">
        <v>200</v>
      </c>
      <c r="B62" s="31" t="s">
        <v>977</v>
      </c>
      <c r="C62" s="31"/>
      <c r="D62" s="31"/>
      <c r="E62" s="31"/>
      <c r="F62" s="31"/>
      <c r="G62" s="31"/>
      <c r="H62" s="31"/>
      <c r="I62" s="31"/>
      <c r="J62" s="31"/>
      <c r="K62" s="31"/>
      <c r="L62" s="31"/>
      <c r="M62" s="29"/>
      <c r="N62" s="29"/>
      <c r="O62" s="29"/>
      <c r="P62" s="29"/>
      <c r="Q62" s="29"/>
      <c r="R62" s="29"/>
      <c r="S62" s="29"/>
    </row>
    <row r="63" ht="16.4" customHeight="1" spans="1:21">
      <c r="A63" s="295" t="s">
        <v>492</v>
      </c>
      <c r="B63" s="296" t="s">
        <v>978</v>
      </c>
      <c r="C63" s="296"/>
      <c r="D63" s="296"/>
      <c r="E63" s="296"/>
      <c r="F63" s="296"/>
      <c r="G63" s="296"/>
      <c r="H63" s="296"/>
      <c r="I63" s="296"/>
      <c r="J63" s="296"/>
      <c r="K63" s="296"/>
      <c r="L63" s="296"/>
      <c r="M63" s="29"/>
      <c r="N63" s="29"/>
      <c r="O63" s="29"/>
      <c r="P63" s="29"/>
      <c r="Q63" s="29"/>
      <c r="R63" s="29"/>
      <c r="S63" s="29"/>
      <c r="T63" s="29"/>
      <c r="U63" s="29"/>
    </row>
    <row r="64" ht="16.4" customHeight="1" spans="1:21">
      <c r="A64" s="32" t="s">
        <v>490</v>
      </c>
      <c r="B64" s="33" t="s">
        <v>979</v>
      </c>
      <c r="C64" s="33"/>
      <c r="D64" s="33"/>
      <c r="E64" s="33"/>
      <c r="F64" s="33"/>
      <c r="G64" s="33"/>
      <c r="H64" s="33"/>
      <c r="I64" s="33"/>
      <c r="J64" s="33"/>
      <c r="K64" s="33"/>
      <c r="L64" s="33"/>
      <c r="M64" s="29"/>
      <c r="N64" s="29"/>
      <c r="O64" s="29"/>
      <c r="P64" s="29"/>
      <c r="Q64" s="29"/>
      <c r="R64" s="29"/>
      <c r="S64" s="29"/>
      <c r="T64" s="29"/>
      <c r="U64" s="29"/>
    </row>
    <row r="65" ht="16.4" customHeight="1" spans="1:19">
      <c r="A65" s="32" t="s">
        <v>724</v>
      </c>
      <c r="B65" s="65" t="s">
        <v>906</v>
      </c>
      <c r="C65" s="65"/>
      <c r="D65" s="65"/>
      <c r="E65" s="65"/>
      <c r="F65" s="65"/>
      <c r="G65" s="65"/>
      <c r="H65" s="65"/>
      <c r="I65" s="65"/>
      <c r="J65" s="65"/>
      <c r="K65" s="65"/>
      <c r="L65" s="65"/>
      <c r="M65" s="29"/>
      <c r="N65" s="29"/>
      <c r="O65" s="29"/>
      <c r="P65" s="29"/>
      <c r="Q65" s="29"/>
      <c r="R65" s="29"/>
      <c r="S65" s="29"/>
    </row>
    <row r="66" ht="16.4" customHeight="1" spans="1:19">
      <c r="A66" s="32" t="s">
        <v>724</v>
      </c>
      <c r="B66" s="65" t="s">
        <v>980</v>
      </c>
      <c r="C66" s="65"/>
      <c r="D66" s="65"/>
      <c r="E66" s="65"/>
      <c r="F66" s="65"/>
      <c r="G66" s="65"/>
      <c r="H66" s="65"/>
      <c r="I66" s="65"/>
      <c r="J66" s="65"/>
      <c r="K66" s="65"/>
      <c r="L66" s="65"/>
      <c r="M66" s="29"/>
      <c r="N66" s="29"/>
      <c r="O66" s="29"/>
      <c r="P66" s="29"/>
      <c r="Q66" s="29"/>
      <c r="R66" s="29"/>
      <c r="S66" s="29"/>
    </row>
    <row r="67" ht="16.4" customHeight="1" spans="1:19">
      <c r="A67" s="32" t="s">
        <v>724</v>
      </c>
      <c r="B67" s="420" t="s">
        <v>981</v>
      </c>
      <c r="C67" s="421"/>
      <c r="D67" s="421"/>
      <c r="E67" s="421"/>
      <c r="F67" s="421"/>
      <c r="G67" s="421"/>
      <c r="H67" s="421"/>
      <c r="I67" s="421"/>
      <c r="J67" s="421"/>
      <c r="K67" s="421"/>
      <c r="L67" s="422"/>
      <c r="M67" s="29"/>
      <c r="N67" s="29"/>
      <c r="O67" s="29"/>
      <c r="P67" s="29"/>
      <c r="Q67" s="29"/>
      <c r="R67" s="29"/>
      <c r="S67" s="29"/>
    </row>
    <row r="68" ht="16.5" spans="1:19">
      <c r="A68" s="34" t="s">
        <v>726</v>
      </c>
      <c r="B68" s="66" t="s">
        <v>909</v>
      </c>
      <c r="C68" s="67"/>
      <c r="D68" s="67"/>
      <c r="E68" s="67"/>
      <c r="F68" s="67"/>
      <c r="G68" s="67"/>
      <c r="H68" s="67"/>
      <c r="I68" s="67"/>
      <c r="J68" s="67"/>
      <c r="K68" s="67"/>
      <c r="L68" s="70"/>
      <c r="M68" s="29"/>
      <c r="N68" s="29"/>
      <c r="O68" s="29"/>
      <c r="P68" s="29"/>
      <c r="Q68" s="29"/>
      <c r="R68" s="29"/>
      <c r="S68" s="29"/>
    </row>
  </sheetData>
  <mergeCells count="36">
    <mergeCell ref="B1:L1"/>
    <mergeCell ref="B2:L2"/>
    <mergeCell ref="A4:L4"/>
    <mergeCell ref="B5:C5"/>
    <mergeCell ref="D5:E5"/>
    <mergeCell ref="F5:G5"/>
    <mergeCell ref="I5:J5"/>
    <mergeCell ref="K5:L5"/>
    <mergeCell ref="M5:N5"/>
    <mergeCell ref="O5:P5"/>
    <mergeCell ref="Q5:R5"/>
    <mergeCell ref="B6:C6"/>
    <mergeCell ref="D6:E6"/>
    <mergeCell ref="F6:G6"/>
    <mergeCell ref="I6:J6"/>
    <mergeCell ref="K6:L6"/>
    <mergeCell ref="M6:N6"/>
    <mergeCell ref="O6:P6"/>
    <mergeCell ref="Q6:R6"/>
    <mergeCell ref="B7:C7"/>
    <mergeCell ref="D7:E7"/>
    <mergeCell ref="F7:G7"/>
    <mergeCell ref="I7:J7"/>
    <mergeCell ref="K7:L7"/>
    <mergeCell ref="M7:N7"/>
    <mergeCell ref="O7:P7"/>
    <mergeCell ref="Q7:R7"/>
    <mergeCell ref="F10:L10"/>
    <mergeCell ref="F15:L15"/>
    <mergeCell ref="B62:L62"/>
    <mergeCell ref="B63:L63"/>
    <mergeCell ref="B64:L64"/>
    <mergeCell ref="B65:L65"/>
    <mergeCell ref="B66:L66"/>
    <mergeCell ref="B67:L67"/>
    <mergeCell ref="B68:L68"/>
  </mergeCells>
  <pageMargins left="0.7" right="0.7" top="0.75" bottom="0.75" header="0.3" footer="0.3"/>
  <pageSetup paperSize="9" orientation="portrait" verticalDpi="1200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2"/>
  <sheetViews>
    <sheetView workbookViewId="0">
      <selection activeCell="R61" sqref="R61"/>
    </sheetView>
  </sheetViews>
  <sheetFormatPr defaultColWidth="9" defaultRowHeight="14.25"/>
  <cols>
    <col min="1" max="1" width="20.0833333333333" customWidth="1"/>
    <col min="2" max="3" width="7.5" hidden="1" customWidth="1"/>
    <col min="4" max="4" width="7.5" customWidth="1"/>
    <col min="5" max="5" width="11.0833333333333" customWidth="1"/>
    <col min="6" max="7" width="7.5" customWidth="1"/>
    <col min="8" max="8" width="9.5" customWidth="1"/>
    <col min="9" max="19" width="7.5" customWidth="1"/>
  </cols>
  <sheetData>
    <row r="1" ht="51" customHeight="1" spans="2:18">
      <c r="B1" s="1"/>
      <c r="C1" s="1"/>
      <c r="D1" s="1"/>
      <c r="E1" s="1"/>
      <c r="F1" s="1"/>
      <c r="G1" s="1"/>
      <c r="H1" s="1"/>
      <c r="I1" s="1"/>
      <c r="J1" s="1"/>
      <c r="K1" s="36"/>
      <c r="L1" s="36"/>
      <c r="M1" s="36"/>
      <c r="N1" s="36"/>
      <c r="O1" s="36"/>
      <c r="P1" s="36"/>
      <c r="Q1" s="36"/>
      <c r="R1" s="45"/>
    </row>
    <row r="2" ht="17.15" customHeight="1" spans="2:18">
      <c r="B2" s="2"/>
      <c r="C2" s="2"/>
      <c r="D2" s="2"/>
      <c r="E2" s="2"/>
      <c r="F2" s="2"/>
      <c r="G2" s="2"/>
      <c r="H2" s="2"/>
      <c r="I2" s="2"/>
      <c r="J2" s="2"/>
      <c r="K2" s="37"/>
      <c r="L2" s="37"/>
      <c r="M2" s="37"/>
      <c r="N2" s="37"/>
      <c r="O2" s="37"/>
      <c r="P2" s="37"/>
      <c r="Q2" s="37"/>
      <c r="R2" s="37"/>
    </row>
    <row r="3" ht="20.15" customHeight="1" spans="1:254">
      <c r="A3" s="3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  <c r="AY3" s="29"/>
      <c r="AZ3" s="29"/>
      <c r="BA3" s="29"/>
      <c r="BB3" s="29"/>
      <c r="BC3" s="29"/>
      <c r="BD3" s="29"/>
      <c r="BE3" s="29"/>
      <c r="BF3" s="29"/>
      <c r="BG3" s="29"/>
      <c r="BH3" s="29"/>
      <c r="BI3" s="29"/>
      <c r="BJ3" s="29"/>
      <c r="BK3" s="29"/>
      <c r="BL3" s="29"/>
      <c r="BM3" s="29"/>
      <c r="BN3" s="29"/>
      <c r="BO3" s="29"/>
      <c r="BP3" s="29"/>
      <c r="BQ3" s="29"/>
      <c r="BR3" s="29"/>
      <c r="BS3" s="29"/>
      <c r="BT3" s="29"/>
      <c r="BU3" s="29"/>
      <c r="BV3" s="29"/>
      <c r="BW3" s="29"/>
      <c r="BX3" s="29"/>
      <c r="BY3" s="29"/>
      <c r="BZ3" s="29"/>
      <c r="CA3" s="29"/>
      <c r="CB3" s="29"/>
      <c r="CC3" s="29"/>
      <c r="CD3" s="29"/>
      <c r="CE3" s="29"/>
      <c r="CF3" s="29"/>
      <c r="CG3" s="29"/>
      <c r="CH3" s="29"/>
      <c r="CI3" s="29"/>
      <c r="CJ3" s="29"/>
      <c r="CK3" s="29"/>
      <c r="CL3" s="29"/>
      <c r="CM3" s="29"/>
      <c r="CN3" s="29"/>
      <c r="CO3" s="29"/>
      <c r="CP3" s="29"/>
      <c r="CQ3" s="29"/>
      <c r="CR3" s="29"/>
      <c r="CS3" s="29"/>
      <c r="CT3" s="29"/>
      <c r="CU3" s="29"/>
      <c r="CV3" s="29"/>
      <c r="CW3" s="29"/>
      <c r="CX3" s="29"/>
      <c r="CY3" s="29"/>
      <c r="CZ3" s="29"/>
      <c r="DA3" s="29"/>
      <c r="DB3" s="29"/>
      <c r="DC3" s="29"/>
      <c r="DD3" s="29"/>
      <c r="DE3" s="29"/>
      <c r="DF3" s="29"/>
      <c r="DG3" s="29"/>
      <c r="DH3" s="29"/>
      <c r="DI3" s="29"/>
      <c r="DJ3" s="29"/>
      <c r="DK3" s="29"/>
      <c r="DL3" s="29"/>
      <c r="DM3" s="29"/>
      <c r="DN3" s="29"/>
      <c r="DO3" s="29"/>
      <c r="DP3" s="29"/>
      <c r="DQ3" s="29"/>
      <c r="DR3" s="29"/>
      <c r="DS3" s="29"/>
      <c r="DT3" s="29"/>
      <c r="DU3" s="29"/>
      <c r="DV3" s="29"/>
      <c r="DW3" s="29"/>
      <c r="DX3" s="29"/>
      <c r="DY3" s="29"/>
      <c r="DZ3" s="29"/>
      <c r="EA3" s="29"/>
      <c r="EB3" s="29"/>
      <c r="EC3" s="29"/>
      <c r="ED3" s="29"/>
      <c r="EE3" s="29"/>
      <c r="EF3" s="29"/>
      <c r="EG3" s="29"/>
      <c r="EH3" s="29"/>
      <c r="EI3" s="29"/>
      <c r="EJ3" s="29"/>
      <c r="EK3" s="29"/>
      <c r="EL3" s="29"/>
      <c r="EM3" s="29"/>
      <c r="EN3" s="29"/>
      <c r="EO3" s="29"/>
      <c r="EP3" s="29"/>
      <c r="EQ3" s="29"/>
      <c r="ER3" s="29"/>
      <c r="ES3" s="29"/>
      <c r="ET3" s="29"/>
      <c r="EU3" s="29"/>
      <c r="EV3" s="29"/>
      <c r="EW3" s="29"/>
      <c r="EX3" s="29"/>
      <c r="EY3" s="29"/>
      <c r="EZ3" s="29"/>
      <c r="FA3" s="29"/>
      <c r="FB3" s="29"/>
      <c r="FC3" s="29"/>
      <c r="FD3" s="29"/>
      <c r="FE3" s="29"/>
      <c r="FF3" s="29"/>
      <c r="FG3" s="29"/>
      <c r="FH3" s="29"/>
      <c r="FI3" s="29"/>
      <c r="FJ3" s="29"/>
      <c r="FK3" s="29"/>
      <c r="FL3" s="29"/>
      <c r="FM3" s="29"/>
      <c r="FN3" s="29"/>
      <c r="FO3" s="29"/>
      <c r="FP3" s="29"/>
      <c r="FQ3" s="29"/>
      <c r="FR3" s="29"/>
      <c r="FS3" s="29"/>
      <c r="FT3" s="29"/>
      <c r="FU3" s="29"/>
      <c r="FV3" s="29"/>
      <c r="FW3" s="29"/>
      <c r="FX3" s="29"/>
      <c r="FY3" s="29"/>
      <c r="FZ3" s="29"/>
      <c r="GA3" s="29"/>
      <c r="GB3" s="29"/>
      <c r="GC3" s="29"/>
      <c r="GD3" s="29"/>
      <c r="GE3" s="29"/>
      <c r="GF3" s="29"/>
      <c r="GG3" s="29"/>
      <c r="GH3" s="29"/>
      <c r="GI3" s="29"/>
      <c r="GJ3" s="29"/>
      <c r="GK3" s="29"/>
      <c r="GL3" s="29"/>
      <c r="GM3" s="29"/>
      <c r="GN3" s="29"/>
      <c r="GO3" s="29"/>
      <c r="GP3" s="29"/>
      <c r="GQ3" s="29"/>
      <c r="GR3" s="29"/>
      <c r="GS3" s="29"/>
      <c r="GT3" s="29"/>
      <c r="GU3" s="29"/>
      <c r="GV3" s="29"/>
      <c r="GW3" s="29"/>
      <c r="GX3" s="29"/>
      <c r="GY3" s="29"/>
      <c r="GZ3" s="29"/>
      <c r="HA3" s="29"/>
      <c r="HB3" s="29"/>
      <c r="HC3" s="29"/>
      <c r="HD3" s="29"/>
      <c r="HE3" s="29"/>
      <c r="HF3" s="29"/>
      <c r="HG3" s="29"/>
      <c r="HH3" s="29"/>
      <c r="HI3" s="29"/>
      <c r="HJ3" s="29"/>
      <c r="HK3" s="29"/>
      <c r="HL3" s="29"/>
      <c r="HM3" s="29"/>
      <c r="HN3" s="29"/>
      <c r="HO3" s="29"/>
      <c r="HP3" s="29"/>
      <c r="HQ3" s="29"/>
      <c r="HR3" s="29"/>
      <c r="HS3" s="29"/>
      <c r="HT3" s="29"/>
      <c r="HU3" s="29"/>
      <c r="HV3" s="29"/>
      <c r="HW3" s="29"/>
      <c r="HX3" s="29"/>
      <c r="HY3" s="29"/>
      <c r="HZ3" s="29"/>
      <c r="IA3" s="29"/>
      <c r="IB3" s="29"/>
      <c r="IC3" s="29"/>
      <c r="ID3" s="29"/>
      <c r="IE3" s="29"/>
      <c r="IF3" s="29"/>
      <c r="IG3" s="29"/>
      <c r="IH3" s="29"/>
      <c r="II3" s="29"/>
      <c r="IJ3" s="29"/>
      <c r="IK3" s="29"/>
      <c r="IL3" s="29"/>
      <c r="IM3" s="29"/>
      <c r="IN3" s="29"/>
      <c r="IO3" s="29"/>
      <c r="IP3" s="29"/>
      <c r="IQ3" s="29"/>
      <c r="IR3" s="29"/>
      <c r="IS3" s="29"/>
      <c r="IT3" s="29"/>
    </row>
    <row r="4" hidden="1" spans="1:18">
      <c r="A4" s="379" t="s">
        <v>982</v>
      </c>
      <c r="B4" s="46"/>
      <c r="C4" s="46"/>
      <c r="D4" s="46"/>
      <c r="E4" s="46"/>
      <c r="F4" s="46"/>
      <c r="G4" s="46"/>
      <c r="H4" s="46"/>
      <c r="I4" s="46"/>
      <c r="J4" s="408"/>
      <c r="K4" s="38"/>
      <c r="L4" s="38"/>
      <c r="M4" s="38"/>
      <c r="N4" s="38"/>
      <c r="O4" s="38"/>
      <c r="P4" s="38"/>
      <c r="Q4" s="38"/>
      <c r="R4" s="38"/>
    </row>
    <row r="5" ht="15.75" hidden="1" spans="1:18">
      <c r="A5" s="380" t="s">
        <v>732</v>
      </c>
      <c r="B5" s="10" t="s">
        <v>829</v>
      </c>
      <c r="C5" s="7"/>
      <c r="D5" s="381" t="s">
        <v>983</v>
      </c>
      <c r="E5" s="382"/>
      <c r="F5" s="7" t="s">
        <v>733</v>
      </c>
      <c r="G5" s="47" t="s">
        <v>826</v>
      </c>
      <c r="H5" s="383"/>
      <c r="I5" s="47" t="s">
        <v>827</v>
      </c>
      <c r="J5" s="48"/>
      <c r="K5" s="409"/>
      <c r="L5" s="29"/>
      <c r="M5" s="409"/>
      <c r="N5" s="409"/>
      <c r="O5" s="409"/>
      <c r="P5" s="29"/>
      <c r="Q5" s="4"/>
      <c r="R5" s="4"/>
    </row>
    <row r="6" hidden="1" spans="1:18">
      <c r="A6" s="11" t="s">
        <v>13</v>
      </c>
      <c r="B6" s="374" t="s">
        <v>916</v>
      </c>
      <c r="C6" s="374"/>
      <c r="D6" s="9" t="s">
        <v>662</v>
      </c>
      <c r="E6" s="9"/>
      <c r="F6" s="9" t="s">
        <v>14</v>
      </c>
      <c r="G6" s="11" t="s">
        <v>283</v>
      </c>
      <c r="H6" s="12"/>
      <c r="I6" s="11" t="s">
        <v>284</v>
      </c>
      <c r="J6" s="12"/>
      <c r="K6" s="361"/>
      <c r="L6" s="361"/>
      <c r="M6" s="361"/>
      <c r="N6" s="361"/>
      <c r="O6" s="361"/>
      <c r="P6" s="361"/>
      <c r="Q6" s="41"/>
      <c r="R6" s="41"/>
    </row>
    <row r="7" hidden="1" spans="1:18">
      <c r="A7" s="11"/>
      <c r="B7" s="9" t="s">
        <v>832</v>
      </c>
      <c r="C7" s="9"/>
      <c r="D7" s="9" t="s">
        <v>744</v>
      </c>
      <c r="E7" s="9"/>
      <c r="F7" s="9"/>
      <c r="G7" s="9" t="s">
        <v>984</v>
      </c>
      <c r="H7" s="9"/>
      <c r="I7" s="9" t="s">
        <v>744</v>
      </c>
      <c r="J7" s="9"/>
      <c r="K7" s="361"/>
      <c r="L7" s="361"/>
      <c r="M7" s="361"/>
      <c r="N7" s="361"/>
      <c r="O7" s="361"/>
      <c r="P7" s="361"/>
      <c r="Q7" s="41"/>
      <c r="R7" s="41"/>
    </row>
    <row r="8" hidden="1" spans="1:10">
      <c r="A8" s="26" t="s">
        <v>985</v>
      </c>
      <c r="B8" s="20" t="e">
        <f>#REF!</f>
        <v>#REF!</v>
      </c>
      <c r="C8" s="20" t="e">
        <f t="shared" ref="C8:C13" si="0">B8</f>
        <v>#REF!</v>
      </c>
      <c r="D8" s="59">
        <v>45622</v>
      </c>
      <c r="E8" s="20">
        <f>D8+1</f>
        <v>45623</v>
      </c>
      <c r="F8" s="144" t="s">
        <v>986</v>
      </c>
      <c r="G8" s="20">
        <f t="shared" ref="G8:G16" si="1">E8+10</f>
        <v>45633</v>
      </c>
      <c r="H8" s="20">
        <f t="shared" ref="H8:H15" si="2">G8+2</f>
        <v>45635</v>
      </c>
      <c r="I8" s="20">
        <f>H8+1</f>
        <v>45636</v>
      </c>
      <c r="J8" s="20">
        <f>I8+1</f>
        <v>45637</v>
      </c>
    </row>
    <row r="9" hidden="1" spans="1:10">
      <c r="A9" s="26" t="s">
        <v>987</v>
      </c>
      <c r="B9" s="59" t="e">
        <f>#REF!</f>
        <v>#REF!</v>
      </c>
      <c r="C9" s="59" t="e">
        <f t="shared" si="0"/>
        <v>#REF!</v>
      </c>
      <c r="D9" s="59">
        <v>45629</v>
      </c>
      <c r="E9" s="59">
        <f t="shared" ref="E9:J9" si="3">D9+1</f>
        <v>45630</v>
      </c>
      <c r="F9" s="144" t="s">
        <v>988</v>
      </c>
      <c r="G9" s="59">
        <f t="shared" si="1"/>
        <v>45640</v>
      </c>
      <c r="H9" s="59">
        <f t="shared" si="2"/>
        <v>45642</v>
      </c>
      <c r="I9" s="59">
        <f t="shared" si="3"/>
        <v>45643</v>
      </c>
      <c r="J9" s="20">
        <f t="shared" si="3"/>
        <v>45644</v>
      </c>
    </row>
    <row r="10" hidden="1" spans="1:10">
      <c r="A10" s="26" t="s">
        <v>989</v>
      </c>
      <c r="B10" s="20" t="e">
        <f>#REF!</f>
        <v>#REF!</v>
      </c>
      <c r="C10" s="20" t="e">
        <f t="shared" si="0"/>
        <v>#REF!</v>
      </c>
      <c r="D10" s="59">
        <v>45636</v>
      </c>
      <c r="E10" s="20">
        <f t="shared" ref="E10:E18" si="4">D10+1</f>
        <v>45637</v>
      </c>
      <c r="F10" s="384" t="s">
        <v>990</v>
      </c>
      <c r="G10" s="59">
        <f t="shared" si="1"/>
        <v>45647</v>
      </c>
      <c r="H10" s="59">
        <f t="shared" si="2"/>
        <v>45649</v>
      </c>
      <c r="I10" s="59">
        <f t="shared" ref="I10:J13" si="5">H10+1</f>
        <v>45650</v>
      </c>
      <c r="J10" s="20">
        <f t="shared" si="5"/>
        <v>45651</v>
      </c>
    </row>
    <row r="11" hidden="1" spans="1:10">
      <c r="A11" s="26" t="s">
        <v>985</v>
      </c>
      <c r="B11" s="20" t="e">
        <f>#REF!</f>
        <v>#REF!</v>
      </c>
      <c r="C11" s="20" t="e">
        <f t="shared" si="0"/>
        <v>#REF!</v>
      </c>
      <c r="D11" s="59">
        <v>45643</v>
      </c>
      <c r="E11" s="20">
        <f t="shared" si="4"/>
        <v>45644</v>
      </c>
      <c r="F11" s="144" t="s">
        <v>991</v>
      </c>
      <c r="G11" s="59">
        <f t="shared" si="1"/>
        <v>45654</v>
      </c>
      <c r="H11" s="59">
        <f t="shared" si="2"/>
        <v>45656</v>
      </c>
      <c r="I11" s="59">
        <f t="shared" si="5"/>
        <v>45657</v>
      </c>
      <c r="J11" s="20">
        <f t="shared" si="5"/>
        <v>45658</v>
      </c>
    </row>
    <row r="12" hidden="1" spans="1:10">
      <c r="A12" s="26" t="s">
        <v>987</v>
      </c>
      <c r="B12" s="20" t="e">
        <f>#REF!</f>
        <v>#REF!</v>
      </c>
      <c r="C12" s="20" t="e">
        <f t="shared" si="0"/>
        <v>#REF!</v>
      </c>
      <c r="D12" s="59">
        <v>45650</v>
      </c>
      <c r="E12" s="20">
        <f t="shared" si="4"/>
        <v>45651</v>
      </c>
      <c r="F12" s="144" t="s">
        <v>992</v>
      </c>
      <c r="G12" s="59">
        <f t="shared" si="1"/>
        <v>45661</v>
      </c>
      <c r="H12" s="59">
        <f t="shared" si="2"/>
        <v>45663</v>
      </c>
      <c r="I12" s="59">
        <f t="shared" si="5"/>
        <v>45664</v>
      </c>
      <c r="J12" s="20">
        <f t="shared" si="5"/>
        <v>45665</v>
      </c>
    </row>
    <row r="13" hidden="1" spans="1:10">
      <c r="A13" s="26" t="s">
        <v>989</v>
      </c>
      <c r="B13" s="20" t="e">
        <f>#REF!</f>
        <v>#REF!</v>
      </c>
      <c r="C13" s="20" t="e">
        <f t="shared" si="0"/>
        <v>#REF!</v>
      </c>
      <c r="D13" s="59">
        <v>45657</v>
      </c>
      <c r="E13" s="20">
        <f t="shared" si="4"/>
        <v>45658</v>
      </c>
      <c r="F13" s="384" t="s">
        <v>993</v>
      </c>
      <c r="G13" s="59">
        <f t="shared" si="1"/>
        <v>45668</v>
      </c>
      <c r="H13" s="59">
        <f t="shared" si="2"/>
        <v>45670</v>
      </c>
      <c r="I13" s="59">
        <f t="shared" si="5"/>
        <v>45671</v>
      </c>
      <c r="J13" s="20">
        <f t="shared" si="5"/>
        <v>45672</v>
      </c>
    </row>
    <row r="14" hidden="1" spans="1:10">
      <c r="A14" s="26" t="s">
        <v>985</v>
      </c>
      <c r="B14" s="20"/>
      <c r="C14" s="20"/>
      <c r="D14" s="59">
        <v>45664</v>
      </c>
      <c r="E14" s="20">
        <f t="shared" si="4"/>
        <v>45665</v>
      </c>
      <c r="F14" s="144" t="s">
        <v>994</v>
      </c>
      <c r="G14" s="59">
        <f t="shared" si="1"/>
        <v>45675</v>
      </c>
      <c r="H14" s="59">
        <f t="shared" si="2"/>
        <v>45677</v>
      </c>
      <c r="I14" s="59">
        <f t="shared" ref="I14:I18" si="6">H14+1</f>
        <v>45678</v>
      </c>
      <c r="J14" s="20">
        <f t="shared" ref="J14:J18" si="7">I14+1</f>
        <v>45679</v>
      </c>
    </row>
    <row r="15" hidden="1" spans="1:10">
      <c r="A15" s="26" t="s">
        <v>987</v>
      </c>
      <c r="B15" s="20"/>
      <c r="C15" s="20"/>
      <c r="D15" s="59">
        <v>45671</v>
      </c>
      <c r="E15" s="20">
        <f t="shared" si="4"/>
        <v>45672</v>
      </c>
      <c r="F15" s="144" t="s">
        <v>995</v>
      </c>
      <c r="G15" s="59">
        <f t="shared" si="1"/>
        <v>45682</v>
      </c>
      <c r="H15" s="59">
        <f t="shared" si="2"/>
        <v>45684</v>
      </c>
      <c r="I15" s="59">
        <f t="shared" si="6"/>
        <v>45685</v>
      </c>
      <c r="J15" s="20">
        <f t="shared" si="7"/>
        <v>45686</v>
      </c>
    </row>
    <row r="16" hidden="1" spans="1:10">
      <c r="A16" s="26" t="s">
        <v>989</v>
      </c>
      <c r="B16" s="20"/>
      <c r="C16" s="20"/>
      <c r="D16" s="59">
        <v>45678</v>
      </c>
      <c r="E16" s="20">
        <f t="shared" si="4"/>
        <v>45679</v>
      </c>
      <c r="F16" s="384" t="s">
        <v>996</v>
      </c>
      <c r="G16" s="59">
        <f t="shared" si="1"/>
        <v>45689</v>
      </c>
      <c r="H16" s="302" t="s">
        <v>167</v>
      </c>
      <c r="I16" s="23" t="s">
        <v>40</v>
      </c>
      <c r="J16" s="23" t="s">
        <v>40</v>
      </c>
    </row>
    <row r="17" hidden="1" spans="1:10">
      <c r="A17" s="338" t="s">
        <v>248</v>
      </c>
      <c r="B17" s="339"/>
      <c r="C17" s="339"/>
      <c r="D17" s="339"/>
      <c r="E17" s="339"/>
      <c r="F17" s="339"/>
      <c r="G17" s="339"/>
      <c r="H17" s="339"/>
      <c r="I17" s="339"/>
      <c r="J17" s="362"/>
    </row>
    <row r="18" hidden="1" spans="1:10">
      <c r="A18" s="26" t="s">
        <v>985</v>
      </c>
      <c r="B18" s="20"/>
      <c r="C18" s="20"/>
      <c r="D18" s="59">
        <v>45692</v>
      </c>
      <c r="E18" s="59">
        <f t="shared" si="4"/>
        <v>45693</v>
      </c>
      <c r="F18" s="167" t="s">
        <v>997</v>
      </c>
      <c r="G18" s="59">
        <f t="shared" ref="G18:G25" si="8">E18+10</f>
        <v>45703</v>
      </c>
      <c r="H18" s="59">
        <f t="shared" ref="H18:H28" si="9">G18+2</f>
        <v>45705</v>
      </c>
      <c r="I18" s="59">
        <f t="shared" si="6"/>
        <v>45706</v>
      </c>
      <c r="J18" s="59">
        <f t="shared" si="7"/>
        <v>45707</v>
      </c>
    </row>
    <row r="19" hidden="1" spans="1:10">
      <c r="A19" s="338" t="s">
        <v>248</v>
      </c>
      <c r="B19" s="339"/>
      <c r="C19" s="339"/>
      <c r="D19" s="339"/>
      <c r="E19" s="339"/>
      <c r="F19" s="339"/>
      <c r="G19" s="339"/>
      <c r="H19" s="339"/>
      <c r="I19" s="339"/>
      <c r="J19" s="362"/>
    </row>
    <row r="20" hidden="1" spans="1:10">
      <c r="A20" s="26" t="s">
        <v>987</v>
      </c>
      <c r="B20" s="20"/>
      <c r="C20" s="20"/>
      <c r="D20" s="59">
        <v>45706</v>
      </c>
      <c r="E20" s="20">
        <f t="shared" ref="E20:J20" si="10">D20+1</f>
        <v>45707</v>
      </c>
      <c r="F20" s="144" t="s">
        <v>998</v>
      </c>
      <c r="G20" s="59">
        <f t="shared" si="8"/>
        <v>45717</v>
      </c>
      <c r="H20" s="59">
        <f t="shared" si="9"/>
        <v>45719</v>
      </c>
      <c r="I20" s="59">
        <f t="shared" si="10"/>
        <v>45720</v>
      </c>
      <c r="J20" s="20">
        <f t="shared" si="10"/>
        <v>45721</v>
      </c>
    </row>
    <row r="21" hidden="1" spans="1:10">
      <c r="A21" s="26" t="s">
        <v>985</v>
      </c>
      <c r="B21" s="20"/>
      <c r="C21" s="20"/>
      <c r="D21" s="59">
        <v>45713</v>
      </c>
      <c r="E21" s="20">
        <f>D21+1</f>
        <v>45714</v>
      </c>
      <c r="F21" s="385" t="s">
        <v>999</v>
      </c>
      <c r="G21" s="59">
        <f t="shared" si="8"/>
        <v>45724</v>
      </c>
      <c r="H21" s="59">
        <f t="shared" si="9"/>
        <v>45726</v>
      </c>
      <c r="I21" s="319" t="s">
        <v>167</v>
      </c>
      <c r="J21" s="20"/>
    </row>
    <row r="22" hidden="1" spans="1:10">
      <c r="A22" s="26" t="s">
        <v>989</v>
      </c>
      <c r="B22" s="20"/>
      <c r="C22" s="20"/>
      <c r="D22" s="59">
        <v>45720</v>
      </c>
      <c r="E22" s="20">
        <f t="shared" ref="E22:J22" si="11">D22+1</f>
        <v>45721</v>
      </c>
      <c r="F22" s="384" t="s">
        <v>1000</v>
      </c>
      <c r="G22" s="59">
        <f t="shared" si="8"/>
        <v>45731</v>
      </c>
      <c r="H22" s="59">
        <f t="shared" si="9"/>
        <v>45733</v>
      </c>
      <c r="I22" s="59">
        <f t="shared" si="11"/>
        <v>45734</v>
      </c>
      <c r="J22" s="20">
        <f t="shared" si="11"/>
        <v>45735</v>
      </c>
    </row>
    <row r="23" hidden="1" spans="1:10">
      <c r="A23" s="26" t="s">
        <v>987</v>
      </c>
      <c r="B23" s="20"/>
      <c r="C23" s="20"/>
      <c r="D23" s="59">
        <v>45727</v>
      </c>
      <c r="E23" s="20">
        <f t="shared" ref="E23:E25" si="12">D23+1</f>
        <v>45728</v>
      </c>
      <c r="F23" s="144" t="s">
        <v>1001</v>
      </c>
      <c r="G23" s="59">
        <f t="shared" si="8"/>
        <v>45738</v>
      </c>
      <c r="H23" s="59">
        <f t="shared" si="9"/>
        <v>45740</v>
      </c>
      <c r="I23" s="59">
        <f t="shared" ref="I23:J25" si="13">H23+1</f>
        <v>45741</v>
      </c>
      <c r="J23" s="20">
        <f t="shared" si="13"/>
        <v>45742</v>
      </c>
    </row>
    <row r="24" hidden="1" spans="1:10">
      <c r="A24" s="24" t="s">
        <v>1002</v>
      </c>
      <c r="B24" s="20"/>
      <c r="C24" s="20"/>
      <c r="D24" s="59">
        <v>45734</v>
      </c>
      <c r="E24" s="20">
        <f t="shared" si="12"/>
        <v>45735</v>
      </c>
      <c r="F24" s="144" t="s">
        <v>1003</v>
      </c>
      <c r="G24" s="59">
        <f t="shared" si="8"/>
        <v>45745</v>
      </c>
      <c r="H24" s="59">
        <f t="shared" si="9"/>
        <v>45747</v>
      </c>
      <c r="I24" s="59">
        <f t="shared" si="13"/>
        <v>45748</v>
      </c>
      <c r="J24" s="20">
        <f t="shared" si="13"/>
        <v>45749</v>
      </c>
    </row>
    <row r="25" hidden="1" spans="1:10">
      <c r="A25" s="26" t="s">
        <v>989</v>
      </c>
      <c r="B25" s="20"/>
      <c r="C25" s="20"/>
      <c r="D25" s="59">
        <v>45741</v>
      </c>
      <c r="E25" s="20">
        <f t="shared" si="12"/>
        <v>45742</v>
      </c>
      <c r="F25" s="384" t="s">
        <v>1004</v>
      </c>
      <c r="G25" s="59">
        <f t="shared" si="8"/>
        <v>45752</v>
      </c>
      <c r="H25" s="59">
        <f t="shared" si="9"/>
        <v>45754</v>
      </c>
      <c r="I25" s="59">
        <f t="shared" si="13"/>
        <v>45755</v>
      </c>
      <c r="J25" s="20">
        <f t="shared" si="13"/>
        <v>45756</v>
      </c>
    </row>
    <row r="26" hidden="1" spans="1:10">
      <c r="A26" s="26" t="s">
        <v>987</v>
      </c>
      <c r="B26" s="386"/>
      <c r="C26" s="386"/>
      <c r="D26" s="59">
        <v>45748</v>
      </c>
      <c r="E26" s="194" t="s">
        <v>1005</v>
      </c>
      <c r="F26" s="167" t="s">
        <v>1006</v>
      </c>
      <c r="G26" s="59">
        <v>45759</v>
      </c>
      <c r="H26" s="302" t="s">
        <v>1007</v>
      </c>
      <c r="I26" s="59">
        <v>45762</v>
      </c>
      <c r="J26" s="59">
        <v>45763</v>
      </c>
    </row>
    <row r="27" hidden="1" spans="1:10">
      <c r="A27" s="24" t="s">
        <v>1002</v>
      </c>
      <c r="B27" s="386"/>
      <c r="C27" s="386"/>
      <c r="D27" s="59">
        <v>45755</v>
      </c>
      <c r="E27" s="194" t="s">
        <v>1008</v>
      </c>
      <c r="F27" s="387" t="s">
        <v>1009</v>
      </c>
      <c r="G27" s="59">
        <v>45766</v>
      </c>
      <c r="H27" s="302" t="s">
        <v>1007</v>
      </c>
      <c r="I27" s="59">
        <v>45769</v>
      </c>
      <c r="J27" s="59">
        <f t="shared" ref="I27:J28" si="14">I27+1</f>
        <v>45770</v>
      </c>
    </row>
    <row r="28" hidden="1" spans="1:10">
      <c r="A28" s="26" t="s">
        <v>989</v>
      </c>
      <c r="B28" s="386"/>
      <c r="C28" s="386"/>
      <c r="D28" s="59">
        <v>45762</v>
      </c>
      <c r="E28" s="194" t="s">
        <v>1010</v>
      </c>
      <c r="F28" s="384" t="s">
        <v>1011</v>
      </c>
      <c r="G28" s="59">
        <v>45773</v>
      </c>
      <c r="H28" s="59">
        <f t="shared" si="9"/>
        <v>45775</v>
      </c>
      <c r="I28" s="59">
        <f t="shared" si="14"/>
        <v>45776</v>
      </c>
      <c r="J28" s="59">
        <f t="shared" si="14"/>
        <v>45777</v>
      </c>
    </row>
    <row r="29" spans="1:18">
      <c r="A29" s="379" t="s">
        <v>982</v>
      </c>
      <c r="B29" s="46"/>
      <c r="C29" s="46"/>
      <c r="D29" s="46"/>
      <c r="E29" s="46"/>
      <c r="F29" s="46"/>
      <c r="G29" s="46"/>
      <c r="H29" s="46"/>
      <c r="I29" s="46"/>
      <c r="J29" s="408"/>
      <c r="K29" s="38"/>
      <c r="L29" s="38"/>
      <c r="M29" s="38"/>
      <c r="N29" s="38"/>
      <c r="O29" s="38"/>
      <c r="P29" s="38"/>
      <c r="Q29" s="38"/>
      <c r="R29" s="38"/>
    </row>
    <row r="30" ht="15.75" spans="1:18">
      <c r="A30" s="380" t="s">
        <v>732</v>
      </c>
      <c r="B30" s="10" t="s">
        <v>829</v>
      </c>
      <c r="C30" s="7"/>
      <c r="D30" s="388" t="s">
        <v>1012</v>
      </c>
      <c r="E30" s="389"/>
      <c r="F30" s="7" t="s">
        <v>733</v>
      </c>
      <c r="G30" s="47" t="s">
        <v>826</v>
      </c>
      <c r="H30" s="383"/>
      <c r="I30" s="47" t="s">
        <v>827</v>
      </c>
      <c r="J30" s="48"/>
      <c r="K30" s="409"/>
      <c r="L30" s="29"/>
      <c r="M30" s="409"/>
      <c r="N30" s="409"/>
      <c r="O30" s="409"/>
      <c r="P30" s="29"/>
      <c r="Q30" s="4"/>
      <c r="R30" s="4"/>
    </row>
    <row r="31" spans="1:18">
      <c r="A31" s="11" t="s">
        <v>13</v>
      </c>
      <c r="B31" s="374" t="s">
        <v>916</v>
      </c>
      <c r="C31" s="374"/>
      <c r="D31" s="9" t="s">
        <v>662</v>
      </c>
      <c r="E31" s="9"/>
      <c r="F31" s="9" t="s">
        <v>14</v>
      </c>
      <c r="G31" s="11" t="s">
        <v>283</v>
      </c>
      <c r="H31" s="12"/>
      <c r="I31" s="11" t="s">
        <v>284</v>
      </c>
      <c r="J31" s="12"/>
      <c r="K31" s="361"/>
      <c r="L31" s="361"/>
      <c r="M31" s="361"/>
      <c r="N31" s="361"/>
      <c r="O31" s="361"/>
      <c r="P31" s="361"/>
      <c r="Q31" s="41"/>
      <c r="R31" s="41"/>
    </row>
    <row r="32" spans="1:18">
      <c r="A32" s="11"/>
      <c r="B32" s="9" t="s">
        <v>832</v>
      </c>
      <c r="C32" s="9"/>
      <c r="D32" s="9" t="s">
        <v>744</v>
      </c>
      <c r="E32" s="9"/>
      <c r="F32" s="9"/>
      <c r="G32" s="9" t="s">
        <v>984</v>
      </c>
      <c r="H32" s="9"/>
      <c r="I32" s="9" t="s">
        <v>744</v>
      </c>
      <c r="J32" s="9"/>
      <c r="K32" s="361"/>
      <c r="L32" s="361"/>
      <c r="M32" s="361"/>
      <c r="N32" s="361"/>
      <c r="O32" s="361"/>
      <c r="P32" s="361"/>
      <c r="Q32" s="41"/>
      <c r="R32" s="41"/>
    </row>
    <row r="33" hidden="1" spans="1:10">
      <c r="A33" s="26" t="s">
        <v>987</v>
      </c>
      <c r="B33" s="386"/>
      <c r="C33" s="386"/>
      <c r="D33" s="59">
        <v>45769</v>
      </c>
      <c r="E33" s="59">
        <f>D33+1</f>
        <v>45770</v>
      </c>
      <c r="F33" s="167" t="s">
        <v>1013</v>
      </c>
      <c r="G33" s="59">
        <f>E33+10</f>
        <v>45780</v>
      </c>
      <c r="H33" s="302" t="s">
        <v>1007</v>
      </c>
      <c r="I33" s="20">
        <v>45783</v>
      </c>
      <c r="J33" s="59">
        <f>I33+1</f>
        <v>45784</v>
      </c>
    </row>
    <row r="34" hidden="1" spans="1:10">
      <c r="A34" s="24" t="s">
        <v>1002</v>
      </c>
      <c r="B34" s="386"/>
      <c r="C34" s="386"/>
      <c r="D34" s="59">
        <v>45776</v>
      </c>
      <c r="E34" s="59">
        <f>D34+1</f>
        <v>45777</v>
      </c>
      <c r="F34" s="167" t="s">
        <v>1014</v>
      </c>
      <c r="G34" s="59">
        <f>E34+10</f>
        <v>45787</v>
      </c>
      <c r="H34" s="302" t="s">
        <v>1007</v>
      </c>
      <c r="I34" s="20">
        <v>45790</v>
      </c>
      <c r="J34" s="59">
        <f>I34+1</f>
        <v>45791</v>
      </c>
    </row>
    <row r="35" hidden="1" spans="1:10">
      <c r="A35" s="26" t="s">
        <v>989</v>
      </c>
      <c r="B35" s="386"/>
      <c r="C35" s="386"/>
      <c r="D35" s="59">
        <v>45783</v>
      </c>
      <c r="E35" s="59">
        <v>45784</v>
      </c>
      <c r="F35" s="220" t="s">
        <v>921</v>
      </c>
      <c r="G35" s="59">
        <f>E35+10</f>
        <v>45794</v>
      </c>
      <c r="H35" s="59">
        <f>G35+2</f>
        <v>45796</v>
      </c>
      <c r="I35" s="59">
        <f>H35+1</f>
        <v>45797</v>
      </c>
      <c r="J35" s="59">
        <f>I35+1</f>
        <v>45798</v>
      </c>
    </row>
    <row r="36" hidden="1" spans="1:10">
      <c r="A36" s="390" t="s">
        <v>987</v>
      </c>
      <c r="B36" s="386"/>
      <c r="C36" s="386"/>
      <c r="D36" s="348">
        <v>45790</v>
      </c>
      <c r="E36" s="348">
        <v>45791</v>
      </c>
      <c r="F36" s="391" t="s">
        <v>1015</v>
      </c>
      <c r="G36" s="348">
        <f>E36+10</f>
        <v>45801</v>
      </c>
      <c r="H36" s="348">
        <f>G36+2</f>
        <v>45803</v>
      </c>
      <c r="I36" s="348">
        <f>H36+1</f>
        <v>45804</v>
      </c>
      <c r="J36" s="348">
        <f>I36+1</f>
        <v>45805</v>
      </c>
    </row>
    <row r="37" hidden="1" spans="1:10">
      <c r="A37" s="392" t="s">
        <v>796</v>
      </c>
      <c r="B37" s="392"/>
      <c r="C37" s="392"/>
      <c r="D37" s="392"/>
      <c r="E37" s="392"/>
      <c r="F37" s="392"/>
      <c r="G37" s="392"/>
      <c r="H37" s="392"/>
      <c r="I37" s="392"/>
      <c r="J37" s="392"/>
    </row>
    <row r="38" hidden="1" spans="1:10">
      <c r="A38" s="393" t="s">
        <v>1002</v>
      </c>
      <c r="B38" s="386"/>
      <c r="C38" s="386"/>
      <c r="D38" s="394">
        <v>45804</v>
      </c>
      <c r="E38" s="394">
        <f>D38+1</f>
        <v>45805</v>
      </c>
      <c r="F38" s="395" t="s">
        <v>1016</v>
      </c>
      <c r="G38" s="394">
        <f t="shared" ref="G38:G46" si="15">E38+10</f>
        <v>45815</v>
      </c>
      <c r="H38" s="394">
        <f>G38+2</f>
        <v>45817</v>
      </c>
      <c r="I38" s="394">
        <f t="shared" ref="I38:J41" si="16">H38+1</f>
        <v>45818</v>
      </c>
      <c r="J38" s="394">
        <f t="shared" si="16"/>
        <v>45819</v>
      </c>
    </row>
    <row r="39" hidden="1" spans="1:10">
      <c r="A39" s="26" t="s">
        <v>989</v>
      </c>
      <c r="B39" s="386"/>
      <c r="C39" s="386"/>
      <c r="D39" s="59">
        <v>45811</v>
      </c>
      <c r="E39" s="302" t="s">
        <v>1017</v>
      </c>
      <c r="F39" s="220" t="s">
        <v>927</v>
      </c>
      <c r="G39" s="59">
        <v>45822</v>
      </c>
      <c r="H39" s="59">
        <f>G39+2</f>
        <v>45824</v>
      </c>
      <c r="I39" s="59">
        <f t="shared" si="16"/>
        <v>45825</v>
      </c>
      <c r="J39" s="59">
        <f t="shared" si="16"/>
        <v>45826</v>
      </c>
    </row>
    <row r="40" hidden="1" spans="1:10">
      <c r="A40" s="26" t="s">
        <v>987</v>
      </c>
      <c r="B40" s="386"/>
      <c r="C40" s="386"/>
      <c r="D40" s="59">
        <v>45818</v>
      </c>
      <c r="E40" s="394">
        <f>D40+1</f>
        <v>45819</v>
      </c>
      <c r="F40" s="167" t="s">
        <v>1018</v>
      </c>
      <c r="G40" s="59">
        <f t="shared" si="15"/>
        <v>45829</v>
      </c>
      <c r="H40" s="396" t="s">
        <v>1007</v>
      </c>
      <c r="I40" s="59">
        <v>45832</v>
      </c>
      <c r="J40" s="59">
        <f t="shared" si="16"/>
        <v>45833</v>
      </c>
    </row>
    <row r="41" hidden="1" spans="1:10">
      <c r="A41" s="397" t="s">
        <v>1002</v>
      </c>
      <c r="B41" s="386"/>
      <c r="C41" s="386"/>
      <c r="D41" s="348">
        <v>45825</v>
      </c>
      <c r="E41" s="398">
        <f>D41+1</f>
        <v>45826</v>
      </c>
      <c r="F41" s="391" t="s">
        <v>1019</v>
      </c>
      <c r="G41" s="348">
        <f t="shared" si="15"/>
        <v>45836</v>
      </c>
      <c r="H41" s="396" t="s">
        <v>1007</v>
      </c>
      <c r="I41" s="394">
        <v>45839</v>
      </c>
      <c r="J41" s="348">
        <f t="shared" si="16"/>
        <v>45840</v>
      </c>
    </row>
    <row r="42" hidden="1" spans="1:10">
      <c r="A42" s="349" t="s">
        <v>796</v>
      </c>
      <c r="B42" s="349"/>
      <c r="C42" s="349"/>
      <c r="D42" s="349"/>
      <c r="E42" s="349"/>
      <c r="F42" s="349"/>
      <c r="G42" s="349"/>
      <c r="H42" s="349"/>
      <c r="I42" s="349"/>
      <c r="J42" s="349"/>
    </row>
    <row r="43" hidden="1" spans="1:10">
      <c r="A43" s="341" t="s">
        <v>989</v>
      </c>
      <c r="B43" s="386"/>
      <c r="C43" s="386"/>
      <c r="D43" s="394">
        <v>45839</v>
      </c>
      <c r="E43" s="394">
        <v>45840</v>
      </c>
      <c r="F43" s="399" t="s">
        <v>931</v>
      </c>
      <c r="G43" s="394">
        <f t="shared" si="15"/>
        <v>45850</v>
      </c>
      <c r="H43" s="394">
        <f>G43+2</f>
        <v>45852</v>
      </c>
      <c r="I43" s="394">
        <f>H43+1</f>
        <v>45853</v>
      </c>
      <c r="J43" s="394">
        <f t="shared" ref="J43:J50" si="17">I43+1</f>
        <v>45854</v>
      </c>
    </row>
    <row r="44" hidden="1" spans="1:10">
      <c r="A44" s="400" t="s">
        <v>987</v>
      </c>
      <c r="B44" s="386"/>
      <c r="C44" s="386"/>
      <c r="D44" s="59">
        <v>45846</v>
      </c>
      <c r="E44" s="394">
        <v>45847</v>
      </c>
      <c r="F44" s="167" t="s">
        <v>1020</v>
      </c>
      <c r="G44" s="59">
        <f t="shared" si="15"/>
        <v>45857</v>
      </c>
      <c r="H44" s="396" t="s">
        <v>1007</v>
      </c>
      <c r="I44" s="59">
        <v>45860</v>
      </c>
      <c r="J44" s="59">
        <f t="shared" si="17"/>
        <v>45861</v>
      </c>
    </row>
    <row r="45" hidden="1" spans="1:10">
      <c r="A45" s="400" t="s">
        <v>1002</v>
      </c>
      <c r="B45" s="386"/>
      <c r="C45" s="386"/>
      <c r="D45" s="59">
        <v>45853</v>
      </c>
      <c r="E45" s="394">
        <v>45854</v>
      </c>
      <c r="F45" s="167" t="s">
        <v>1021</v>
      </c>
      <c r="G45" s="59">
        <f t="shared" si="15"/>
        <v>45864</v>
      </c>
      <c r="H45" s="396" t="s">
        <v>1007</v>
      </c>
      <c r="I45" s="59">
        <v>45867</v>
      </c>
      <c r="J45" s="59">
        <f t="shared" si="17"/>
        <v>45868</v>
      </c>
    </row>
    <row r="46" spans="1:10">
      <c r="A46" s="390" t="s">
        <v>989</v>
      </c>
      <c r="B46" s="386"/>
      <c r="C46" s="386"/>
      <c r="D46" s="348">
        <v>45860</v>
      </c>
      <c r="E46" s="398">
        <v>45861</v>
      </c>
      <c r="F46" s="401" t="s">
        <v>934</v>
      </c>
      <c r="G46" s="348">
        <f t="shared" si="15"/>
        <v>45871</v>
      </c>
      <c r="H46" s="348">
        <f>G46+2</f>
        <v>45873</v>
      </c>
      <c r="I46" s="348">
        <f>H46+1</f>
        <v>45874</v>
      </c>
      <c r="J46" s="348">
        <f t="shared" si="17"/>
        <v>45875</v>
      </c>
    </row>
    <row r="47" spans="1:10">
      <c r="A47" s="349" t="s">
        <v>796</v>
      </c>
      <c r="B47" s="349"/>
      <c r="C47" s="349"/>
      <c r="D47" s="349"/>
      <c r="E47" s="349"/>
      <c r="F47" s="349"/>
      <c r="G47" s="349"/>
      <c r="H47" s="349"/>
      <c r="I47" s="349"/>
      <c r="J47" s="349"/>
    </row>
    <row r="48" spans="1:10">
      <c r="A48" s="341" t="s">
        <v>987</v>
      </c>
      <c r="B48" s="386"/>
      <c r="C48" s="386"/>
      <c r="D48" s="394">
        <v>45874</v>
      </c>
      <c r="E48" s="394">
        <v>45875</v>
      </c>
      <c r="F48" s="395" t="s">
        <v>1022</v>
      </c>
      <c r="G48" s="394">
        <f>E48+10</f>
        <v>45885</v>
      </c>
      <c r="H48" s="302" t="s">
        <v>1007</v>
      </c>
      <c r="I48" s="394">
        <v>45888</v>
      </c>
      <c r="J48" s="394">
        <f t="shared" si="17"/>
        <v>45889</v>
      </c>
    </row>
    <row r="49" spans="1:10">
      <c r="A49" s="341" t="s">
        <v>989</v>
      </c>
      <c r="B49" s="386"/>
      <c r="C49" s="386"/>
      <c r="D49" s="59">
        <v>45881</v>
      </c>
      <c r="E49" s="394">
        <v>45882</v>
      </c>
      <c r="F49" s="399" t="s">
        <v>937</v>
      </c>
      <c r="G49" s="394">
        <f>E49+10</f>
        <v>45892</v>
      </c>
      <c r="H49" s="394">
        <f>G49+2</f>
        <v>45894</v>
      </c>
      <c r="I49" s="394">
        <f>H49+1</f>
        <v>45895</v>
      </c>
      <c r="J49" s="394">
        <f t="shared" si="17"/>
        <v>45896</v>
      </c>
    </row>
    <row r="50" spans="1:10">
      <c r="A50" s="26" t="s">
        <v>1002</v>
      </c>
      <c r="B50" s="349"/>
      <c r="C50" s="349"/>
      <c r="D50" s="59">
        <v>45888</v>
      </c>
      <c r="E50" s="59">
        <f t="shared" ref="E50:E56" si="18">D50+1</f>
        <v>45889</v>
      </c>
      <c r="F50" s="167" t="s">
        <v>1023</v>
      </c>
      <c r="G50" s="59">
        <f>E50+10</f>
        <v>45899</v>
      </c>
      <c r="H50" s="302" t="s">
        <v>1007</v>
      </c>
      <c r="I50" s="59">
        <v>45902</v>
      </c>
      <c r="J50" s="59">
        <f t="shared" si="17"/>
        <v>45903</v>
      </c>
    </row>
    <row r="51" spans="1:10">
      <c r="A51" s="343" t="s">
        <v>987</v>
      </c>
      <c r="B51" s="386"/>
      <c r="C51" s="386"/>
      <c r="D51" s="394">
        <v>45895</v>
      </c>
      <c r="E51" s="394">
        <f t="shared" si="18"/>
        <v>45896</v>
      </c>
      <c r="F51" s="402" t="s">
        <v>1024</v>
      </c>
      <c r="G51" s="394">
        <f t="shared" ref="G51:G56" si="19">E51+10</f>
        <v>45906</v>
      </c>
      <c r="H51" s="302" t="s">
        <v>1007</v>
      </c>
      <c r="I51" s="394">
        <v>45909</v>
      </c>
      <c r="J51" s="394">
        <f t="shared" ref="J51:J56" si="20">I51+1</f>
        <v>45910</v>
      </c>
    </row>
    <row r="52" spans="1:10">
      <c r="A52" s="341" t="s">
        <v>989</v>
      </c>
      <c r="B52" s="386"/>
      <c r="C52" s="386"/>
      <c r="D52" s="59">
        <v>45902</v>
      </c>
      <c r="E52" s="394">
        <f t="shared" si="18"/>
        <v>45903</v>
      </c>
      <c r="F52" s="220" t="s">
        <v>940</v>
      </c>
      <c r="G52" s="394">
        <f t="shared" si="19"/>
        <v>45913</v>
      </c>
      <c r="H52" s="394">
        <f t="shared" ref="H52:H56" si="21">G52+2</f>
        <v>45915</v>
      </c>
      <c r="I52" s="394">
        <f t="shared" ref="I52:I56" si="22">H52+1</f>
        <v>45916</v>
      </c>
      <c r="J52" s="394">
        <f t="shared" si="20"/>
        <v>45917</v>
      </c>
    </row>
    <row r="53" spans="1:10">
      <c r="A53" s="26" t="s">
        <v>1002</v>
      </c>
      <c r="B53" s="386"/>
      <c r="C53" s="386"/>
      <c r="D53" s="59">
        <v>45909</v>
      </c>
      <c r="E53" s="394">
        <f t="shared" si="18"/>
        <v>45910</v>
      </c>
      <c r="F53" s="167" t="s">
        <v>1025</v>
      </c>
      <c r="G53" s="394">
        <f t="shared" si="19"/>
        <v>45920</v>
      </c>
      <c r="H53" s="394">
        <f t="shared" si="21"/>
        <v>45922</v>
      </c>
      <c r="I53" s="394">
        <f t="shared" si="22"/>
        <v>45923</v>
      </c>
      <c r="J53" s="394">
        <f t="shared" si="20"/>
        <v>45924</v>
      </c>
    </row>
    <row r="54" spans="1:10">
      <c r="A54" s="26" t="s">
        <v>987</v>
      </c>
      <c r="B54" s="386"/>
      <c r="C54" s="386"/>
      <c r="D54" s="59">
        <v>45916</v>
      </c>
      <c r="E54" s="394">
        <f t="shared" si="18"/>
        <v>45917</v>
      </c>
      <c r="F54" s="167" t="s">
        <v>1026</v>
      </c>
      <c r="G54" s="394">
        <f t="shared" si="19"/>
        <v>45927</v>
      </c>
      <c r="H54" s="394">
        <f t="shared" si="21"/>
        <v>45929</v>
      </c>
      <c r="I54" s="394">
        <f t="shared" si="22"/>
        <v>45930</v>
      </c>
      <c r="J54" s="394">
        <f t="shared" si="20"/>
        <v>45931</v>
      </c>
    </row>
    <row r="55" spans="1:10">
      <c r="A55" s="341" t="s">
        <v>989</v>
      </c>
      <c r="B55" s="386"/>
      <c r="C55" s="386"/>
      <c r="D55" s="59">
        <v>45923</v>
      </c>
      <c r="E55" s="394">
        <f t="shared" si="18"/>
        <v>45924</v>
      </c>
      <c r="F55" s="220" t="s">
        <v>943</v>
      </c>
      <c r="G55" s="394">
        <f t="shared" si="19"/>
        <v>45934</v>
      </c>
      <c r="H55" s="394">
        <f t="shared" si="21"/>
        <v>45936</v>
      </c>
      <c r="I55" s="394">
        <f t="shared" si="22"/>
        <v>45937</v>
      </c>
      <c r="J55" s="394">
        <f t="shared" si="20"/>
        <v>45938</v>
      </c>
    </row>
    <row r="56" spans="1:10">
      <c r="A56" s="26" t="s">
        <v>1002</v>
      </c>
      <c r="B56" s="386"/>
      <c r="C56" s="386"/>
      <c r="D56" s="59">
        <v>45930</v>
      </c>
      <c r="E56" s="394">
        <f t="shared" si="18"/>
        <v>45931</v>
      </c>
      <c r="F56" s="167" t="s">
        <v>1027</v>
      </c>
      <c r="G56" s="394">
        <f t="shared" si="19"/>
        <v>45941</v>
      </c>
      <c r="H56" s="394">
        <f t="shared" si="21"/>
        <v>45943</v>
      </c>
      <c r="I56" s="394">
        <f t="shared" si="22"/>
        <v>45944</v>
      </c>
      <c r="J56" s="394">
        <f t="shared" si="20"/>
        <v>45945</v>
      </c>
    </row>
    <row r="57" spans="1:6">
      <c r="A57" s="403"/>
      <c r="B57" s="403"/>
      <c r="C57" s="403"/>
      <c r="D57" s="403"/>
      <c r="E57" s="403"/>
      <c r="F57" s="403"/>
    </row>
    <row r="58" ht="16.4" customHeight="1" spans="1:19">
      <c r="A58" s="30" t="s">
        <v>200</v>
      </c>
      <c r="B58" s="31" t="s">
        <v>1028</v>
      </c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29"/>
      <c r="N58" s="29"/>
      <c r="O58" s="29"/>
      <c r="P58" s="29"/>
      <c r="Q58" s="29"/>
      <c r="R58" s="29"/>
      <c r="S58" s="29"/>
    </row>
    <row r="59" ht="16.4" customHeight="1" spans="1:21">
      <c r="A59" s="295" t="s">
        <v>492</v>
      </c>
      <c r="B59" s="296" t="s">
        <v>1029</v>
      </c>
      <c r="C59" s="296"/>
      <c r="D59" s="296"/>
      <c r="E59" s="296"/>
      <c r="F59" s="296"/>
      <c r="G59" s="296"/>
      <c r="H59" s="296"/>
      <c r="I59" s="296"/>
      <c r="J59" s="296"/>
      <c r="K59" s="296"/>
      <c r="L59" s="296"/>
      <c r="M59" s="29"/>
      <c r="N59" s="29"/>
      <c r="O59" s="29"/>
      <c r="P59" s="29"/>
      <c r="Q59" s="29"/>
      <c r="R59" s="29"/>
      <c r="S59" s="29"/>
      <c r="T59" s="29"/>
      <c r="U59" s="29"/>
    </row>
    <row r="60" ht="16.4" customHeight="1" spans="1:21">
      <c r="A60" s="32" t="s">
        <v>490</v>
      </c>
      <c r="B60" s="33" t="s">
        <v>905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29"/>
      <c r="N60" s="29"/>
      <c r="O60" s="29"/>
      <c r="P60" s="29"/>
      <c r="Q60" s="29"/>
      <c r="R60" s="29"/>
      <c r="S60" s="29"/>
      <c r="T60" s="29"/>
      <c r="U60" s="29"/>
    </row>
    <row r="61" ht="16.5" spans="1:19">
      <c r="A61" s="34" t="s">
        <v>726</v>
      </c>
      <c r="B61" s="404" t="s">
        <v>1030</v>
      </c>
      <c r="C61" s="405"/>
      <c r="D61" s="405"/>
      <c r="E61" s="405"/>
      <c r="F61" s="405"/>
      <c r="G61" s="405"/>
      <c r="H61" s="405"/>
      <c r="I61" s="405"/>
      <c r="J61" s="405"/>
      <c r="K61" s="405"/>
      <c r="L61" s="410"/>
      <c r="M61" s="29"/>
      <c r="N61" s="29"/>
      <c r="O61" s="29"/>
      <c r="P61" s="29"/>
      <c r="Q61" s="29"/>
      <c r="R61" s="29"/>
      <c r="S61" s="29"/>
    </row>
    <row r="62" ht="16.5" spans="1:12">
      <c r="A62" s="34" t="s">
        <v>726</v>
      </c>
      <c r="B62" s="406" t="s">
        <v>1031</v>
      </c>
      <c r="C62" s="407"/>
      <c r="D62" s="407"/>
      <c r="E62" s="407"/>
      <c r="F62" s="407"/>
      <c r="G62" s="407"/>
      <c r="H62" s="407"/>
      <c r="I62" s="407"/>
      <c r="J62" s="407"/>
      <c r="K62" s="407"/>
      <c r="L62" s="411"/>
    </row>
  </sheetData>
  <mergeCells count="56">
    <mergeCell ref="B1:J1"/>
    <mergeCell ref="B2:J2"/>
    <mergeCell ref="A4:J4"/>
    <mergeCell ref="B5:C5"/>
    <mergeCell ref="D5:E5"/>
    <mergeCell ref="G5:H5"/>
    <mergeCell ref="I5:J5"/>
    <mergeCell ref="K5:L5"/>
    <mergeCell ref="M5:N5"/>
    <mergeCell ref="O5:P5"/>
    <mergeCell ref="B6:C6"/>
    <mergeCell ref="D6:E6"/>
    <mergeCell ref="G6:H6"/>
    <mergeCell ref="I6:J6"/>
    <mergeCell ref="K6:L6"/>
    <mergeCell ref="M6:N6"/>
    <mergeCell ref="O6:P6"/>
    <mergeCell ref="B7:C7"/>
    <mergeCell ref="D7:E7"/>
    <mergeCell ref="G7:H7"/>
    <mergeCell ref="I7:J7"/>
    <mergeCell ref="K7:L7"/>
    <mergeCell ref="M7:N7"/>
    <mergeCell ref="O7:P7"/>
    <mergeCell ref="A17:J17"/>
    <mergeCell ref="A19:J19"/>
    <mergeCell ref="A29:J29"/>
    <mergeCell ref="B30:C30"/>
    <mergeCell ref="D30:E30"/>
    <mergeCell ref="G30:H30"/>
    <mergeCell ref="I30:J30"/>
    <mergeCell ref="K30:L30"/>
    <mergeCell ref="M30:N30"/>
    <mergeCell ref="O30:P30"/>
    <mergeCell ref="B31:C31"/>
    <mergeCell ref="D31:E31"/>
    <mergeCell ref="G31:H31"/>
    <mergeCell ref="I31:J31"/>
    <mergeCell ref="K31:L31"/>
    <mergeCell ref="M31:N31"/>
    <mergeCell ref="O31:P31"/>
    <mergeCell ref="B32:C32"/>
    <mergeCell ref="D32:E32"/>
    <mergeCell ref="G32:H32"/>
    <mergeCell ref="I32:J32"/>
    <mergeCell ref="K32:L32"/>
    <mergeCell ref="M32:N32"/>
    <mergeCell ref="O32:P32"/>
    <mergeCell ref="A37:J37"/>
    <mergeCell ref="A42:J42"/>
    <mergeCell ref="A47:J47"/>
    <mergeCell ref="B58:L58"/>
    <mergeCell ref="B59:L59"/>
    <mergeCell ref="B60:L60"/>
    <mergeCell ref="B61:L61"/>
    <mergeCell ref="B62:L62"/>
  </mergeCells>
  <pageMargins left="0.7" right="0.7" top="0.75" bottom="0.75" header="0.3" footer="0.3"/>
  <pageSetup paperSize="9" orientation="portrait" verticalDpi="1200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/>
  <dimension ref="A1:U69"/>
  <sheetViews>
    <sheetView topLeftCell="A47" workbookViewId="0">
      <selection activeCell="A42" sqref="$A42:$XFD43"/>
    </sheetView>
  </sheetViews>
  <sheetFormatPr defaultColWidth="9" defaultRowHeight="14.25"/>
  <cols>
    <col min="1" max="1" width="23.5" customWidth="1"/>
    <col min="2" max="13" width="9.5" customWidth="1"/>
    <col min="14" max="14" width="13" customWidth="1"/>
    <col min="15" max="15" width="9.5" customWidth="1"/>
    <col min="16" max="21" width="6.58333333333333" customWidth="1"/>
  </cols>
  <sheetData>
    <row r="1" ht="47.15" customHeight="1" spans="2:21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36"/>
      <c r="Q1" s="36"/>
      <c r="R1" s="36"/>
      <c r="S1" s="36"/>
      <c r="T1" s="36"/>
      <c r="U1" s="36"/>
    </row>
    <row r="2" ht="17.15" customHeight="1" spans="2:21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37"/>
      <c r="Q2" s="37"/>
      <c r="R2" s="37"/>
      <c r="S2" s="37"/>
      <c r="T2" s="37"/>
      <c r="U2" s="37"/>
    </row>
    <row r="3" ht="15.75" spans="1:17">
      <c r="A3" s="46" t="s">
        <v>1032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29"/>
      <c r="O3" s="29"/>
      <c r="P3" s="38"/>
      <c r="Q3" s="38"/>
    </row>
    <row r="4" ht="15.75" spans="1:15">
      <c r="A4" s="7" t="s">
        <v>732</v>
      </c>
      <c r="B4" s="7" t="s">
        <v>733</v>
      </c>
      <c r="C4" s="47" t="s">
        <v>1033</v>
      </c>
      <c r="D4" s="367"/>
      <c r="E4" s="10" t="s">
        <v>1034</v>
      </c>
      <c r="F4" s="7"/>
      <c r="G4" s="7" t="s">
        <v>733</v>
      </c>
      <c r="H4" s="47" t="s">
        <v>1035</v>
      </c>
      <c r="I4" s="48"/>
      <c r="J4" s="47" t="s">
        <v>1036</v>
      </c>
      <c r="K4" s="48"/>
      <c r="L4" s="7" t="s">
        <v>1037</v>
      </c>
      <c r="M4" s="7"/>
      <c r="N4" s="29"/>
      <c r="O4" s="29"/>
    </row>
    <row r="5" ht="15.75" spans="1:15">
      <c r="A5" s="9" t="s">
        <v>13</v>
      </c>
      <c r="B5" s="9" t="s">
        <v>14</v>
      </c>
      <c r="C5" s="11" t="s">
        <v>283</v>
      </c>
      <c r="D5" s="240"/>
      <c r="E5" s="9" t="s">
        <v>284</v>
      </c>
      <c r="F5" s="9"/>
      <c r="G5" s="9" t="s">
        <v>14</v>
      </c>
      <c r="H5" s="11" t="s">
        <v>1038</v>
      </c>
      <c r="I5" s="12"/>
      <c r="J5" s="11" t="s">
        <v>1039</v>
      </c>
      <c r="K5" s="12"/>
      <c r="L5" s="9" t="s">
        <v>283</v>
      </c>
      <c r="M5" s="9"/>
      <c r="N5" s="29"/>
      <c r="O5" s="29"/>
    </row>
    <row r="6" ht="15.75" spans="1:15">
      <c r="A6" s="9" t="s">
        <v>1040</v>
      </c>
      <c r="B6" s="81"/>
      <c r="C6" s="368" t="s">
        <v>1041</v>
      </c>
      <c r="D6" s="369"/>
      <c r="E6" s="368" t="s">
        <v>1042</v>
      </c>
      <c r="F6" s="369"/>
      <c r="G6" s="81"/>
      <c r="H6" s="368" t="s">
        <v>1043</v>
      </c>
      <c r="I6" s="373"/>
      <c r="J6" s="368" t="s">
        <v>1044</v>
      </c>
      <c r="K6" s="373"/>
      <c r="L6" s="374" t="s">
        <v>1041</v>
      </c>
      <c r="M6" s="374"/>
      <c r="N6" s="29"/>
      <c r="O6" s="29"/>
    </row>
    <row r="7" ht="15.75" hidden="1" spans="1:15">
      <c r="A7" s="26" t="s">
        <v>1045</v>
      </c>
      <c r="B7" s="50" t="s">
        <v>1046</v>
      </c>
      <c r="C7" s="56">
        <v>45604</v>
      </c>
      <c r="D7" s="55">
        <f t="shared" ref="D7:D19" si="0">C7+1</f>
        <v>45605</v>
      </c>
      <c r="E7" s="23" t="s">
        <v>40</v>
      </c>
      <c r="F7" s="23" t="s">
        <v>40</v>
      </c>
      <c r="G7" s="50" t="s">
        <v>1047</v>
      </c>
      <c r="H7" s="20">
        <v>45618</v>
      </c>
      <c r="I7" s="55">
        <f t="shared" ref="I7:I19" si="1">H7+2</f>
        <v>45620</v>
      </c>
      <c r="J7" s="55">
        <f t="shared" ref="J7:J19" si="2">I7+2</f>
        <v>45622</v>
      </c>
      <c r="K7" s="55">
        <f t="shared" ref="K7:K19" si="3">J7</f>
        <v>45622</v>
      </c>
      <c r="L7" s="55">
        <f t="shared" ref="L7:L19" si="4">K7+10</f>
        <v>45632</v>
      </c>
      <c r="M7" s="55">
        <f t="shared" ref="M7:M19" si="5">L7+1</f>
        <v>45633</v>
      </c>
      <c r="N7" s="29"/>
      <c r="O7" s="29"/>
    </row>
    <row r="8" ht="15.75" hidden="1" spans="1:15">
      <c r="A8" s="26" t="s">
        <v>1048</v>
      </c>
      <c r="B8" s="112" t="s">
        <v>1049</v>
      </c>
      <c r="C8" s="20">
        <v>45611</v>
      </c>
      <c r="D8" s="51">
        <f t="shared" si="0"/>
        <v>45612</v>
      </c>
      <c r="E8" s="51">
        <f t="shared" ref="E8:E19" si="6">D8+2</f>
        <v>45614</v>
      </c>
      <c r="F8" s="51">
        <f t="shared" ref="F8:F19" si="7">E8</f>
        <v>45614</v>
      </c>
      <c r="G8" s="112" t="s">
        <v>1050</v>
      </c>
      <c r="H8" s="51">
        <f t="shared" ref="H8:H19" si="8">F8+11</f>
        <v>45625</v>
      </c>
      <c r="I8" s="51">
        <f t="shared" si="1"/>
        <v>45627</v>
      </c>
      <c r="J8" s="51">
        <f t="shared" si="2"/>
        <v>45629</v>
      </c>
      <c r="K8" s="51">
        <f t="shared" si="3"/>
        <v>45629</v>
      </c>
      <c r="L8" s="51">
        <f t="shared" si="4"/>
        <v>45639</v>
      </c>
      <c r="M8" s="51">
        <f t="shared" si="5"/>
        <v>45640</v>
      </c>
      <c r="N8" s="29"/>
      <c r="O8" s="29"/>
    </row>
    <row r="9" ht="15.75" hidden="1" spans="1:15">
      <c r="A9" s="26" t="s">
        <v>1051</v>
      </c>
      <c r="B9" s="50" t="s">
        <v>1052</v>
      </c>
      <c r="C9" s="20">
        <v>45618</v>
      </c>
      <c r="D9" s="51">
        <f t="shared" si="0"/>
        <v>45619</v>
      </c>
      <c r="E9" s="51">
        <f t="shared" si="6"/>
        <v>45621</v>
      </c>
      <c r="F9" s="51">
        <f t="shared" si="7"/>
        <v>45621</v>
      </c>
      <c r="G9" s="50" t="s">
        <v>1053</v>
      </c>
      <c r="H9" s="51">
        <f t="shared" si="8"/>
        <v>45632</v>
      </c>
      <c r="I9" s="51">
        <f t="shared" si="1"/>
        <v>45634</v>
      </c>
      <c r="J9" s="51">
        <f t="shared" si="2"/>
        <v>45636</v>
      </c>
      <c r="K9" s="51">
        <f t="shared" si="3"/>
        <v>45636</v>
      </c>
      <c r="L9" s="51">
        <f t="shared" si="4"/>
        <v>45646</v>
      </c>
      <c r="M9" s="51">
        <f t="shared" si="5"/>
        <v>45647</v>
      </c>
      <c r="N9" s="29"/>
      <c r="O9" s="29"/>
    </row>
    <row r="10" ht="15.75" hidden="1" spans="1:15">
      <c r="A10" s="26" t="s">
        <v>1054</v>
      </c>
      <c r="B10" s="112" t="s">
        <v>1055</v>
      </c>
      <c r="C10" s="20">
        <v>45625</v>
      </c>
      <c r="D10" s="51">
        <f t="shared" si="0"/>
        <v>45626</v>
      </c>
      <c r="E10" s="51">
        <f t="shared" si="6"/>
        <v>45628</v>
      </c>
      <c r="F10" s="51">
        <f t="shared" si="7"/>
        <v>45628</v>
      </c>
      <c r="G10" s="112" t="s">
        <v>1056</v>
      </c>
      <c r="H10" s="51">
        <f t="shared" si="8"/>
        <v>45639</v>
      </c>
      <c r="I10" s="51">
        <f t="shared" si="1"/>
        <v>45641</v>
      </c>
      <c r="J10" s="51">
        <f t="shared" si="2"/>
        <v>45643</v>
      </c>
      <c r="K10" s="51">
        <f t="shared" si="3"/>
        <v>45643</v>
      </c>
      <c r="L10" s="51">
        <f t="shared" si="4"/>
        <v>45653</v>
      </c>
      <c r="M10" s="51">
        <f t="shared" si="5"/>
        <v>45654</v>
      </c>
      <c r="N10" s="29"/>
      <c r="O10" s="29"/>
    </row>
    <row r="11" ht="15.75" hidden="1" spans="1:15">
      <c r="A11" s="26" t="s">
        <v>1045</v>
      </c>
      <c r="B11" s="57" t="s">
        <v>1057</v>
      </c>
      <c r="C11" s="59">
        <v>45632</v>
      </c>
      <c r="D11" s="58">
        <f t="shared" si="0"/>
        <v>45633</v>
      </c>
      <c r="E11" s="58">
        <f t="shared" si="6"/>
        <v>45635</v>
      </c>
      <c r="F11" s="58">
        <f t="shared" si="7"/>
        <v>45635</v>
      </c>
      <c r="G11" s="57" t="s">
        <v>1058</v>
      </c>
      <c r="H11" s="58">
        <f t="shared" si="8"/>
        <v>45646</v>
      </c>
      <c r="I11" s="58">
        <f t="shared" si="1"/>
        <v>45648</v>
      </c>
      <c r="J11" s="58">
        <f t="shared" si="2"/>
        <v>45650</v>
      </c>
      <c r="K11" s="58">
        <f t="shared" si="3"/>
        <v>45650</v>
      </c>
      <c r="L11" s="58">
        <f t="shared" si="4"/>
        <v>45660</v>
      </c>
      <c r="M11" s="58">
        <f t="shared" si="5"/>
        <v>45661</v>
      </c>
      <c r="N11" s="29"/>
      <c r="O11" s="29"/>
    </row>
    <row r="12" ht="15.75" hidden="1" spans="1:15">
      <c r="A12" s="26" t="s">
        <v>1048</v>
      </c>
      <c r="B12" s="112" t="s">
        <v>1059</v>
      </c>
      <c r="C12" s="20">
        <v>45639</v>
      </c>
      <c r="D12" s="51">
        <f t="shared" si="0"/>
        <v>45640</v>
      </c>
      <c r="E12" s="51">
        <f t="shared" si="6"/>
        <v>45642</v>
      </c>
      <c r="F12" s="51">
        <f t="shared" si="7"/>
        <v>45642</v>
      </c>
      <c r="G12" s="112" t="s">
        <v>1060</v>
      </c>
      <c r="H12" s="51">
        <f t="shared" si="8"/>
        <v>45653</v>
      </c>
      <c r="I12" s="51">
        <f t="shared" si="1"/>
        <v>45655</v>
      </c>
      <c r="J12" s="51">
        <f t="shared" si="2"/>
        <v>45657</v>
      </c>
      <c r="K12" s="51">
        <f t="shared" si="3"/>
        <v>45657</v>
      </c>
      <c r="L12" s="51">
        <f t="shared" si="4"/>
        <v>45667</v>
      </c>
      <c r="M12" s="51">
        <f t="shared" si="5"/>
        <v>45668</v>
      </c>
      <c r="N12" s="29"/>
      <c r="O12" s="29"/>
    </row>
    <row r="13" ht="15.75" hidden="1" spans="1:15">
      <c r="A13" s="26" t="s">
        <v>1051</v>
      </c>
      <c r="B13" s="50" t="s">
        <v>1061</v>
      </c>
      <c r="C13" s="20">
        <v>45646</v>
      </c>
      <c r="D13" s="51">
        <f t="shared" si="0"/>
        <v>45647</v>
      </c>
      <c r="E13" s="23" t="s">
        <v>40</v>
      </c>
      <c r="F13" s="23" t="s">
        <v>40</v>
      </c>
      <c r="G13" s="50" t="s">
        <v>1062</v>
      </c>
      <c r="H13" s="20">
        <v>45660</v>
      </c>
      <c r="I13" s="51">
        <f t="shared" si="1"/>
        <v>45662</v>
      </c>
      <c r="J13" s="51">
        <f t="shared" si="2"/>
        <v>45664</v>
      </c>
      <c r="K13" s="51">
        <f t="shared" si="3"/>
        <v>45664</v>
      </c>
      <c r="L13" s="51">
        <f t="shared" si="4"/>
        <v>45674</v>
      </c>
      <c r="M13" s="51">
        <f t="shared" si="5"/>
        <v>45675</v>
      </c>
      <c r="N13" s="29"/>
      <c r="O13" s="29"/>
    </row>
    <row r="14" ht="15.75" hidden="1" spans="1:15">
      <c r="A14" s="26" t="s">
        <v>1054</v>
      </c>
      <c r="B14" s="112" t="s">
        <v>1063</v>
      </c>
      <c r="C14" s="20">
        <v>45653</v>
      </c>
      <c r="D14" s="51">
        <f t="shared" si="0"/>
        <v>45654</v>
      </c>
      <c r="E14" s="51">
        <f t="shared" si="6"/>
        <v>45656</v>
      </c>
      <c r="F14" s="51">
        <f t="shared" si="7"/>
        <v>45656</v>
      </c>
      <c r="G14" s="112" t="s">
        <v>1064</v>
      </c>
      <c r="H14" s="51">
        <f t="shared" si="8"/>
        <v>45667</v>
      </c>
      <c r="I14" s="51">
        <f t="shared" si="1"/>
        <v>45669</v>
      </c>
      <c r="J14" s="51">
        <f t="shared" si="2"/>
        <v>45671</v>
      </c>
      <c r="K14" s="51">
        <f t="shared" si="3"/>
        <v>45671</v>
      </c>
      <c r="L14" s="51">
        <f t="shared" si="4"/>
        <v>45681</v>
      </c>
      <c r="M14" s="51">
        <f t="shared" si="5"/>
        <v>45682</v>
      </c>
      <c r="N14" s="29"/>
      <c r="O14" s="29"/>
    </row>
    <row r="15" ht="15.75" hidden="1" spans="1:15">
      <c r="A15" s="26" t="s">
        <v>1045</v>
      </c>
      <c r="B15" s="57" t="s">
        <v>1065</v>
      </c>
      <c r="C15" s="20">
        <v>45660</v>
      </c>
      <c r="D15" s="51">
        <f t="shared" si="0"/>
        <v>45661</v>
      </c>
      <c r="E15" s="23" t="s">
        <v>40</v>
      </c>
      <c r="F15" s="23" t="s">
        <v>40</v>
      </c>
      <c r="G15" s="57" t="s">
        <v>1066</v>
      </c>
      <c r="H15" s="20">
        <v>45674</v>
      </c>
      <c r="I15" s="51">
        <f t="shared" si="1"/>
        <v>45676</v>
      </c>
      <c r="J15" s="51">
        <f t="shared" si="2"/>
        <v>45678</v>
      </c>
      <c r="K15" s="51">
        <f t="shared" si="3"/>
        <v>45678</v>
      </c>
      <c r="L15" s="51">
        <f t="shared" si="4"/>
        <v>45688</v>
      </c>
      <c r="M15" s="51">
        <f t="shared" si="5"/>
        <v>45689</v>
      </c>
      <c r="N15" s="29"/>
      <c r="O15" s="29"/>
    </row>
    <row r="16" ht="15.75" hidden="1" spans="1:15">
      <c r="A16" s="26" t="s">
        <v>1048</v>
      </c>
      <c r="B16" s="112" t="s">
        <v>1067</v>
      </c>
      <c r="C16" s="20">
        <v>45667</v>
      </c>
      <c r="D16" s="51">
        <f t="shared" si="0"/>
        <v>45668</v>
      </c>
      <c r="E16" s="51">
        <f t="shared" si="6"/>
        <v>45670</v>
      </c>
      <c r="F16" s="51">
        <f t="shared" si="7"/>
        <v>45670</v>
      </c>
      <c r="G16" s="112" t="s">
        <v>1068</v>
      </c>
      <c r="H16" s="51">
        <f t="shared" si="8"/>
        <v>45681</v>
      </c>
      <c r="I16" s="51">
        <f t="shared" si="1"/>
        <v>45683</v>
      </c>
      <c r="J16" s="51">
        <f t="shared" si="2"/>
        <v>45685</v>
      </c>
      <c r="K16" s="51">
        <f t="shared" si="3"/>
        <v>45685</v>
      </c>
      <c r="L16" s="51">
        <f t="shared" si="4"/>
        <v>45695</v>
      </c>
      <c r="M16" s="51">
        <f t="shared" si="5"/>
        <v>45696</v>
      </c>
      <c r="N16" s="29"/>
      <c r="O16" s="29"/>
    </row>
    <row r="17" ht="15.75" hidden="1" spans="1:15">
      <c r="A17" s="26" t="s">
        <v>1051</v>
      </c>
      <c r="B17" s="50" t="s">
        <v>1069</v>
      </c>
      <c r="C17" s="20">
        <v>45674</v>
      </c>
      <c r="D17" s="51">
        <f t="shared" si="0"/>
        <v>45675</v>
      </c>
      <c r="E17" s="51">
        <f t="shared" si="6"/>
        <v>45677</v>
      </c>
      <c r="F17" s="51">
        <f t="shared" si="7"/>
        <v>45677</v>
      </c>
      <c r="G17" s="50" t="s">
        <v>1070</v>
      </c>
      <c r="H17" s="51">
        <f t="shared" si="8"/>
        <v>45688</v>
      </c>
      <c r="I17" s="51">
        <f t="shared" si="1"/>
        <v>45690</v>
      </c>
      <c r="J17" s="51">
        <f t="shared" si="2"/>
        <v>45692</v>
      </c>
      <c r="K17" s="51">
        <f t="shared" si="3"/>
        <v>45692</v>
      </c>
      <c r="L17" s="51">
        <f t="shared" si="4"/>
        <v>45702</v>
      </c>
      <c r="M17" s="51">
        <f t="shared" si="5"/>
        <v>45703</v>
      </c>
      <c r="N17" s="29"/>
      <c r="O17" s="29"/>
    </row>
    <row r="18" ht="15.75" hidden="1" spans="1:15">
      <c r="A18" s="26" t="s">
        <v>1054</v>
      </c>
      <c r="B18" s="112" t="s">
        <v>1071</v>
      </c>
      <c r="C18" s="20">
        <v>45681</v>
      </c>
      <c r="D18" s="51">
        <f t="shared" si="0"/>
        <v>45682</v>
      </c>
      <c r="E18" s="51">
        <f t="shared" si="6"/>
        <v>45684</v>
      </c>
      <c r="F18" s="51">
        <f t="shared" si="7"/>
        <v>45684</v>
      </c>
      <c r="G18" s="112" t="s">
        <v>1072</v>
      </c>
      <c r="H18" s="51">
        <f t="shared" si="8"/>
        <v>45695</v>
      </c>
      <c r="I18" s="51">
        <f t="shared" si="1"/>
        <v>45697</v>
      </c>
      <c r="J18" s="51">
        <f t="shared" si="2"/>
        <v>45699</v>
      </c>
      <c r="K18" s="51">
        <f t="shared" si="3"/>
        <v>45699</v>
      </c>
      <c r="L18" s="51">
        <f t="shared" si="4"/>
        <v>45709</v>
      </c>
      <c r="M18" s="51">
        <f t="shared" si="5"/>
        <v>45710</v>
      </c>
      <c r="N18" s="29"/>
      <c r="O18" s="29"/>
    </row>
    <row r="19" ht="15.75" hidden="1" spans="1:15">
      <c r="A19" s="26" t="s">
        <v>1045</v>
      </c>
      <c r="B19" s="57" t="s">
        <v>1073</v>
      </c>
      <c r="C19" s="59">
        <v>45688</v>
      </c>
      <c r="D19" s="58">
        <f t="shared" si="0"/>
        <v>45689</v>
      </c>
      <c r="E19" s="58">
        <f t="shared" si="6"/>
        <v>45691</v>
      </c>
      <c r="F19" s="58">
        <f t="shared" si="7"/>
        <v>45691</v>
      </c>
      <c r="G19" s="57" t="s">
        <v>1074</v>
      </c>
      <c r="H19" s="58">
        <f t="shared" si="8"/>
        <v>45702</v>
      </c>
      <c r="I19" s="58">
        <f t="shared" si="1"/>
        <v>45704</v>
      </c>
      <c r="J19" s="58">
        <f t="shared" si="2"/>
        <v>45706</v>
      </c>
      <c r="K19" s="58">
        <f t="shared" si="3"/>
        <v>45706</v>
      </c>
      <c r="L19" s="58">
        <f t="shared" si="4"/>
        <v>45716</v>
      </c>
      <c r="M19" s="58">
        <f t="shared" si="5"/>
        <v>45717</v>
      </c>
      <c r="N19" s="29"/>
      <c r="O19" s="29"/>
    </row>
    <row r="20" ht="15.75" hidden="1" spans="1:15">
      <c r="A20" s="338" t="s">
        <v>360</v>
      </c>
      <c r="B20" s="339"/>
      <c r="C20" s="339"/>
      <c r="D20" s="339"/>
      <c r="E20" s="339"/>
      <c r="F20" s="339"/>
      <c r="G20" s="339"/>
      <c r="H20" s="339"/>
      <c r="I20" s="339"/>
      <c r="J20" s="339"/>
      <c r="K20" s="339"/>
      <c r="L20" s="339"/>
      <c r="M20" s="362"/>
      <c r="N20" s="29"/>
      <c r="O20" s="29"/>
    </row>
    <row r="21" ht="15.75" hidden="1" spans="1:15">
      <c r="A21" s="26" t="s">
        <v>1048</v>
      </c>
      <c r="B21" s="112" t="s">
        <v>1075</v>
      </c>
      <c r="C21" s="20">
        <v>45702</v>
      </c>
      <c r="D21" s="51">
        <f t="shared" ref="D21:D31" si="9">C21+1</f>
        <v>45703</v>
      </c>
      <c r="E21" s="51">
        <f t="shared" ref="E21:E34" si="10">D21+2</f>
        <v>45705</v>
      </c>
      <c r="F21" s="51">
        <f t="shared" ref="F21:F34" si="11">E21</f>
        <v>45705</v>
      </c>
      <c r="G21" s="112" t="s">
        <v>1076</v>
      </c>
      <c r="H21" s="51">
        <f t="shared" ref="H21:H34" si="12">F21+11</f>
        <v>45716</v>
      </c>
      <c r="I21" s="51">
        <f t="shared" ref="I21:I34" si="13">H21+2</f>
        <v>45718</v>
      </c>
      <c r="J21" s="51">
        <f t="shared" ref="J21:J34" si="14">I21+2</f>
        <v>45720</v>
      </c>
      <c r="K21" s="51">
        <f t="shared" ref="K21:K34" si="15">J21</f>
        <v>45720</v>
      </c>
      <c r="L21" s="51">
        <f t="shared" ref="L21:L34" si="16">K21+10</f>
        <v>45730</v>
      </c>
      <c r="M21" s="51">
        <f t="shared" ref="M21:M34" si="17">L21+1</f>
        <v>45731</v>
      </c>
      <c r="N21" s="29"/>
      <c r="O21" s="29"/>
    </row>
    <row r="22" ht="15.75" hidden="1" spans="1:15">
      <c r="A22" s="26" t="s">
        <v>1051</v>
      </c>
      <c r="B22" s="50" t="s">
        <v>1077</v>
      </c>
      <c r="C22" s="20">
        <v>45709</v>
      </c>
      <c r="D22" s="51">
        <f t="shared" si="9"/>
        <v>45710</v>
      </c>
      <c r="E22" s="51">
        <f t="shared" si="10"/>
        <v>45712</v>
      </c>
      <c r="F22" s="51">
        <f t="shared" si="11"/>
        <v>45712</v>
      </c>
      <c r="G22" s="50" t="s">
        <v>1078</v>
      </c>
      <c r="H22" s="51">
        <f t="shared" si="12"/>
        <v>45723</v>
      </c>
      <c r="I22" s="51">
        <f t="shared" si="13"/>
        <v>45725</v>
      </c>
      <c r="J22" s="51">
        <f t="shared" si="14"/>
        <v>45727</v>
      </c>
      <c r="K22" s="51">
        <f t="shared" si="15"/>
        <v>45727</v>
      </c>
      <c r="L22" s="51">
        <f t="shared" si="16"/>
        <v>45737</v>
      </c>
      <c r="M22" s="51">
        <f t="shared" si="17"/>
        <v>45738</v>
      </c>
      <c r="N22" s="29"/>
      <c r="O22" s="29"/>
    </row>
    <row r="23" ht="15.75" hidden="1" spans="1:15">
      <c r="A23" s="26" t="s">
        <v>1054</v>
      </c>
      <c r="B23" s="112" t="s">
        <v>1079</v>
      </c>
      <c r="C23" s="20">
        <v>45716</v>
      </c>
      <c r="D23" s="51">
        <f t="shared" si="9"/>
        <v>45717</v>
      </c>
      <c r="E23" s="51">
        <f t="shared" si="10"/>
        <v>45719</v>
      </c>
      <c r="F23" s="51">
        <f t="shared" si="11"/>
        <v>45719</v>
      </c>
      <c r="G23" s="112" t="s">
        <v>1080</v>
      </c>
      <c r="H23" s="51">
        <f t="shared" si="12"/>
        <v>45730</v>
      </c>
      <c r="I23" s="51">
        <f t="shared" si="13"/>
        <v>45732</v>
      </c>
      <c r="J23" s="51">
        <f t="shared" si="14"/>
        <v>45734</v>
      </c>
      <c r="K23" s="51">
        <f t="shared" si="15"/>
        <v>45734</v>
      </c>
      <c r="L23" s="51">
        <f t="shared" si="16"/>
        <v>45744</v>
      </c>
      <c r="M23" s="51">
        <f t="shared" si="17"/>
        <v>45745</v>
      </c>
      <c r="N23" s="29"/>
      <c r="O23" s="29"/>
    </row>
    <row r="24" ht="15.75" hidden="1" spans="1:15">
      <c r="A24" s="26" t="s">
        <v>1045</v>
      </c>
      <c r="B24" s="57" t="s">
        <v>1081</v>
      </c>
      <c r="C24" s="20">
        <v>45723</v>
      </c>
      <c r="D24" s="51">
        <f t="shared" si="9"/>
        <v>45724</v>
      </c>
      <c r="E24" s="51">
        <f t="shared" si="10"/>
        <v>45726</v>
      </c>
      <c r="F24" s="51">
        <f t="shared" si="11"/>
        <v>45726</v>
      </c>
      <c r="G24" s="57" t="s">
        <v>1082</v>
      </c>
      <c r="H24" s="51">
        <f t="shared" si="12"/>
        <v>45737</v>
      </c>
      <c r="I24" s="51">
        <f t="shared" si="13"/>
        <v>45739</v>
      </c>
      <c r="J24" s="51">
        <f t="shared" si="14"/>
        <v>45741</v>
      </c>
      <c r="K24" s="51">
        <f t="shared" si="15"/>
        <v>45741</v>
      </c>
      <c r="L24" s="51">
        <f t="shared" si="16"/>
        <v>45751</v>
      </c>
      <c r="M24" s="51">
        <f t="shared" si="17"/>
        <v>45752</v>
      </c>
      <c r="N24" s="29"/>
      <c r="O24" s="29"/>
    </row>
    <row r="25" ht="15.75" hidden="1" spans="1:15">
      <c r="A25" s="26" t="s">
        <v>1048</v>
      </c>
      <c r="B25" s="112" t="s">
        <v>1083</v>
      </c>
      <c r="C25" s="20">
        <v>45730</v>
      </c>
      <c r="D25" s="51">
        <f t="shared" si="9"/>
        <v>45731</v>
      </c>
      <c r="E25" s="51">
        <f t="shared" si="10"/>
        <v>45733</v>
      </c>
      <c r="F25" s="51">
        <f t="shared" si="11"/>
        <v>45733</v>
      </c>
      <c r="G25" s="112" t="s">
        <v>1084</v>
      </c>
      <c r="H25" s="51">
        <f t="shared" si="12"/>
        <v>45744</v>
      </c>
      <c r="I25" s="51">
        <f t="shared" si="13"/>
        <v>45746</v>
      </c>
      <c r="J25" s="51">
        <f t="shared" si="14"/>
        <v>45748</v>
      </c>
      <c r="K25" s="51">
        <f t="shared" si="15"/>
        <v>45748</v>
      </c>
      <c r="L25" s="51">
        <f t="shared" si="16"/>
        <v>45758</v>
      </c>
      <c r="M25" s="51">
        <f t="shared" si="17"/>
        <v>45759</v>
      </c>
      <c r="N25" s="29"/>
      <c r="O25" s="29"/>
    </row>
    <row r="26" ht="15.75" hidden="1" spans="1:15">
      <c r="A26" s="26" t="s">
        <v>1051</v>
      </c>
      <c r="B26" s="50" t="s">
        <v>1085</v>
      </c>
      <c r="C26" s="20">
        <v>45737</v>
      </c>
      <c r="D26" s="51">
        <f t="shared" si="9"/>
        <v>45738</v>
      </c>
      <c r="E26" s="51">
        <f t="shared" si="10"/>
        <v>45740</v>
      </c>
      <c r="F26" s="51">
        <f t="shared" si="11"/>
        <v>45740</v>
      </c>
      <c r="G26" s="50" t="s">
        <v>1086</v>
      </c>
      <c r="H26" s="51">
        <f t="shared" si="12"/>
        <v>45751</v>
      </c>
      <c r="I26" s="51">
        <f t="shared" si="13"/>
        <v>45753</v>
      </c>
      <c r="J26" s="51">
        <f t="shared" si="14"/>
        <v>45755</v>
      </c>
      <c r="K26" s="51">
        <f t="shared" si="15"/>
        <v>45755</v>
      </c>
      <c r="L26" s="51">
        <f t="shared" si="16"/>
        <v>45765</v>
      </c>
      <c r="M26" s="51">
        <f t="shared" si="17"/>
        <v>45766</v>
      </c>
      <c r="N26" s="29"/>
      <c r="O26" s="29"/>
    </row>
    <row r="27" ht="15.75" hidden="1" spans="1:15">
      <c r="A27" s="26" t="s">
        <v>1054</v>
      </c>
      <c r="B27" s="112" t="s">
        <v>1087</v>
      </c>
      <c r="C27" s="20">
        <v>45744</v>
      </c>
      <c r="D27" s="51">
        <f t="shared" si="9"/>
        <v>45745</v>
      </c>
      <c r="E27" s="51">
        <f t="shared" si="10"/>
        <v>45747</v>
      </c>
      <c r="F27" s="51">
        <f t="shared" si="11"/>
        <v>45747</v>
      </c>
      <c r="G27" s="112" t="s">
        <v>1088</v>
      </c>
      <c r="H27" s="51">
        <f t="shared" si="12"/>
        <v>45758</v>
      </c>
      <c r="I27" s="51">
        <f t="shared" si="13"/>
        <v>45760</v>
      </c>
      <c r="J27" s="51">
        <f t="shared" si="14"/>
        <v>45762</v>
      </c>
      <c r="K27" s="51">
        <f t="shared" si="15"/>
        <v>45762</v>
      </c>
      <c r="L27" s="51">
        <f t="shared" si="16"/>
        <v>45772</v>
      </c>
      <c r="M27" s="51">
        <f t="shared" si="17"/>
        <v>45773</v>
      </c>
      <c r="N27" s="29"/>
      <c r="O27" s="29"/>
    </row>
    <row r="28" ht="15.75" hidden="1" spans="1:15">
      <c r="A28" s="26" t="s">
        <v>1045</v>
      </c>
      <c r="B28" s="57" t="s">
        <v>1089</v>
      </c>
      <c r="C28" s="59">
        <v>45751</v>
      </c>
      <c r="D28" s="58">
        <f t="shared" si="9"/>
        <v>45752</v>
      </c>
      <c r="E28" s="58">
        <f t="shared" si="10"/>
        <v>45754</v>
      </c>
      <c r="F28" s="58">
        <f t="shared" si="11"/>
        <v>45754</v>
      </c>
      <c r="G28" s="57" t="s">
        <v>1090</v>
      </c>
      <c r="H28" s="58">
        <f t="shared" si="12"/>
        <v>45765</v>
      </c>
      <c r="I28" s="58">
        <f t="shared" si="13"/>
        <v>45767</v>
      </c>
      <c r="J28" s="58">
        <f t="shared" si="14"/>
        <v>45769</v>
      </c>
      <c r="K28" s="58">
        <f t="shared" si="15"/>
        <v>45769</v>
      </c>
      <c r="L28" s="58">
        <f t="shared" si="16"/>
        <v>45779</v>
      </c>
      <c r="M28" s="58">
        <f t="shared" si="17"/>
        <v>45780</v>
      </c>
      <c r="N28" s="29"/>
      <c r="O28" s="29"/>
    </row>
    <row r="29" ht="15.75" hidden="1" spans="1:15">
      <c r="A29" s="26" t="s">
        <v>1048</v>
      </c>
      <c r="B29" s="57" t="s">
        <v>1091</v>
      </c>
      <c r="C29" s="59">
        <v>45758</v>
      </c>
      <c r="D29" s="58">
        <f t="shared" si="9"/>
        <v>45759</v>
      </c>
      <c r="E29" s="58">
        <f t="shared" si="10"/>
        <v>45761</v>
      </c>
      <c r="F29" s="58">
        <f t="shared" si="11"/>
        <v>45761</v>
      </c>
      <c r="G29" s="57" t="s">
        <v>1092</v>
      </c>
      <c r="H29" s="58">
        <f t="shared" si="12"/>
        <v>45772</v>
      </c>
      <c r="I29" s="58">
        <f t="shared" si="13"/>
        <v>45774</v>
      </c>
      <c r="J29" s="58">
        <f t="shared" si="14"/>
        <v>45776</v>
      </c>
      <c r="K29" s="58">
        <f t="shared" si="15"/>
        <v>45776</v>
      </c>
      <c r="L29" s="58">
        <f t="shared" si="16"/>
        <v>45786</v>
      </c>
      <c r="M29" s="58">
        <f t="shared" si="17"/>
        <v>45787</v>
      </c>
      <c r="N29" s="29"/>
      <c r="O29" s="29"/>
    </row>
    <row r="30" ht="15.75" hidden="1" spans="1:15">
      <c r="A30" s="26" t="s">
        <v>1051</v>
      </c>
      <c r="B30" s="57" t="s">
        <v>1093</v>
      </c>
      <c r="C30" s="59">
        <v>45765</v>
      </c>
      <c r="D30" s="58">
        <f t="shared" si="9"/>
        <v>45766</v>
      </c>
      <c r="E30" s="58">
        <f t="shared" si="10"/>
        <v>45768</v>
      </c>
      <c r="F30" s="58">
        <f t="shared" si="11"/>
        <v>45768</v>
      </c>
      <c r="G30" s="57" t="s">
        <v>1094</v>
      </c>
      <c r="H30" s="58">
        <f t="shared" si="12"/>
        <v>45779</v>
      </c>
      <c r="I30" s="58">
        <f t="shared" si="13"/>
        <v>45781</v>
      </c>
      <c r="J30" s="58">
        <f t="shared" si="14"/>
        <v>45783</v>
      </c>
      <c r="K30" s="58">
        <f t="shared" si="15"/>
        <v>45783</v>
      </c>
      <c r="L30" s="58">
        <f t="shared" si="16"/>
        <v>45793</v>
      </c>
      <c r="M30" s="58">
        <f t="shared" si="17"/>
        <v>45794</v>
      </c>
      <c r="N30" s="29"/>
      <c r="O30" s="29"/>
    </row>
    <row r="31" ht="15.75" hidden="1" spans="1:15">
      <c r="A31" s="336" t="s">
        <v>1054</v>
      </c>
      <c r="B31" s="57" t="s">
        <v>1095</v>
      </c>
      <c r="C31" s="59">
        <v>45772</v>
      </c>
      <c r="D31" s="58">
        <f t="shared" si="9"/>
        <v>45773</v>
      </c>
      <c r="E31" s="58">
        <f t="shared" si="10"/>
        <v>45775</v>
      </c>
      <c r="F31" s="58">
        <f t="shared" si="11"/>
        <v>45775</v>
      </c>
      <c r="G31" s="57" t="s">
        <v>1096</v>
      </c>
      <c r="H31" s="58">
        <f t="shared" si="12"/>
        <v>45786</v>
      </c>
      <c r="I31" s="58">
        <f t="shared" si="13"/>
        <v>45788</v>
      </c>
      <c r="J31" s="58">
        <f t="shared" si="14"/>
        <v>45790</v>
      </c>
      <c r="K31" s="58">
        <f t="shared" si="15"/>
        <v>45790</v>
      </c>
      <c r="L31" s="72" t="s">
        <v>355</v>
      </c>
      <c r="M31" s="59">
        <v>45804</v>
      </c>
      <c r="N31" s="216" t="s">
        <v>1097</v>
      </c>
      <c r="O31" s="375"/>
    </row>
    <row r="32" ht="15.75" hidden="1" spans="1:15">
      <c r="A32" s="26" t="s">
        <v>1045</v>
      </c>
      <c r="B32" s="57" t="s">
        <v>1098</v>
      </c>
      <c r="C32" s="59">
        <v>45779</v>
      </c>
      <c r="D32" s="58">
        <v>45780</v>
      </c>
      <c r="E32" s="58">
        <f t="shared" si="10"/>
        <v>45782</v>
      </c>
      <c r="F32" s="58">
        <f t="shared" si="11"/>
        <v>45782</v>
      </c>
      <c r="G32" s="57" t="s">
        <v>1099</v>
      </c>
      <c r="H32" s="58">
        <f t="shared" si="12"/>
        <v>45793</v>
      </c>
      <c r="I32" s="58">
        <f t="shared" si="13"/>
        <v>45795</v>
      </c>
      <c r="J32" s="58">
        <f t="shared" si="14"/>
        <v>45797</v>
      </c>
      <c r="K32" s="58">
        <f t="shared" si="15"/>
        <v>45797</v>
      </c>
      <c r="L32" s="58">
        <f t="shared" si="16"/>
        <v>45807</v>
      </c>
      <c r="M32" s="58">
        <f t="shared" si="17"/>
        <v>45808</v>
      </c>
      <c r="N32" s="29"/>
      <c r="O32" s="29"/>
    </row>
    <row r="33" ht="15.75" hidden="1" spans="1:15">
      <c r="A33" s="24" t="s">
        <v>1048</v>
      </c>
      <c r="B33" s="57" t="s">
        <v>1100</v>
      </c>
      <c r="C33" s="59">
        <v>45786</v>
      </c>
      <c r="D33" s="58">
        <v>45787</v>
      </c>
      <c r="E33" s="58">
        <f t="shared" si="10"/>
        <v>45789</v>
      </c>
      <c r="F33" s="58">
        <f t="shared" si="11"/>
        <v>45789</v>
      </c>
      <c r="G33" s="57" t="s">
        <v>1101</v>
      </c>
      <c r="H33" s="58">
        <f t="shared" si="12"/>
        <v>45800</v>
      </c>
      <c r="I33" s="58">
        <f t="shared" si="13"/>
        <v>45802</v>
      </c>
      <c r="J33" s="58">
        <f t="shared" si="14"/>
        <v>45804</v>
      </c>
      <c r="K33" s="58">
        <f t="shared" si="15"/>
        <v>45804</v>
      </c>
      <c r="L33" s="59">
        <v>45814</v>
      </c>
      <c r="M33" s="58">
        <f t="shared" si="17"/>
        <v>45815</v>
      </c>
      <c r="N33" s="376"/>
      <c r="O33" s="29"/>
    </row>
    <row r="34" ht="15.75" hidden="1" spans="1:15">
      <c r="A34" s="26" t="s">
        <v>1051</v>
      </c>
      <c r="B34" s="57" t="s">
        <v>1102</v>
      </c>
      <c r="C34" s="59">
        <v>45793</v>
      </c>
      <c r="D34" s="58">
        <v>45794</v>
      </c>
      <c r="E34" s="58">
        <f t="shared" si="10"/>
        <v>45796</v>
      </c>
      <c r="F34" s="58">
        <f t="shared" si="11"/>
        <v>45796</v>
      </c>
      <c r="G34" s="57" t="s">
        <v>1103</v>
      </c>
      <c r="H34" s="58">
        <f t="shared" si="12"/>
        <v>45807</v>
      </c>
      <c r="I34" s="58">
        <f t="shared" si="13"/>
        <v>45809</v>
      </c>
      <c r="J34" s="58">
        <f t="shared" si="14"/>
        <v>45811</v>
      </c>
      <c r="K34" s="58">
        <f t="shared" si="15"/>
        <v>45811</v>
      </c>
      <c r="L34" s="58">
        <f t="shared" si="16"/>
        <v>45821</v>
      </c>
      <c r="M34" s="58">
        <f t="shared" si="17"/>
        <v>45822</v>
      </c>
      <c r="N34" s="29"/>
      <c r="O34" s="29"/>
    </row>
    <row r="35" ht="15.75" hidden="1" spans="1:15">
      <c r="A35" s="26" t="s">
        <v>1104</v>
      </c>
      <c r="B35" s="57" t="s">
        <v>1105</v>
      </c>
      <c r="C35" s="59">
        <v>45800</v>
      </c>
      <c r="D35" s="58">
        <f t="shared" ref="D35:D54" si="18">C35+1</f>
        <v>45801</v>
      </c>
      <c r="E35" s="58">
        <f>D35+1</f>
        <v>45802</v>
      </c>
      <c r="F35" s="58">
        <f t="shared" ref="F35:F54" si="19">E35</f>
        <v>45802</v>
      </c>
      <c r="G35" s="57" t="s">
        <v>1106</v>
      </c>
      <c r="H35" s="59">
        <v>45814</v>
      </c>
      <c r="I35" s="58">
        <f t="shared" ref="I35:J37" si="20">H35+2</f>
        <v>45816</v>
      </c>
      <c r="J35" s="58">
        <f t="shared" si="20"/>
        <v>45818</v>
      </c>
      <c r="K35" s="58">
        <f t="shared" ref="K35:K54" si="21">J35</f>
        <v>45818</v>
      </c>
      <c r="L35" s="58">
        <f t="shared" ref="L35:L54" si="22">K35+10</f>
        <v>45828</v>
      </c>
      <c r="M35" s="58">
        <f t="shared" ref="M35:M54" si="23">L35+1</f>
        <v>45829</v>
      </c>
      <c r="N35" s="29"/>
      <c r="O35" s="29"/>
    </row>
    <row r="36" ht="15.75" hidden="1" spans="1:15">
      <c r="A36" s="26" t="s">
        <v>1045</v>
      </c>
      <c r="B36" s="57" t="s">
        <v>1107</v>
      </c>
      <c r="C36" s="59">
        <v>45807</v>
      </c>
      <c r="D36" s="58">
        <v>45808</v>
      </c>
      <c r="E36" s="58">
        <f t="shared" ref="E36:E54" si="24">D36+2</f>
        <v>45810</v>
      </c>
      <c r="F36" s="58">
        <f t="shared" si="19"/>
        <v>45810</v>
      </c>
      <c r="G36" s="57" t="s">
        <v>1108</v>
      </c>
      <c r="H36" s="58">
        <f t="shared" ref="H36:H54" si="25">F36+11</f>
        <v>45821</v>
      </c>
      <c r="I36" s="58">
        <f t="shared" si="20"/>
        <v>45823</v>
      </c>
      <c r="J36" s="58">
        <f t="shared" si="20"/>
        <v>45825</v>
      </c>
      <c r="K36" s="58">
        <f t="shared" si="21"/>
        <v>45825</v>
      </c>
      <c r="L36" s="58">
        <f t="shared" si="22"/>
        <v>45835</v>
      </c>
      <c r="M36" s="58">
        <f t="shared" si="23"/>
        <v>45836</v>
      </c>
      <c r="N36" s="29"/>
      <c r="O36" s="29"/>
    </row>
    <row r="37" ht="15.75" hidden="1" spans="1:15">
      <c r="A37" s="336" t="s">
        <v>1048</v>
      </c>
      <c r="B37" s="57" t="s">
        <v>1109</v>
      </c>
      <c r="C37" s="59">
        <v>45814</v>
      </c>
      <c r="D37" s="58">
        <f t="shared" si="18"/>
        <v>45815</v>
      </c>
      <c r="E37" s="58">
        <f t="shared" si="24"/>
        <v>45817</v>
      </c>
      <c r="F37" s="58">
        <f t="shared" si="19"/>
        <v>45817</v>
      </c>
      <c r="G37" s="57" t="s">
        <v>1110</v>
      </c>
      <c r="H37" s="58">
        <f t="shared" si="25"/>
        <v>45828</v>
      </c>
      <c r="I37" s="58">
        <f t="shared" si="20"/>
        <v>45830</v>
      </c>
      <c r="J37" s="58">
        <f t="shared" si="20"/>
        <v>45832</v>
      </c>
      <c r="K37" s="309" t="s">
        <v>167</v>
      </c>
      <c r="L37" s="58"/>
      <c r="M37" s="58"/>
      <c r="N37" s="29"/>
      <c r="O37" s="29"/>
    </row>
    <row r="38" ht="15.75" hidden="1" spans="1:15">
      <c r="A38" s="26" t="s">
        <v>1051</v>
      </c>
      <c r="B38" s="57" t="s">
        <v>1111</v>
      </c>
      <c r="C38" s="59">
        <v>45821</v>
      </c>
      <c r="D38" s="58">
        <f t="shared" si="18"/>
        <v>45822</v>
      </c>
      <c r="E38" s="58">
        <f t="shared" si="24"/>
        <v>45824</v>
      </c>
      <c r="F38" s="58">
        <f t="shared" si="19"/>
        <v>45824</v>
      </c>
      <c r="G38" s="57" t="s">
        <v>1112</v>
      </c>
      <c r="H38" s="58">
        <f t="shared" si="25"/>
        <v>45835</v>
      </c>
      <c r="I38" s="58">
        <f t="shared" ref="I38:I54" si="26">H38+2</f>
        <v>45837</v>
      </c>
      <c r="J38" s="58">
        <f t="shared" ref="J38:J54" si="27">I38+2</f>
        <v>45839</v>
      </c>
      <c r="K38" s="58">
        <f t="shared" si="21"/>
        <v>45839</v>
      </c>
      <c r="L38" s="58">
        <f t="shared" si="22"/>
        <v>45849</v>
      </c>
      <c r="M38" s="58">
        <f t="shared" si="23"/>
        <v>45850</v>
      </c>
      <c r="N38" s="29"/>
      <c r="O38" s="29"/>
    </row>
    <row r="39" ht="15.75" hidden="1" spans="1:15">
      <c r="A39" s="26" t="s">
        <v>1104</v>
      </c>
      <c r="B39" s="57" t="s">
        <v>1113</v>
      </c>
      <c r="C39" s="59">
        <v>45828</v>
      </c>
      <c r="D39" s="58">
        <f t="shared" si="18"/>
        <v>45829</v>
      </c>
      <c r="E39" s="58">
        <f t="shared" si="24"/>
        <v>45831</v>
      </c>
      <c r="F39" s="58">
        <f t="shared" si="19"/>
        <v>45831</v>
      </c>
      <c r="G39" s="57" t="s">
        <v>1114</v>
      </c>
      <c r="H39" s="58">
        <f t="shared" si="25"/>
        <v>45842</v>
      </c>
      <c r="I39" s="58">
        <f t="shared" si="26"/>
        <v>45844</v>
      </c>
      <c r="J39" s="58">
        <f t="shared" si="27"/>
        <v>45846</v>
      </c>
      <c r="K39" s="58">
        <f t="shared" si="21"/>
        <v>45846</v>
      </c>
      <c r="L39" s="58">
        <f t="shared" si="22"/>
        <v>45856</v>
      </c>
      <c r="M39" s="58">
        <f t="shared" si="23"/>
        <v>45857</v>
      </c>
      <c r="N39" s="29"/>
      <c r="O39" s="29"/>
    </row>
    <row r="40" ht="15.75" hidden="1" spans="1:15">
      <c r="A40" s="26" t="s">
        <v>1045</v>
      </c>
      <c r="B40" s="57" t="s">
        <v>1115</v>
      </c>
      <c r="C40" s="59">
        <v>45835</v>
      </c>
      <c r="D40" s="58">
        <f t="shared" si="18"/>
        <v>45836</v>
      </c>
      <c r="E40" s="58">
        <f t="shared" si="24"/>
        <v>45838</v>
      </c>
      <c r="F40" s="58">
        <f t="shared" si="19"/>
        <v>45838</v>
      </c>
      <c r="G40" s="57" t="s">
        <v>1116</v>
      </c>
      <c r="H40" s="58">
        <f t="shared" si="25"/>
        <v>45849</v>
      </c>
      <c r="I40" s="58">
        <f t="shared" si="26"/>
        <v>45851</v>
      </c>
      <c r="J40" s="58">
        <f t="shared" si="27"/>
        <v>45853</v>
      </c>
      <c r="K40" s="58">
        <f t="shared" si="21"/>
        <v>45853</v>
      </c>
      <c r="L40" s="58">
        <f t="shared" si="22"/>
        <v>45863</v>
      </c>
      <c r="M40" s="58">
        <f t="shared" si="23"/>
        <v>45864</v>
      </c>
      <c r="N40" s="29"/>
      <c r="O40" s="29"/>
    </row>
    <row r="41" ht="15.75" hidden="1" spans="1:15">
      <c r="A41" s="24" t="s">
        <v>1117</v>
      </c>
      <c r="B41" s="57" t="s">
        <v>1118</v>
      </c>
      <c r="C41" s="59">
        <f>C40+7</f>
        <v>45842</v>
      </c>
      <c r="D41" s="58">
        <f t="shared" si="18"/>
        <v>45843</v>
      </c>
      <c r="E41" s="58">
        <f t="shared" si="24"/>
        <v>45845</v>
      </c>
      <c r="F41" s="58">
        <f t="shared" si="19"/>
        <v>45845</v>
      </c>
      <c r="G41" s="57" t="s">
        <v>1119</v>
      </c>
      <c r="H41" s="58">
        <f t="shared" si="25"/>
        <v>45856</v>
      </c>
      <c r="I41" s="58">
        <f t="shared" si="26"/>
        <v>45858</v>
      </c>
      <c r="J41" s="58">
        <f t="shared" si="27"/>
        <v>45860</v>
      </c>
      <c r="K41" s="58">
        <f t="shared" si="21"/>
        <v>45860</v>
      </c>
      <c r="L41" s="58">
        <f t="shared" si="22"/>
        <v>45870</v>
      </c>
      <c r="M41" s="58">
        <f t="shared" si="23"/>
        <v>45871</v>
      </c>
      <c r="N41" s="29"/>
      <c r="O41" s="29"/>
    </row>
    <row r="42" hidden="1" spans="1:13">
      <c r="A42" s="26" t="s">
        <v>1051</v>
      </c>
      <c r="B42" s="57" t="s">
        <v>1120</v>
      </c>
      <c r="C42" s="59">
        <v>45849</v>
      </c>
      <c r="D42" s="58">
        <f t="shared" si="18"/>
        <v>45850</v>
      </c>
      <c r="E42" s="58">
        <f t="shared" si="24"/>
        <v>45852</v>
      </c>
      <c r="F42" s="58">
        <f t="shared" si="19"/>
        <v>45852</v>
      </c>
      <c r="G42" s="57" t="s">
        <v>1121</v>
      </c>
      <c r="H42" s="58">
        <f t="shared" si="25"/>
        <v>45863</v>
      </c>
      <c r="I42" s="58">
        <f t="shared" si="26"/>
        <v>45865</v>
      </c>
      <c r="J42" s="58">
        <f t="shared" si="27"/>
        <v>45867</v>
      </c>
      <c r="K42" s="58">
        <f t="shared" si="21"/>
        <v>45867</v>
      </c>
      <c r="L42" s="58">
        <f t="shared" si="22"/>
        <v>45877</v>
      </c>
      <c r="M42" s="58">
        <f t="shared" si="23"/>
        <v>45878</v>
      </c>
    </row>
    <row r="43" hidden="1" spans="1:13">
      <c r="A43" s="26" t="s">
        <v>1104</v>
      </c>
      <c r="B43" s="57" t="s">
        <v>1122</v>
      </c>
      <c r="C43" s="59">
        <v>45856</v>
      </c>
      <c r="D43" s="58">
        <f t="shared" si="18"/>
        <v>45857</v>
      </c>
      <c r="E43" s="58">
        <f t="shared" si="24"/>
        <v>45859</v>
      </c>
      <c r="F43" s="58">
        <f t="shared" si="19"/>
        <v>45859</v>
      </c>
      <c r="G43" s="314" t="s">
        <v>1123</v>
      </c>
      <c r="H43" s="58">
        <f t="shared" si="25"/>
        <v>45870</v>
      </c>
      <c r="I43" s="309" t="s">
        <v>167</v>
      </c>
      <c r="J43" s="58"/>
      <c r="K43" s="58"/>
      <c r="L43" s="58"/>
      <c r="M43" s="58"/>
    </row>
    <row r="44" spans="1:13">
      <c r="A44" s="26" t="s">
        <v>1045</v>
      </c>
      <c r="B44" s="57" t="s">
        <v>1124</v>
      </c>
      <c r="C44" s="59">
        <v>45863</v>
      </c>
      <c r="D44" s="58">
        <f t="shared" si="18"/>
        <v>45864</v>
      </c>
      <c r="E44" s="58">
        <f t="shared" si="24"/>
        <v>45866</v>
      </c>
      <c r="F44" s="58">
        <f t="shared" si="19"/>
        <v>45866</v>
      </c>
      <c r="G44" s="57" t="s">
        <v>1125</v>
      </c>
      <c r="H44" s="58">
        <f t="shared" si="25"/>
        <v>45877</v>
      </c>
      <c r="I44" s="58">
        <f t="shared" si="26"/>
        <v>45879</v>
      </c>
      <c r="J44" s="58">
        <f t="shared" si="27"/>
        <v>45881</v>
      </c>
      <c r="K44" s="58">
        <f t="shared" si="21"/>
        <v>45881</v>
      </c>
      <c r="L44" s="58">
        <f t="shared" si="22"/>
        <v>45891</v>
      </c>
      <c r="M44" s="58">
        <f t="shared" si="23"/>
        <v>45892</v>
      </c>
    </row>
    <row r="45" spans="1:13">
      <c r="A45" s="24" t="s">
        <v>1117</v>
      </c>
      <c r="B45" s="57" t="s">
        <v>1126</v>
      </c>
      <c r="C45" s="59">
        <v>45870</v>
      </c>
      <c r="D45" s="58">
        <f t="shared" si="18"/>
        <v>45871</v>
      </c>
      <c r="E45" s="58">
        <f t="shared" si="24"/>
        <v>45873</v>
      </c>
      <c r="F45" s="58">
        <f t="shared" si="19"/>
        <v>45873</v>
      </c>
      <c r="G45" s="57" t="s">
        <v>1127</v>
      </c>
      <c r="H45" s="58">
        <f t="shared" si="25"/>
        <v>45884</v>
      </c>
      <c r="I45" s="58">
        <f t="shared" si="26"/>
        <v>45886</v>
      </c>
      <c r="J45" s="58">
        <f t="shared" si="27"/>
        <v>45888</v>
      </c>
      <c r="K45" s="58">
        <f t="shared" si="21"/>
        <v>45888</v>
      </c>
      <c r="L45" s="58">
        <f t="shared" si="22"/>
        <v>45898</v>
      </c>
      <c r="M45" s="58">
        <f t="shared" si="23"/>
        <v>45899</v>
      </c>
    </row>
    <row r="46" spans="1:13">
      <c r="A46" s="26" t="s">
        <v>1051</v>
      </c>
      <c r="B46" s="57" t="s">
        <v>1128</v>
      </c>
      <c r="C46" s="59">
        <v>45877</v>
      </c>
      <c r="D46" s="58">
        <f t="shared" si="18"/>
        <v>45878</v>
      </c>
      <c r="E46" s="58">
        <f t="shared" si="24"/>
        <v>45880</v>
      </c>
      <c r="F46" s="58">
        <f t="shared" si="19"/>
        <v>45880</v>
      </c>
      <c r="G46" s="57" t="s">
        <v>1129</v>
      </c>
      <c r="H46" s="58">
        <f t="shared" si="25"/>
        <v>45891</v>
      </c>
      <c r="I46" s="58">
        <f t="shared" si="26"/>
        <v>45893</v>
      </c>
      <c r="J46" s="58">
        <f t="shared" si="27"/>
        <v>45895</v>
      </c>
      <c r="K46" s="58">
        <f t="shared" si="21"/>
        <v>45895</v>
      </c>
      <c r="L46" s="58">
        <f t="shared" si="22"/>
        <v>45905</v>
      </c>
      <c r="M46" s="58">
        <f t="shared" si="23"/>
        <v>45906</v>
      </c>
    </row>
    <row r="47" spans="1:13">
      <c r="A47" s="336" t="s">
        <v>1130</v>
      </c>
      <c r="B47" s="57" t="s">
        <v>1131</v>
      </c>
      <c r="C47" s="59">
        <v>45884</v>
      </c>
      <c r="D47" s="58">
        <f t="shared" si="18"/>
        <v>45885</v>
      </c>
      <c r="E47" s="58">
        <f t="shared" si="24"/>
        <v>45887</v>
      </c>
      <c r="F47" s="58">
        <f t="shared" si="19"/>
        <v>45887</v>
      </c>
      <c r="G47" s="57" t="s">
        <v>1132</v>
      </c>
      <c r="H47" s="58">
        <f t="shared" si="25"/>
        <v>45898</v>
      </c>
      <c r="I47" s="58">
        <f t="shared" si="26"/>
        <v>45900</v>
      </c>
      <c r="J47" s="58">
        <f t="shared" si="27"/>
        <v>45902</v>
      </c>
      <c r="K47" s="58">
        <f t="shared" si="21"/>
        <v>45902</v>
      </c>
      <c r="L47" s="58">
        <f t="shared" si="22"/>
        <v>45912</v>
      </c>
      <c r="M47" s="58">
        <f t="shared" si="23"/>
        <v>45913</v>
      </c>
    </row>
    <row r="48" spans="1:13">
      <c r="A48" s="26" t="s">
        <v>1045</v>
      </c>
      <c r="B48" s="57" t="s">
        <v>1133</v>
      </c>
      <c r="C48" s="59">
        <v>45891</v>
      </c>
      <c r="D48" s="58">
        <f t="shared" si="18"/>
        <v>45892</v>
      </c>
      <c r="E48" s="58">
        <f t="shared" si="24"/>
        <v>45894</v>
      </c>
      <c r="F48" s="58">
        <f t="shared" si="19"/>
        <v>45894</v>
      </c>
      <c r="G48" s="57" t="s">
        <v>1134</v>
      </c>
      <c r="H48" s="58">
        <f t="shared" si="25"/>
        <v>45905</v>
      </c>
      <c r="I48" s="58">
        <f t="shared" si="26"/>
        <v>45907</v>
      </c>
      <c r="J48" s="58">
        <f t="shared" si="27"/>
        <v>45909</v>
      </c>
      <c r="K48" s="58">
        <f t="shared" si="21"/>
        <v>45909</v>
      </c>
      <c r="L48" s="58">
        <f t="shared" si="22"/>
        <v>45919</v>
      </c>
      <c r="M48" s="58">
        <f t="shared" si="23"/>
        <v>45920</v>
      </c>
    </row>
    <row r="49" spans="1:13">
      <c r="A49" s="24" t="s">
        <v>1117</v>
      </c>
      <c r="B49" s="57" t="s">
        <v>1135</v>
      </c>
      <c r="C49" s="59">
        <v>45898</v>
      </c>
      <c r="D49" s="58">
        <f t="shared" si="18"/>
        <v>45899</v>
      </c>
      <c r="E49" s="58">
        <f t="shared" si="24"/>
        <v>45901</v>
      </c>
      <c r="F49" s="58">
        <f t="shared" si="19"/>
        <v>45901</v>
      </c>
      <c r="G49" s="57" t="s">
        <v>1136</v>
      </c>
      <c r="H49" s="58">
        <f t="shared" si="25"/>
        <v>45912</v>
      </c>
      <c r="I49" s="58">
        <f t="shared" si="26"/>
        <v>45914</v>
      </c>
      <c r="J49" s="58">
        <f t="shared" si="27"/>
        <v>45916</v>
      </c>
      <c r="K49" s="58">
        <f t="shared" si="21"/>
        <v>45916</v>
      </c>
      <c r="L49" s="58">
        <f t="shared" si="22"/>
        <v>45926</v>
      </c>
      <c r="M49" s="58">
        <f t="shared" si="23"/>
        <v>45927</v>
      </c>
    </row>
    <row r="50" spans="1:13">
      <c r="A50" s="26" t="s">
        <v>1051</v>
      </c>
      <c r="B50" s="57" t="s">
        <v>1137</v>
      </c>
      <c r="C50" s="59">
        <v>45905</v>
      </c>
      <c r="D50" s="58">
        <f t="shared" si="18"/>
        <v>45906</v>
      </c>
      <c r="E50" s="58">
        <f t="shared" si="24"/>
        <v>45908</v>
      </c>
      <c r="F50" s="58">
        <f t="shared" si="19"/>
        <v>45908</v>
      </c>
      <c r="G50" s="57" t="s">
        <v>1138</v>
      </c>
      <c r="H50" s="58">
        <f t="shared" si="25"/>
        <v>45919</v>
      </c>
      <c r="I50" s="58">
        <f t="shared" si="26"/>
        <v>45921</v>
      </c>
      <c r="J50" s="58">
        <f t="shared" si="27"/>
        <v>45923</v>
      </c>
      <c r="K50" s="58">
        <f t="shared" si="21"/>
        <v>45923</v>
      </c>
      <c r="L50" s="58">
        <f t="shared" si="22"/>
        <v>45933</v>
      </c>
      <c r="M50" s="58">
        <f t="shared" si="23"/>
        <v>45934</v>
      </c>
    </row>
    <row r="51" spans="1:13">
      <c r="A51" s="26" t="s">
        <v>1130</v>
      </c>
      <c r="B51" s="57" t="s">
        <v>1139</v>
      </c>
      <c r="C51" s="59">
        <v>45912</v>
      </c>
      <c r="D51" s="58">
        <f t="shared" si="18"/>
        <v>45913</v>
      </c>
      <c r="E51" s="58">
        <f t="shared" si="24"/>
        <v>45915</v>
      </c>
      <c r="F51" s="58">
        <f t="shared" si="19"/>
        <v>45915</v>
      </c>
      <c r="G51" s="57" t="s">
        <v>1140</v>
      </c>
      <c r="H51" s="58">
        <f t="shared" si="25"/>
        <v>45926</v>
      </c>
      <c r="I51" s="58">
        <f t="shared" si="26"/>
        <v>45928</v>
      </c>
      <c r="J51" s="58">
        <f t="shared" si="27"/>
        <v>45930</v>
      </c>
      <c r="K51" s="58">
        <f t="shared" si="21"/>
        <v>45930</v>
      </c>
      <c r="L51" s="58">
        <f t="shared" si="22"/>
        <v>45940</v>
      </c>
      <c r="M51" s="58">
        <f t="shared" si="23"/>
        <v>45941</v>
      </c>
    </row>
    <row r="52" spans="1:13">
      <c r="A52" s="26" t="s">
        <v>1045</v>
      </c>
      <c r="B52" s="57" t="s">
        <v>1141</v>
      </c>
      <c r="C52" s="59">
        <v>45919</v>
      </c>
      <c r="D52" s="58">
        <f t="shared" si="18"/>
        <v>45920</v>
      </c>
      <c r="E52" s="58">
        <f t="shared" si="24"/>
        <v>45922</v>
      </c>
      <c r="F52" s="58">
        <f t="shared" si="19"/>
        <v>45922</v>
      </c>
      <c r="G52" s="57" t="s">
        <v>1142</v>
      </c>
      <c r="H52" s="58">
        <f t="shared" si="25"/>
        <v>45933</v>
      </c>
      <c r="I52" s="58">
        <f t="shared" si="26"/>
        <v>45935</v>
      </c>
      <c r="J52" s="58">
        <f t="shared" si="27"/>
        <v>45937</v>
      </c>
      <c r="K52" s="58">
        <f t="shared" si="21"/>
        <v>45937</v>
      </c>
      <c r="L52" s="58">
        <f t="shared" si="22"/>
        <v>45947</v>
      </c>
      <c r="M52" s="58">
        <f t="shared" si="23"/>
        <v>45948</v>
      </c>
    </row>
    <row r="53" spans="1:13">
      <c r="A53" s="26" t="s">
        <v>1117</v>
      </c>
      <c r="B53" s="57" t="s">
        <v>1143</v>
      </c>
      <c r="C53" s="59">
        <v>45926</v>
      </c>
      <c r="D53" s="58">
        <f t="shared" si="18"/>
        <v>45927</v>
      </c>
      <c r="E53" s="58">
        <f t="shared" si="24"/>
        <v>45929</v>
      </c>
      <c r="F53" s="58">
        <f t="shared" si="19"/>
        <v>45929</v>
      </c>
      <c r="G53" s="57" t="s">
        <v>1144</v>
      </c>
      <c r="H53" s="58">
        <f t="shared" si="25"/>
        <v>45940</v>
      </c>
      <c r="I53" s="58">
        <f t="shared" si="26"/>
        <v>45942</v>
      </c>
      <c r="J53" s="58">
        <f t="shared" si="27"/>
        <v>45944</v>
      </c>
      <c r="K53" s="58">
        <f t="shared" si="21"/>
        <v>45944</v>
      </c>
      <c r="L53" s="58">
        <f t="shared" si="22"/>
        <v>45954</v>
      </c>
      <c r="M53" s="58">
        <f t="shared" si="23"/>
        <v>45955</v>
      </c>
    </row>
    <row r="54" spans="1:13">
      <c r="A54" s="26" t="s">
        <v>1051</v>
      </c>
      <c r="B54" s="57" t="s">
        <v>1145</v>
      </c>
      <c r="C54" s="59">
        <v>45933</v>
      </c>
      <c r="D54" s="58">
        <f t="shared" si="18"/>
        <v>45934</v>
      </c>
      <c r="E54" s="58">
        <f t="shared" si="24"/>
        <v>45936</v>
      </c>
      <c r="F54" s="58">
        <f t="shared" si="19"/>
        <v>45936</v>
      </c>
      <c r="G54" s="57" t="s">
        <v>1146</v>
      </c>
      <c r="H54" s="58">
        <f t="shared" si="25"/>
        <v>45947</v>
      </c>
      <c r="I54" s="58">
        <f t="shared" si="26"/>
        <v>45949</v>
      </c>
      <c r="J54" s="58">
        <f t="shared" si="27"/>
        <v>45951</v>
      </c>
      <c r="K54" s="58">
        <f t="shared" si="21"/>
        <v>45951</v>
      </c>
      <c r="L54" s="58">
        <f t="shared" si="22"/>
        <v>45961</v>
      </c>
      <c r="M54" s="58">
        <f t="shared" si="23"/>
        <v>45962</v>
      </c>
    </row>
    <row r="55" ht="15.75" spans="1:21">
      <c r="A55" s="29"/>
      <c r="B55" s="29"/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</row>
    <row r="56" ht="16.5" spans="1:21">
      <c r="A56" s="30" t="s">
        <v>200</v>
      </c>
      <c r="B56" s="31" t="s">
        <v>1147</v>
      </c>
      <c r="C56" s="31"/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29"/>
      <c r="O56" s="29"/>
      <c r="P56" s="29"/>
      <c r="Q56" s="29"/>
      <c r="R56" s="29"/>
      <c r="S56" s="29"/>
      <c r="T56" s="29"/>
      <c r="U56" s="29"/>
    </row>
    <row r="57" ht="16.4" hidden="1" customHeight="1" spans="1:21">
      <c r="A57" s="34" t="s">
        <v>1148</v>
      </c>
      <c r="B57" s="370" t="s">
        <v>1149</v>
      </c>
      <c r="C57" s="371"/>
      <c r="D57" s="371"/>
      <c r="E57" s="371"/>
      <c r="F57" s="371"/>
      <c r="G57" s="371"/>
      <c r="H57" s="371"/>
      <c r="I57" s="371"/>
      <c r="J57" s="29"/>
      <c r="K57" s="29"/>
      <c r="L57" s="29"/>
      <c r="M57" s="29"/>
      <c r="N57" s="29"/>
      <c r="O57" s="29"/>
      <c r="P57" s="29"/>
      <c r="Q57" s="29"/>
      <c r="R57" s="29"/>
      <c r="S57" s="29"/>
      <c r="T57" s="29"/>
      <c r="U57" s="29"/>
    </row>
    <row r="58" ht="16.4" customHeight="1" spans="1:21">
      <c r="A58" s="34" t="s">
        <v>1150</v>
      </c>
      <c r="B58" s="372" t="s">
        <v>1151</v>
      </c>
      <c r="C58" s="372"/>
      <c r="D58" s="372"/>
      <c r="E58" s="372"/>
      <c r="F58" s="372"/>
      <c r="G58" s="372"/>
      <c r="H58" s="372"/>
      <c r="I58" s="372"/>
      <c r="J58" s="372"/>
      <c r="K58" s="372"/>
      <c r="L58" s="372"/>
      <c r="M58" s="372"/>
      <c r="N58" s="29"/>
      <c r="O58" s="29"/>
      <c r="P58" s="29"/>
      <c r="Q58" s="29"/>
      <c r="R58" s="29"/>
      <c r="S58" s="29"/>
      <c r="T58" s="29"/>
      <c r="U58" s="29"/>
    </row>
    <row r="59" ht="16.4" customHeight="1" spans="1:21">
      <c r="A59" s="34" t="s">
        <v>492</v>
      </c>
      <c r="B59" s="33" t="s">
        <v>1152</v>
      </c>
      <c r="C59" s="33"/>
      <c r="D59" s="33"/>
      <c r="E59" s="33"/>
      <c r="F59" s="33"/>
      <c r="G59" s="33"/>
      <c r="H59" s="33"/>
      <c r="I59" s="33"/>
      <c r="J59" s="33"/>
      <c r="K59" s="33"/>
      <c r="L59" s="33"/>
      <c r="M59" s="33"/>
      <c r="N59" s="29"/>
      <c r="O59" s="29"/>
      <c r="P59" s="29"/>
      <c r="Q59" s="29"/>
      <c r="R59" s="29"/>
      <c r="S59" s="29"/>
      <c r="T59" s="29"/>
      <c r="U59" s="29"/>
    </row>
    <row r="60" ht="16.4" customHeight="1" spans="1:21">
      <c r="A60" s="34" t="s">
        <v>499</v>
      </c>
      <c r="B60" s="33" t="s">
        <v>1153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29"/>
      <c r="O60" s="29"/>
      <c r="P60" s="29"/>
      <c r="Q60" s="29"/>
      <c r="R60" s="29"/>
      <c r="S60" s="29"/>
      <c r="T60" s="29"/>
      <c r="U60" s="29"/>
    </row>
    <row r="61" ht="16.4" customHeight="1" spans="1:21">
      <c r="A61" s="34" t="s">
        <v>643</v>
      </c>
      <c r="B61" s="33" t="s">
        <v>1154</v>
      </c>
      <c r="C61" s="33"/>
      <c r="D61" s="33"/>
      <c r="E61" s="33"/>
      <c r="F61" s="33"/>
      <c r="G61" s="33"/>
      <c r="H61" s="33"/>
      <c r="I61" s="33"/>
      <c r="J61" s="33"/>
      <c r="K61" s="33"/>
      <c r="L61" s="33"/>
      <c r="M61" s="33"/>
      <c r="N61" s="29"/>
      <c r="O61" s="29"/>
      <c r="P61" s="29"/>
      <c r="Q61" s="29"/>
      <c r="R61" s="29"/>
      <c r="S61" s="29"/>
      <c r="T61" s="29"/>
      <c r="U61" s="29"/>
    </row>
    <row r="62" ht="16.4" customHeight="1" spans="1:21">
      <c r="A62" s="32" t="s">
        <v>506</v>
      </c>
      <c r="B62" s="33" t="s">
        <v>1155</v>
      </c>
      <c r="C62" s="33"/>
      <c r="D62" s="33"/>
      <c r="E62" s="33"/>
      <c r="F62" s="33"/>
      <c r="G62" s="33"/>
      <c r="H62" s="33"/>
      <c r="I62" s="33"/>
      <c r="J62" s="33"/>
      <c r="K62" s="33"/>
      <c r="L62" s="33"/>
      <c r="M62" s="33"/>
      <c r="N62" s="29"/>
      <c r="O62" s="29"/>
      <c r="P62" s="29"/>
      <c r="Q62" s="29"/>
      <c r="R62" s="29"/>
      <c r="S62" s="29"/>
      <c r="T62" s="29"/>
      <c r="U62" s="29"/>
    </row>
    <row r="63" ht="16.4" hidden="1" customHeight="1" spans="1:21">
      <c r="A63" s="32" t="s">
        <v>506</v>
      </c>
      <c r="B63" s="370" t="s">
        <v>1156</v>
      </c>
      <c r="C63" s="371"/>
      <c r="D63" s="371"/>
      <c r="E63" s="371"/>
      <c r="F63" s="371"/>
      <c r="G63" s="371"/>
      <c r="H63" s="371"/>
      <c r="I63" s="371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</row>
    <row r="64" ht="16.4" customHeight="1" spans="1:21">
      <c r="A64" s="32" t="s">
        <v>1157</v>
      </c>
      <c r="B64" s="33" t="s">
        <v>1158</v>
      </c>
      <c r="C64" s="33"/>
      <c r="D64" s="33"/>
      <c r="E64" s="33"/>
      <c r="F64" s="33"/>
      <c r="G64" s="33"/>
      <c r="H64" s="33"/>
      <c r="I64" s="33"/>
      <c r="J64" s="33"/>
      <c r="K64" s="33"/>
      <c r="L64" s="33"/>
      <c r="M64" s="33"/>
      <c r="N64" s="29"/>
      <c r="O64" s="29"/>
      <c r="P64" s="29"/>
      <c r="Q64" s="29"/>
      <c r="R64" s="29"/>
      <c r="S64" s="29"/>
      <c r="T64" s="29"/>
      <c r="U64" s="29"/>
    </row>
    <row r="65" ht="16.4" customHeight="1" spans="1:21">
      <c r="A65" s="32" t="s">
        <v>1159</v>
      </c>
      <c r="B65" s="33" t="s">
        <v>1160</v>
      </c>
      <c r="C65" s="33"/>
      <c r="D65" s="33"/>
      <c r="E65" s="33"/>
      <c r="F65" s="33"/>
      <c r="G65" s="33"/>
      <c r="H65" s="33"/>
      <c r="I65" s="33"/>
      <c r="J65" s="33"/>
      <c r="K65" s="33"/>
      <c r="L65" s="33"/>
      <c r="M65" s="33"/>
      <c r="N65" s="29"/>
      <c r="O65" s="29"/>
      <c r="P65" s="29"/>
      <c r="Q65" s="29"/>
      <c r="R65" s="29"/>
      <c r="S65" s="29"/>
      <c r="T65" s="29"/>
      <c r="U65" s="29"/>
    </row>
    <row r="66" ht="16.4" customHeight="1" spans="1:21">
      <c r="A66" s="34" t="s">
        <v>1161</v>
      </c>
      <c r="B66" s="33" t="s">
        <v>1162</v>
      </c>
      <c r="C66" s="33"/>
      <c r="D66" s="33"/>
      <c r="E66" s="33"/>
      <c r="F66" s="33"/>
      <c r="G66" s="33"/>
      <c r="H66" s="33"/>
      <c r="I66" s="33"/>
      <c r="J66" s="33"/>
      <c r="K66" s="33"/>
      <c r="L66" s="33"/>
      <c r="M66" s="33"/>
      <c r="N66" s="29"/>
      <c r="O66" s="29"/>
      <c r="P66" s="29"/>
      <c r="Q66" s="29"/>
      <c r="R66" s="29"/>
      <c r="S66" s="29"/>
      <c r="T66" s="29"/>
      <c r="U66" s="29"/>
    </row>
    <row r="67" ht="16.4" hidden="1" customHeight="1" spans="1:21">
      <c r="A67" s="34" t="s">
        <v>1159</v>
      </c>
      <c r="B67" s="377" t="s">
        <v>1163</v>
      </c>
      <c r="C67" s="377"/>
      <c r="D67" s="377"/>
      <c r="E67" s="377"/>
      <c r="F67" s="377"/>
      <c r="G67" s="377"/>
      <c r="H67" s="377"/>
      <c r="I67" s="377"/>
      <c r="J67" s="29"/>
      <c r="K67" s="29"/>
      <c r="L67" s="29"/>
      <c r="M67" s="29"/>
      <c r="N67" s="29"/>
      <c r="O67" s="29"/>
      <c r="P67" s="29"/>
      <c r="Q67" s="29"/>
      <c r="R67" s="29"/>
      <c r="S67" s="29"/>
      <c r="T67" s="29"/>
      <c r="U67" s="29"/>
    </row>
    <row r="69" ht="15" hidden="1" spans="1:14">
      <c r="A69" s="378" t="s">
        <v>1164</v>
      </c>
      <c r="B69" s="378"/>
      <c r="C69" s="378"/>
      <c r="D69" s="378"/>
      <c r="E69" s="378"/>
      <c r="F69" s="378"/>
      <c r="G69" s="378"/>
      <c r="H69" s="378"/>
      <c r="I69" s="378"/>
      <c r="J69" s="378"/>
      <c r="K69" s="378"/>
      <c r="L69" s="378"/>
      <c r="M69" s="378"/>
      <c r="N69" s="378"/>
    </row>
  </sheetData>
  <mergeCells count="32">
    <mergeCell ref="B1:O1"/>
    <mergeCell ref="B2:O2"/>
    <mergeCell ref="A3:M3"/>
    <mergeCell ref="C4:D4"/>
    <mergeCell ref="E4:F4"/>
    <mergeCell ref="H4:I4"/>
    <mergeCell ref="J4:K4"/>
    <mergeCell ref="L4:M4"/>
    <mergeCell ref="C5:D5"/>
    <mergeCell ref="E5:F5"/>
    <mergeCell ref="H5:I5"/>
    <mergeCell ref="J5:K5"/>
    <mergeCell ref="L5:M5"/>
    <mergeCell ref="C6:D6"/>
    <mergeCell ref="E6:F6"/>
    <mergeCell ref="H6:I6"/>
    <mergeCell ref="J6:K6"/>
    <mergeCell ref="L6:M6"/>
    <mergeCell ref="A20:M20"/>
    <mergeCell ref="B56:M56"/>
    <mergeCell ref="B57:I57"/>
    <mergeCell ref="B58:M58"/>
    <mergeCell ref="B59:M59"/>
    <mergeCell ref="B60:M60"/>
    <mergeCell ref="B61:M61"/>
    <mergeCell ref="B62:M62"/>
    <mergeCell ref="B63:I63"/>
    <mergeCell ref="B64:M64"/>
    <mergeCell ref="B65:M65"/>
    <mergeCell ref="B66:M66"/>
    <mergeCell ref="B67:I67"/>
    <mergeCell ref="A69:N69"/>
  </mergeCells>
  <pageMargins left="0.75" right="0.75" top="1" bottom="1" header="0.5" footer="0.5"/>
  <pageSetup paperSize="9" scale="62" orientation="landscape"/>
  <headerFooter alignWithMargins="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>
    <pageSetUpPr fitToPage="1"/>
  </sheetPr>
  <dimension ref="A1:IT69"/>
  <sheetViews>
    <sheetView topLeftCell="A6" workbookViewId="0">
      <selection activeCell="A56" sqref="A56:M56"/>
    </sheetView>
  </sheetViews>
  <sheetFormatPr defaultColWidth="9" defaultRowHeight="14.25"/>
  <cols>
    <col min="1" max="1" width="20.5833333333333" customWidth="1"/>
    <col min="2" max="7" width="8.58333333333333" customWidth="1"/>
    <col min="8" max="8" width="9.58333333333333" customWidth="1"/>
    <col min="9" max="15" width="8.58333333333333" customWidth="1"/>
    <col min="16" max="17" width="7.5" customWidth="1"/>
  </cols>
  <sheetData>
    <row r="1" ht="51" customHeight="1" spans="2:20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36"/>
      <c r="Q1" s="36"/>
      <c r="R1" s="36"/>
      <c r="S1" s="36"/>
      <c r="T1" s="45"/>
    </row>
    <row r="2" ht="17.15" customHeight="1" spans="2:20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37"/>
      <c r="Q2" s="37"/>
      <c r="R2" s="37"/>
      <c r="S2" s="37"/>
      <c r="T2" s="37"/>
    </row>
    <row r="3" ht="20.15" customHeight="1" spans="1:254">
      <c r="A3" s="3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  <c r="AY3" s="29"/>
      <c r="AZ3" s="29"/>
      <c r="BA3" s="29"/>
      <c r="BB3" s="29"/>
      <c r="BC3" s="29"/>
      <c r="BD3" s="29"/>
      <c r="BE3" s="29"/>
      <c r="BF3" s="29"/>
      <c r="BG3" s="29"/>
      <c r="BH3" s="29"/>
      <c r="BI3" s="29"/>
      <c r="BJ3" s="29"/>
      <c r="BK3" s="29"/>
      <c r="BL3" s="29"/>
      <c r="BM3" s="29"/>
      <c r="BN3" s="29"/>
      <c r="BO3" s="29"/>
      <c r="BP3" s="29"/>
      <c r="BQ3" s="29"/>
      <c r="BR3" s="29"/>
      <c r="BS3" s="29"/>
      <c r="BT3" s="29"/>
      <c r="BU3" s="29"/>
      <c r="BV3" s="29"/>
      <c r="BW3" s="29"/>
      <c r="BX3" s="29"/>
      <c r="BY3" s="29"/>
      <c r="BZ3" s="29"/>
      <c r="CA3" s="29"/>
      <c r="CB3" s="29"/>
      <c r="CC3" s="29"/>
      <c r="CD3" s="29"/>
      <c r="CE3" s="29"/>
      <c r="CF3" s="29"/>
      <c r="CG3" s="29"/>
      <c r="CH3" s="29"/>
      <c r="CI3" s="29"/>
      <c r="CJ3" s="29"/>
      <c r="CK3" s="29"/>
      <c r="CL3" s="29"/>
      <c r="CM3" s="29"/>
      <c r="CN3" s="29"/>
      <c r="CO3" s="29"/>
      <c r="CP3" s="29"/>
      <c r="CQ3" s="29"/>
      <c r="CR3" s="29"/>
      <c r="CS3" s="29"/>
      <c r="CT3" s="29"/>
      <c r="CU3" s="29"/>
      <c r="CV3" s="29"/>
      <c r="CW3" s="29"/>
      <c r="CX3" s="29"/>
      <c r="CY3" s="29"/>
      <c r="CZ3" s="29"/>
      <c r="DA3" s="29"/>
      <c r="DB3" s="29"/>
      <c r="DC3" s="29"/>
      <c r="DD3" s="29"/>
      <c r="DE3" s="29"/>
      <c r="DF3" s="29"/>
      <c r="DG3" s="29"/>
      <c r="DH3" s="29"/>
      <c r="DI3" s="29"/>
      <c r="DJ3" s="29"/>
      <c r="DK3" s="29"/>
      <c r="DL3" s="29"/>
      <c r="DM3" s="29"/>
      <c r="DN3" s="29"/>
      <c r="DO3" s="29"/>
      <c r="DP3" s="29"/>
      <c r="DQ3" s="29"/>
      <c r="DR3" s="29"/>
      <c r="DS3" s="29"/>
      <c r="DT3" s="29"/>
      <c r="DU3" s="29"/>
      <c r="DV3" s="29"/>
      <c r="DW3" s="29"/>
      <c r="DX3" s="29"/>
      <c r="DY3" s="29"/>
      <c r="DZ3" s="29"/>
      <c r="EA3" s="29"/>
      <c r="EB3" s="29"/>
      <c r="EC3" s="29"/>
      <c r="ED3" s="29"/>
      <c r="EE3" s="29"/>
      <c r="EF3" s="29"/>
      <c r="EG3" s="29"/>
      <c r="EH3" s="29"/>
      <c r="EI3" s="29"/>
      <c r="EJ3" s="29"/>
      <c r="EK3" s="29"/>
      <c r="EL3" s="29"/>
      <c r="EM3" s="29"/>
      <c r="EN3" s="29"/>
      <c r="EO3" s="29"/>
      <c r="EP3" s="29"/>
      <c r="EQ3" s="29"/>
      <c r="ER3" s="29"/>
      <c r="ES3" s="29"/>
      <c r="ET3" s="29"/>
      <c r="EU3" s="29"/>
      <c r="EV3" s="29"/>
      <c r="EW3" s="29"/>
      <c r="EX3" s="29"/>
      <c r="EY3" s="29"/>
      <c r="EZ3" s="29"/>
      <c r="FA3" s="29"/>
      <c r="FB3" s="29"/>
      <c r="FC3" s="29"/>
      <c r="FD3" s="29"/>
      <c r="FE3" s="29"/>
      <c r="FF3" s="29"/>
      <c r="FG3" s="29"/>
      <c r="FH3" s="29"/>
      <c r="FI3" s="29"/>
      <c r="FJ3" s="29"/>
      <c r="FK3" s="29"/>
      <c r="FL3" s="29"/>
      <c r="FM3" s="29"/>
      <c r="FN3" s="29"/>
      <c r="FO3" s="29"/>
      <c r="FP3" s="29"/>
      <c r="FQ3" s="29"/>
      <c r="FR3" s="29"/>
      <c r="FS3" s="29"/>
      <c r="FT3" s="29"/>
      <c r="FU3" s="29"/>
      <c r="FV3" s="29"/>
      <c r="FW3" s="29"/>
      <c r="FX3" s="29"/>
      <c r="FY3" s="29"/>
      <c r="FZ3" s="29"/>
      <c r="GA3" s="29"/>
      <c r="GB3" s="29"/>
      <c r="GC3" s="29"/>
      <c r="GD3" s="29"/>
      <c r="GE3" s="29"/>
      <c r="GF3" s="29"/>
      <c r="GG3" s="29"/>
      <c r="GH3" s="29"/>
      <c r="GI3" s="29"/>
      <c r="GJ3" s="29"/>
      <c r="GK3" s="29"/>
      <c r="GL3" s="29"/>
      <c r="GM3" s="29"/>
      <c r="GN3" s="29"/>
      <c r="GO3" s="29"/>
      <c r="GP3" s="29"/>
      <c r="GQ3" s="29"/>
      <c r="GR3" s="29"/>
      <c r="GS3" s="29"/>
      <c r="GT3" s="29"/>
      <c r="GU3" s="29"/>
      <c r="GV3" s="29"/>
      <c r="GW3" s="29"/>
      <c r="GX3" s="29"/>
      <c r="GY3" s="29"/>
      <c r="GZ3" s="29"/>
      <c r="HA3" s="29"/>
      <c r="HB3" s="29"/>
      <c r="HC3" s="29"/>
      <c r="HD3" s="29"/>
      <c r="HE3" s="29"/>
      <c r="HF3" s="29"/>
      <c r="HG3" s="29"/>
      <c r="HH3" s="29"/>
      <c r="HI3" s="29"/>
      <c r="HJ3" s="29"/>
      <c r="HK3" s="29"/>
      <c r="HL3" s="29"/>
      <c r="HM3" s="29"/>
      <c r="HN3" s="29"/>
      <c r="HO3" s="29"/>
      <c r="HP3" s="29"/>
      <c r="HQ3" s="29"/>
      <c r="HR3" s="29"/>
      <c r="HS3" s="29"/>
      <c r="HT3" s="29"/>
      <c r="HU3" s="29"/>
      <c r="HV3" s="29"/>
      <c r="HW3" s="29"/>
      <c r="HX3" s="29"/>
      <c r="HY3" s="29"/>
      <c r="HZ3" s="29"/>
      <c r="IA3" s="29"/>
      <c r="IB3" s="29"/>
      <c r="IC3" s="29"/>
      <c r="ID3" s="29"/>
      <c r="IE3" s="29"/>
      <c r="IF3" s="29"/>
      <c r="IG3" s="29"/>
      <c r="IH3" s="29"/>
      <c r="II3" s="29"/>
      <c r="IJ3" s="29"/>
      <c r="IK3" s="29"/>
      <c r="IL3" s="29"/>
      <c r="IM3" s="29"/>
      <c r="IN3" s="29"/>
      <c r="IO3" s="29"/>
      <c r="IP3" s="29"/>
      <c r="IQ3" s="29"/>
      <c r="IR3" s="29"/>
      <c r="IS3" s="29"/>
      <c r="IT3" s="29"/>
    </row>
    <row r="4" spans="1:15">
      <c r="A4" s="46" t="s">
        <v>1165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38"/>
      <c r="O4" s="38"/>
    </row>
    <row r="5" spans="1:19">
      <c r="A5" s="7" t="s">
        <v>732</v>
      </c>
      <c r="B5" s="7" t="s">
        <v>733</v>
      </c>
      <c r="C5" s="10" t="s">
        <v>509</v>
      </c>
      <c r="D5" s="7"/>
      <c r="E5" s="7" t="s">
        <v>733</v>
      </c>
      <c r="F5" s="47" t="s">
        <v>1035</v>
      </c>
      <c r="G5" s="48"/>
      <c r="H5" s="47" t="s">
        <v>1036</v>
      </c>
      <c r="I5" s="48"/>
      <c r="J5" s="47" t="s">
        <v>1166</v>
      </c>
      <c r="K5" s="48"/>
      <c r="L5" s="10" t="s">
        <v>509</v>
      </c>
      <c r="M5" s="7"/>
      <c r="N5" s="359"/>
      <c r="O5" s="359"/>
      <c r="P5" s="359"/>
      <c r="Q5" s="359"/>
      <c r="R5" s="359"/>
      <c r="S5" s="359"/>
    </row>
    <row r="6" spans="1:19">
      <c r="A6" s="9" t="s">
        <v>13</v>
      </c>
      <c r="B6" s="9" t="s">
        <v>14</v>
      </c>
      <c r="C6" s="9" t="s">
        <v>16</v>
      </c>
      <c r="D6" s="9"/>
      <c r="E6" s="9" t="s">
        <v>14</v>
      </c>
      <c r="F6" s="11" t="s">
        <v>1038</v>
      </c>
      <c r="G6" s="12"/>
      <c r="H6" s="11" t="s">
        <v>1039</v>
      </c>
      <c r="I6" s="12"/>
      <c r="J6" s="11" t="s">
        <v>1167</v>
      </c>
      <c r="K6" s="12"/>
      <c r="L6" s="9" t="s">
        <v>16</v>
      </c>
      <c r="M6" s="9"/>
      <c r="N6" s="359"/>
      <c r="O6" s="359"/>
      <c r="P6" s="359"/>
      <c r="Q6" s="359"/>
      <c r="R6" s="359"/>
      <c r="S6" s="359"/>
    </row>
    <row r="7" spans="1:19">
      <c r="A7" s="13"/>
      <c r="B7" s="13"/>
      <c r="C7" s="332" t="s">
        <v>1168</v>
      </c>
      <c r="D7" s="332"/>
      <c r="E7" s="333"/>
      <c r="F7" s="334" t="s">
        <v>1169</v>
      </c>
      <c r="G7" s="335"/>
      <c r="H7" s="334" t="s">
        <v>1170</v>
      </c>
      <c r="I7" s="335"/>
      <c r="J7" s="360" t="s">
        <v>1171</v>
      </c>
      <c r="K7" s="360"/>
      <c r="L7" s="332" t="s">
        <v>1168</v>
      </c>
      <c r="M7" s="332"/>
      <c r="N7" s="361"/>
      <c r="O7" s="361"/>
      <c r="P7" s="359"/>
      <c r="Q7" s="359"/>
      <c r="R7" s="359"/>
      <c r="S7" s="359"/>
    </row>
    <row r="8" hidden="1" spans="1:15">
      <c r="A8" s="26" t="s">
        <v>1172</v>
      </c>
      <c r="B8" s="69" t="s">
        <v>1173</v>
      </c>
      <c r="C8" s="20">
        <v>45596</v>
      </c>
      <c r="D8" s="20">
        <f t="shared" ref="D8:I8" si="0">C8+1</f>
        <v>45597</v>
      </c>
      <c r="E8" s="69" t="s">
        <v>1174</v>
      </c>
      <c r="F8" s="51">
        <f t="shared" ref="F8:F21" si="1">D8+11</f>
        <v>45608</v>
      </c>
      <c r="G8" s="20">
        <f t="shared" si="0"/>
        <v>45609</v>
      </c>
      <c r="H8" s="51">
        <f t="shared" si="0"/>
        <v>45610</v>
      </c>
      <c r="I8" s="20">
        <f t="shared" si="0"/>
        <v>45611</v>
      </c>
      <c r="J8" s="51">
        <f t="shared" ref="J8:J12" si="2">I8+7</f>
        <v>45618</v>
      </c>
      <c r="K8" s="20">
        <f t="shared" ref="K8:K12" si="3">J8+2</f>
        <v>45620</v>
      </c>
      <c r="L8" s="20">
        <f t="shared" ref="L8:L12" si="4">K8+11</f>
        <v>45631</v>
      </c>
      <c r="M8" s="20">
        <f t="shared" ref="M8:M21" si="5">L8+1</f>
        <v>45632</v>
      </c>
      <c r="N8" s="359"/>
      <c r="O8" s="359"/>
    </row>
    <row r="9" hidden="1" spans="1:15">
      <c r="A9" s="336" t="s">
        <v>1175</v>
      </c>
      <c r="B9" s="69" t="s">
        <v>1176</v>
      </c>
      <c r="C9" s="59">
        <v>45603</v>
      </c>
      <c r="D9" s="59">
        <f t="shared" ref="D9:I9" si="6">C9+1</f>
        <v>45604</v>
      </c>
      <c r="E9" s="112" t="s">
        <v>1177</v>
      </c>
      <c r="F9" s="58">
        <f t="shared" si="1"/>
        <v>45615</v>
      </c>
      <c r="G9" s="59">
        <f t="shared" si="6"/>
        <v>45616</v>
      </c>
      <c r="H9" s="58">
        <f t="shared" si="6"/>
        <v>45617</v>
      </c>
      <c r="I9" s="59">
        <f t="shared" si="6"/>
        <v>45618</v>
      </c>
      <c r="J9" s="58">
        <f t="shared" si="2"/>
        <v>45625</v>
      </c>
      <c r="K9" s="59">
        <f t="shared" si="3"/>
        <v>45627</v>
      </c>
      <c r="L9" s="194" t="s">
        <v>1178</v>
      </c>
      <c r="M9" s="20"/>
      <c r="N9" s="359"/>
      <c r="O9" s="359"/>
    </row>
    <row r="10" hidden="1" spans="1:15">
      <c r="A10" s="26" t="s">
        <v>1179</v>
      </c>
      <c r="B10" s="69" t="s">
        <v>1180</v>
      </c>
      <c r="C10" s="20">
        <v>45610</v>
      </c>
      <c r="D10" s="20">
        <f t="shared" ref="D10:I10" si="7">C10+1</f>
        <v>45611</v>
      </c>
      <c r="E10" s="69" t="s">
        <v>1181</v>
      </c>
      <c r="F10" s="51">
        <f t="shared" si="1"/>
        <v>45622</v>
      </c>
      <c r="G10" s="20">
        <f t="shared" si="7"/>
        <v>45623</v>
      </c>
      <c r="H10" s="51">
        <f t="shared" si="7"/>
        <v>45624</v>
      </c>
      <c r="I10" s="20">
        <f t="shared" si="7"/>
        <v>45625</v>
      </c>
      <c r="J10" s="51">
        <f t="shared" si="2"/>
        <v>45632</v>
      </c>
      <c r="K10" s="20">
        <f t="shared" si="3"/>
        <v>45634</v>
      </c>
      <c r="L10" s="20">
        <f t="shared" si="4"/>
        <v>45645</v>
      </c>
      <c r="M10" s="20">
        <f t="shared" si="5"/>
        <v>45646</v>
      </c>
      <c r="N10" s="359"/>
      <c r="O10" s="359"/>
    </row>
    <row r="11" hidden="1" spans="1:15">
      <c r="A11" s="26" t="s">
        <v>1182</v>
      </c>
      <c r="B11" s="69" t="s">
        <v>1183</v>
      </c>
      <c r="C11" s="20">
        <v>45617</v>
      </c>
      <c r="D11" s="20">
        <f t="shared" ref="D11:I11" si="8">C11+1</f>
        <v>45618</v>
      </c>
      <c r="E11" s="69" t="s">
        <v>1184</v>
      </c>
      <c r="F11" s="51">
        <f t="shared" si="1"/>
        <v>45629</v>
      </c>
      <c r="G11" s="20">
        <f t="shared" si="8"/>
        <v>45630</v>
      </c>
      <c r="H11" s="51">
        <f t="shared" si="8"/>
        <v>45631</v>
      </c>
      <c r="I11" s="20">
        <f t="shared" si="8"/>
        <v>45632</v>
      </c>
      <c r="J11" s="51">
        <f t="shared" si="2"/>
        <v>45639</v>
      </c>
      <c r="K11" s="20">
        <f t="shared" si="3"/>
        <v>45641</v>
      </c>
      <c r="L11" s="20">
        <f t="shared" si="4"/>
        <v>45652</v>
      </c>
      <c r="M11" s="20">
        <f t="shared" si="5"/>
        <v>45653</v>
      </c>
      <c r="N11" s="359"/>
      <c r="O11" s="359"/>
    </row>
    <row r="12" hidden="1" spans="1:15">
      <c r="A12" s="26" t="s">
        <v>1185</v>
      </c>
      <c r="B12" s="69" t="s">
        <v>1186</v>
      </c>
      <c r="C12" s="20">
        <v>45624</v>
      </c>
      <c r="D12" s="20">
        <f t="shared" ref="D12:I12" si="9">C12+1</f>
        <v>45625</v>
      </c>
      <c r="E12" s="69" t="s">
        <v>1187</v>
      </c>
      <c r="F12" s="51">
        <f t="shared" si="1"/>
        <v>45636</v>
      </c>
      <c r="G12" s="20">
        <f t="shared" si="9"/>
        <v>45637</v>
      </c>
      <c r="H12" s="51">
        <f t="shared" si="9"/>
        <v>45638</v>
      </c>
      <c r="I12" s="20">
        <f t="shared" si="9"/>
        <v>45639</v>
      </c>
      <c r="J12" s="51">
        <f t="shared" si="2"/>
        <v>45646</v>
      </c>
      <c r="K12" s="20">
        <f t="shared" si="3"/>
        <v>45648</v>
      </c>
      <c r="L12" s="20">
        <f t="shared" si="4"/>
        <v>45659</v>
      </c>
      <c r="M12" s="20">
        <f t="shared" si="5"/>
        <v>45660</v>
      </c>
      <c r="N12" s="359"/>
      <c r="O12" s="359"/>
    </row>
    <row r="13" hidden="1" spans="1:15">
      <c r="A13" s="26" t="s">
        <v>1172</v>
      </c>
      <c r="B13" s="69" t="s">
        <v>1188</v>
      </c>
      <c r="C13" s="20">
        <v>45631</v>
      </c>
      <c r="D13" s="20">
        <f t="shared" ref="D13:I13" si="10">C13+1</f>
        <v>45632</v>
      </c>
      <c r="E13" s="69" t="s">
        <v>1189</v>
      </c>
      <c r="F13" s="51">
        <f t="shared" si="1"/>
        <v>45643</v>
      </c>
      <c r="G13" s="20">
        <f t="shared" si="10"/>
        <v>45644</v>
      </c>
      <c r="H13" s="51">
        <f t="shared" si="10"/>
        <v>45645</v>
      </c>
      <c r="I13" s="20">
        <f t="shared" si="10"/>
        <v>45646</v>
      </c>
      <c r="J13" s="23" t="s">
        <v>40</v>
      </c>
      <c r="K13" s="23" t="s">
        <v>40</v>
      </c>
      <c r="L13" s="20">
        <v>45666</v>
      </c>
      <c r="M13" s="20">
        <f t="shared" si="5"/>
        <v>45667</v>
      </c>
      <c r="N13" s="359"/>
      <c r="O13" s="359"/>
    </row>
    <row r="14" hidden="1" spans="1:15">
      <c r="A14" s="337" t="s">
        <v>1190</v>
      </c>
      <c r="B14" s="69" t="s">
        <v>1191</v>
      </c>
      <c r="C14" s="20">
        <v>45638</v>
      </c>
      <c r="D14" s="20">
        <f t="shared" ref="D14:I14" si="11">C14+1</f>
        <v>45639</v>
      </c>
      <c r="E14" s="69" t="s">
        <v>1192</v>
      </c>
      <c r="F14" s="51">
        <f t="shared" si="1"/>
        <v>45650</v>
      </c>
      <c r="G14" s="20">
        <f t="shared" si="11"/>
        <v>45651</v>
      </c>
      <c r="H14" s="51">
        <f t="shared" si="11"/>
        <v>45652</v>
      </c>
      <c r="I14" s="20">
        <f t="shared" si="11"/>
        <v>45653</v>
      </c>
      <c r="J14" s="51">
        <f t="shared" ref="J14:J21" si="12">I14+7</f>
        <v>45660</v>
      </c>
      <c r="K14" s="20">
        <f t="shared" ref="K14:K21" si="13">J14+2</f>
        <v>45662</v>
      </c>
      <c r="L14" s="20">
        <f t="shared" ref="L14:L21" si="14">K14+11</f>
        <v>45673</v>
      </c>
      <c r="M14" s="20">
        <f t="shared" si="5"/>
        <v>45674</v>
      </c>
      <c r="N14" s="359"/>
      <c r="O14" s="359"/>
    </row>
    <row r="15" hidden="1" spans="1:15">
      <c r="A15" s="26" t="s">
        <v>1179</v>
      </c>
      <c r="B15" s="69" t="s">
        <v>1193</v>
      </c>
      <c r="C15" s="20">
        <v>45645</v>
      </c>
      <c r="D15" s="20">
        <f t="shared" ref="D15:I15" si="15">C15+1</f>
        <v>45646</v>
      </c>
      <c r="E15" s="69" t="s">
        <v>1194</v>
      </c>
      <c r="F15" s="51">
        <f t="shared" si="1"/>
        <v>45657</v>
      </c>
      <c r="G15" s="20">
        <f t="shared" si="15"/>
        <v>45658</v>
      </c>
      <c r="H15" s="51">
        <f t="shared" si="15"/>
        <v>45659</v>
      </c>
      <c r="I15" s="20">
        <f t="shared" si="15"/>
        <v>45660</v>
      </c>
      <c r="J15" s="51">
        <f t="shared" si="12"/>
        <v>45667</v>
      </c>
      <c r="K15" s="20">
        <f t="shared" si="13"/>
        <v>45669</v>
      </c>
      <c r="L15" s="20">
        <f t="shared" si="14"/>
        <v>45680</v>
      </c>
      <c r="M15" s="20">
        <f t="shared" si="5"/>
        <v>45681</v>
      </c>
      <c r="N15" s="359"/>
      <c r="O15" s="359"/>
    </row>
    <row r="16" hidden="1" spans="1:15">
      <c r="A16" s="26" t="s">
        <v>1182</v>
      </c>
      <c r="B16" s="69" t="s">
        <v>1195</v>
      </c>
      <c r="C16" s="20">
        <v>45652</v>
      </c>
      <c r="D16" s="20">
        <f t="shared" ref="D16:I16" si="16">C16+1</f>
        <v>45653</v>
      </c>
      <c r="E16" s="69" t="s">
        <v>1196</v>
      </c>
      <c r="F16" s="51">
        <f t="shared" si="1"/>
        <v>45664</v>
      </c>
      <c r="G16" s="20">
        <f t="shared" si="16"/>
        <v>45665</v>
      </c>
      <c r="H16" s="51">
        <f t="shared" si="16"/>
        <v>45666</v>
      </c>
      <c r="I16" s="20">
        <f t="shared" si="16"/>
        <v>45667</v>
      </c>
      <c r="J16" s="51">
        <f t="shared" si="12"/>
        <v>45674</v>
      </c>
      <c r="K16" s="20">
        <f t="shared" si="13"/>
        <v>45676</v>
      </c>
      <c r="L16" s="20">
        <f t="shared" si="14"/>
        <v>45687</v>
      </c>
      <c r="M16" s="20">
        <f t="shared" si="5"/>
        <v>45688</v>
      </c>
      <c r="N16" s="359"/>
      <c r="O16" s="359"/>
    </row>
    <row r="17" hidden="1" spans="1:15">
      <c r="A17" s="26" t="s">
        <v>1185</v>
      </c>
      <c r="B17" s="112" t="s">
        <v>1197</v>
      </c>
      <c r="C17" s="51">
        <v>45659</v>
      </c>
      <c r="D17" s="20">
        <f t="shared" ref="D17:I17" si="17">C17+1</f>
        <v>45660</v>
      </c>
      <c r="E17" s="69" t="s">
        <v>1198</v>
      </c>
      <c r="F17" s="51">
        <f t="shared" si="1"/>
        <v>45671</v>
      </c>
      <c r="G17" s="20">
        <f t="shared" si="17"/>
        <v>45672</v>
      </c>
      <c r="H17" s="51">
        <f t="shared" si="17"/>
        <v>45673</v>
      </c>
      <c r="I17" s="20">
        <f t="shared" si="17"/>
        <v>45674</v>
      </c>
      <c r="J17" s="51">
        <f t="shared" si="12"/>
        <v>45681</v>
      </c>
      <c r="K17" s="20">
        <f t="shared" si="13"/>
        <v>45683</v>
      </c>
      <c r="L17" s="20">
        <f t="shared" si="14"/>
        <v>45694</v>
      </c>
      <c r="M17" s="20">
        <f t="shared" si="5"/>
        <v>45695</v>
      </c>
      <c r="N17" s="359"/>
      <c r="O17" s="359"/>
    </row>
    <row r="18" hidden="1" spans="1:15">
      <c r="A18" s="26" t="s">
        <v>1172</v>
      </c>
      <c r="B18" s="69" t="s">
        <v>1199</v>
      </c>
      <c r="C18" s="51">
        <v>45666</v>
      </c>
      <c r="D18" s="20">
        <f t="shared" ref="D18:I18" si="18">C18+1</f>
        <v>45667</v>
      </c>
      <c r="E18" s="69" t="s">
        <v>1200</v>
      </c>
      <c r="F18" s="51">
        <f t="shared" si="1"/>
        <v>45678</v>
      </c>
      <c r="G18" s="20">
        <f t="shared" si="18"/>
        <v>45679</v>
      </c>
      <c r="H18" s="51">
        <f t="shared" si="18"/>
        <v>45680</v>
      </c>
      <c r="I18" s="20">
        <f t="shared" si="18"/>
        <v>45681</v>
      </c>
      <c r="J18" s="51">
        <f t="shared" si="12"/>
        <v>45688</v>
      </c>
      <c r="K18" s="20">
        <f t="shared" si="13"/>
        <v>45690</v>
      </c>
      <c r="L18" s="20">
        <f t="shared" si="14"/>
        <v>45701</v>
      </c>
      <c r="M18" s="20">
        <f t="shared" si="5"/>
        <v>45702</v>
      </c>
      <c r="N18" s="359"/>
      <c r="O18" s="359"/>
    </row>
    <row r="19" hidden="1" spans="1:15">
      <c r="A19" s="26" t="s">
        <v>1190</v>
      </c>
      <c r="B19" s="69" t="s">
        <v>1201</v>
      </c>
      <c r="C19" s="51">
        <v>45673</v>
      </c>
      <c r="D19" s="20">
        <f t="shared" ref="D19:H19" si="19">C19+1</f>
        <v>45674</v>
      </c>
      <c r="E19" s="52" t="s">
        <v>1202</v>
      </c>
      <c r="F19" s="51">
        <f t="shared" si="1"/>
        <v>45685</v>
      </c>
      <c r="G19" s="20">
        <f t="shared" si="19"/>
        <v>45686</v>
      </c>
      <c r="H19" s="51">
        <f t="shared" si="19"/>
        <v>45687</v>
      </c>
      <c r="I19" s="319" t="s">
        <v>167</v>
      </c>
      <c r="J19" s="51"/>
      <c r="K19" s="20"/>
      <c r="L19" s="20"/>
      <c r="M19" s="20"/>
      <c r="N19" s="359"/>
      <c r="O19" s="359"/>
    </row>
    <row r="20" hidden="1" spans="1:15">
      <c r="A20" s="26" t="s">
        <v>1179</v>
      </c>
      <c r="B20" s="69" t="s">
        <v>1203</v>
      </c>
      <c r="C20" s="51">
        <v>45680</v>
      </c>
      <c r="D20" s="20">
        <f t="shared" ref="D20:I20" si="20">C20+1</f>
        <v>45681</v>
      </c>
      <c r="E20" s="69" t="s">
        <v>1204</v>
      </c>
      <c r="F20" s="51">
        <f t="shared" si="1"/>
        <v>45692</v>
      </c>
      <c r="G20" s="20">
        <f t="shared" si="20"/>
        <v>45693</v>
      </c>
      <c r="H20" s="51">
        <f t="shared" si="20"/>
        <v>45694</v>
      </c>
      <c r="I20" s="20">
        <f t="shared" si="20"/>
        <v>45695</v>
      </c>
      <c r="J20" s="51">
        <f t="shared" si="12"/>
        <v>45702</v>
      </c>
      <c r="K20" s="20">
        <f t="shared" si="13"/>
        <v>45704</v>
      </c>
      <c r="L20" s="20">
        <f t="shared" si="14"/>
        <v>45715</v>
      </c>
      <c r="M20" s="20">
        <f t="shared" si="5"/>
        <v>45716</v>
      </c>
      <c r="N20" s="359"/>
      <c r="O20" s="359"/>
    </row>
    <row r="21" hidden="1" spans="1:15">
      <c r="A21" s="26" t="s">
        <v>1182</v>
      </c>
      <c r="B21" s="69" t="s">
        <v>1205</v>
      </c>
      <c r="C21" s="51">
        <v>45687</v>
      </c>
      <c r="D21" s="20">
        <f>C21+1</f>
        <v>45688</v>
      </c>
      <c r="E21" s="69" t="s">
        <v>1206</v>
      </c>
      <c r="F21" s="51">
        <f t="shared" si="1"/>
        <v>45699</v>
      </c>
      <c r="G21" s="20">
        <f>F21+1</f>
        <v>45700</v>
      </c>
      <c r="H21" s="51">
        <f>G21+1</f>
        <v>45701</v>
      </c>
      <c r="I21" s="20">
        <f>H21+1</f>
        <v>45702</v>
      </c>
      <c r="J21" s="51">
        <f t="shared" si="12"/>
        <v>45709</v>
      </c>
      <c r="K21" s="20">
        <f t="shared" si="13"/>
        <v>45711</v>
      </c>
      <c r="L21" s="20">
        <f t="shared" si="14"/>
        <v>45722</v>
      </c>
      <c r="M21" s="20">
        <f t="shared" si="5"/>
        <v>45723</v>
      </c>
      <c r="N21" s="359"/>
      <c r="O21" s="359"/>
    </row>
    <row r="22" hidden="1" spans="1:15">
      <c r="A22" s="338" t="s">
        <v>248</v>
      </c>
      <c r="B22" s="339"/>
      <c r="C22" s="339"/>
      <c r="D22" s="339"/>
      <c r="E22" s="339"/>
      <c r="F22" s="339"/>
      <c r="G22" s="339"/>
      <c r="H22" s="339"/>
      <c r="I22" s="339"/>
      <c r="J22" s="339"/>
      <c r="K22" s="339"/>
      <c r="L22" s="339"/>
      <c r="M22" s="362"/>
      <c r="N22" s="359"/>
      <c r="O22" s="359"/>
    </row>
    <row r="23" hidden="1" spans="1:15">
      <c r="A23" s="26" t="s">
        <v>1185</v>
      </c>
      <c r="B23" s="69" t="s">
        <v>1207</v>
      </c>
      <c r="C23" s="51">
        <v>45701</v>
      </c>
      <c r="D23" s="20">
        <f t="shared" ref="D23:D30" si="21">C23+1</f>
        <v>45702</v>
      </c>
      <c r="E23" s="69" t="s">
        <v>1208</v>
      </c>
      <c r="F23" s="51">
        <f t="shared" ref="F23:F30" si="22">D23+11</f>
        <v>45713</v>
      </c>
      <c r="G23" s="20">
        <f t="shared" ref="G23:I23" si="23">F23+1</f>
        <v>45714</v>
      </c>
      <c r="H23" s="51">
        <f t="shared" si="23"/>
        <v>45715</v>
      </c>
      <c r="I23" s="20">
        <f t="shared" si="23"/>
        <v>45716</v>
      </c>
      <c r="J23" s="51">
        <f t="shared" ref="J23:J44" si="24">I23+7</f>
        <v>45723</v>
      </c>
      <c r="K23" s="20">
        <f t="shared" ref="K23:K44" si="25">J23+2</f>
        <v>45725</v>
      </c>
      <c r="L23" s="20">
        <f t="shared" ref="L23:L44" si="26">K23+11</f>
        <v>45736</v>
      </c>
      <c r="M23" s="20">
        <f t="shared" ref="M23:M44" si="27">L23+1</f>
        <v>45737</v>
      </c>
      <c r="N23" s="359"/>
      <c r="O23" s="359"/>
    </row>
    <row r="24" hidden="1" spans="1:15">
      <c r="A24" s="26" t="s">
        <v>1172</v>
      </c>
      <c r="B24" s="69" t="s">
        <v>1209</v>
      </c>
      <c r="C24" s="51">
        <v>45708</v>
      </c>
      <c r="D24" s="20">
        <f t="shared" si="21"/>
        <v>45709</v>
      </c>
      <c r="E24" s="69" t="s">
        <v>1210</v>
      </c>
      <c r="F24" s="51">
        <f t="shared" si="22"/>
        <v>45720</v>
      </c>
      <c r="G24" s="20">
        <f t="shared" ref="G24:I24" si="28">F24+1</f>
        <v>45721</v>
      </c>
      <c r="H24" s="51">
        <f t="shared" si="28"/>
        <v>45722</v>
      </c>
      <c r="I24" s="20">
        <f t="shared" si="28"/>
        <v>45723</v>
      </c>
      <c r="J24" s="51">
        <f t="shared" si="24"/>
        <v>45730</v>
      </c>
      <c r="K24" s="20">
        <f t="shared" si="25"/>
        <v>45732</v>
      </c>
      <c r="L24" s="20">
        <f t="shared" si="26"/>
        <v>45743</v>
      </c>
      <c r="M24" s="20">
        <f t="shared" si="27"/>
        <v>45744</v>
      </c>
      <c r="N24" s="359"/>
      <c r="O24" s="359"/>
    </row>
    <row r="25" hidden="1" spans="1:15">
      <c r="A25" s="26" t="s">
        <v>1179</v>
      </c>
      <c r="B25" s="69" t="s">
        <v>1211</v>
      </c>
      <c r="C25" s="51">
        <v>45715</v>
      </c>
      <c r="D25" s="20">
        <f t="shared" si="21"/>
        <v>45716</v>
      </c>
      <c r="E25" s="69" t="s">
        <v>1212</v>
      </c>
      <c r="F25" s="51">
        <f t="shared" si="22"/>
        <v>45727</v>
      </c>
      <c r="G25" s="20">
        <f t="shared" ref="G25:I25" si="29">F25+1</f>
        <v>45728</v>
      </c>
      <c r="H25" s="51">
        <f t="shared" si="29"/>
        <v>45729</v>
      </c>
      <c r="I25" s="20">
        <f t="shared" si="29"/>
        <v>45730</v>
      </c>
      <c r="J25" s="51">
        <f t="shared" si="24"/>
        <v>45737</v>
      </c>
      <c r="K25" s="20">
        <f t="shared" si="25"/>
        <v>45739</v>
      </c>
      <c r="L25" s="20">
        <f t="shared" si="26"/>
        <v>45750</v>
      </c>
      <c r="M25" s="20">
        <f t="shared" si="27"/>
        <v>45751</v>
      </c>
      <c r="N25" s="359"/>
      <c r="O25" s="359"/>
    </row>
    <row r="26" hidden="1" spans="1:15">
      <c r="A26" s="26" t="s">
        <v>1182</v>
      </c>
      <c r="B26" s="69" t="s">
        <v>1213</v>
      </c>
      <c r="C26" s="51">
        <v>45722</v>
      </c>
      <c r="D26" s="20">
        <f t="shared" si="21"/>
        <v>45723</v>
      </c>
      <c r="E26" s="69" t="s">
        <v>1214</v>
      </c>
      <c r="F26" s="51">
        <f t="shared" si="22"/>
        <v>45734</v>
      </c>
      <c r="G26" s="20">
        <f t="shared" ref="G26:I29" si="30">F26+1</f>
        <v>45735</v>
      </c>
      <c r="H26" s="51">
        <f t="shared" si="30"/>
        <v>45736</v>
      </c>
      <c r="I26" s="20">
        <f t="shared" si="30"/>
        <v>45737</v>
      </c>
      <c r="J26" s="51">
        <f t="shared" si="24"/>
        <v>45744</v>
      </c>
      <c r="K26" s="20">
        <f t="shared" si="25"/>
        <v>45746</v>
      </c>
      <c r="L26" s="20">
        <f t="shared" si="26"/>
        <v>45757</v>
      </c>
      <c r="M26" s="20">
        <f t="shared" si="27"/>
        <v>45758</v>
      </c>
      <c r="N26" s="359"/>
      <c r="O26" s="359"/>
    </row>
    <row r="27" hidden="1" spans="1:15">
      <c r="A27" s="336" t="s">
        <v>1215</v>
      </c>
      <c r="B27" s="69" t="s">
        <v>1216</v>
      </c>
      <c r="C27" s="51">
        <v>45729</v>
      </c>
      <c r="D27" s="20">
        <f t="shared" si="21"/>
        <v>45730</v>
      </c>
      <c r="E27" s="69" t="s">
        <v>1217</v>
      </c>
      <c r="F27" s="51">
        <f t="shared" si="22"/>
        <v>45741</v>
      </c>
      <c r="G27" s="20">
        <f t="shared" si="30"/>
        <v>45742</v>
      </c>
      <c r="H27" s="51">
        <f t="shared" si="30"/>
        <v>45743</v>
      </c>
      <c r="I27" s="20">
        <f t="shared" si="30"/>
        <v>45744</v>
      </c>
      <c r="J27" s="51">
        <f t="shared" si="24"/>
        <v>45751</v>
      </c>
      <c r="K27" s="20">
        <f t="shared" si="25"/>
        <v>45753</v>
      </c>
      <c r="L27" s="20">
        <f t="shared" si="26"/>
        <v>45764</v>
      </c>
      <c r="M27" s="20">
        <f t="shared" si="27"/>
        <v>45765</v>
      </c>
      <c r="N27" s="359"/>
      <c r="O27" s="359"/>
    </row>
    <row r="28" hidden="1" spans="1:15">
      <c r="A28" s="26" t="s">
        <v>1185</v>
      </c>
      <c r="B28" s="69" t="s">
        <v>1218</v>
      </c>
      <c r="C28" s="51">
        <v>45736</v>
      </c>
      <c r="D28" s="20">
        <f t="shared" si="21"/>
        <v>45737</v>
      </c>
      <c r="E28" s="69" t="s">
        <v>1219</v>
      </c>
      <c r="F28" s="51">
        <f t="shared" si="22"/>
        <v>45748</v>
      </c>
      <c r="G28" s="20">
        <f t="shared" si="30"/>
        <v>45749</v>
      </c>
      <c r="H28" s="51">
        <f t="shared" si="30"/>
        <v>45750</v>
      </c>
      <c r="I28" s="20">
        <f t="shared" si="30"/>
        <v>45751</v>
      </c>
      <c r="J28" s="51">
        <f t="shared" si="24"/>
        <v>45758</v>
      </c>
      <c r="K28" s="20">
        <f t="shared" si="25"/>
        <v>45760</v>
      </c>
      <c r="L28" s="20">
        <f t="shared" si="26"/>
        <v>45771</v>
      </c>
      <c r="M28" s="20">
        <f t="shared" si="27"/>
        <v>45772</v>
      </c>
      <c r="N28" s="359"/>
      <c r="O28" s="359"/>
    </row>
    <row r="29" hidden="1" spans="1:15">
      <c r="A29" s="26" t="s">
        <v>1172</v>
      </c>
      <c r="B29" s="69" t="s">
        <v>1220</v>
      </c>
      <c r="C29" s="51">
        <v>45743</v>
      </c>
      <c r="D29" s="20">
        <f t="shared" si="21"/>
        <v>45744</v>
      </c>
      <c r="E29" s="69" t="s">
        <v>1221</v>
      </c>
      <c r="F29" s="51">
        <f t="shared" si="22"/>
        <v>45755</v>
      </c>
      <c r="G29" s="20">
        <f t="shared" si="30"/>
        <v>45756</v>
      </c>
      <c r="H29" s="51">
        <f t="shared" si="30"/>
        <v>45757</v>
      </c>
      <c r="I29" s="20">
        <f t="shared" si="30"/>
        <v>45758</v>
      </c>
      <c r="J29" s="51">
        <f t="shared" si="24"/>
        <v>45765</v>
      </c>
      <c r="K29" s="20">
        <f t="shared" si="25"/>
        <v>45767</v>
      </c>
      <c r="L29" s="20">
        <f t="shared" si="26"/>
        <v>45778</v>
      </c>
      <c r="M29" s="20">
        <f t="shared" si="27"/>
        <v>45779</v>
      </c>
      <c r="N29" s="359"/>
      <c r="O29" s="359"/>
    </row>
    <row r="30" hidden="1" spans="1:15">
      <c r="A30" s="26" t="s">
        <v>1179</v>
      </c>
      <c r="B30" s="112" t="s">
        <v>1222</v>
      </c>
      <c r="C30" s="58">
        <v>45750</v>
      </c>
      <c r="D30" s="59">
        <f t="shared" si="21"/>
        <v>45751</v>
      </c>
      <c r="E30" s="340" t="s">
        <v>1223</v>
      </c>
      <c r="F30" s="58">
        <f t="shared" si="22"/>
        <v>45762</v>
      </c>
      <c r="G30" s="59">
        <f t="shared" ref="G30:I30" si="31">F30+1</f>
        <v>45763</v>
      </c>
      <c r="H30" s="58">
        <f t="shared" si="31"/>
        <v>45764</v>
      </c>
      <c r="I30" s="59">
        <f t="shared" si="31"/>
        <v>45765</v>
      </c>
      <c r="J30" s="23" t="s">
        <v>40</v>
      </c>
      <c r="K30" s="23" t="s">
        <v>40</v>
      </c>
      <c r="L30" s="58">
        <v>45785</v>
      </c>
      <c r="M30" s="59">
        <f t="shared" si="27"/>
        <v>45786</v>
      </c>
      <c r="N30" s="359"/>
      <c r="O30" s="359"/>
    </row>
    <row r="31" hidden="1" spans="1:15">
      <c r="A31" s="26" t="s">
        <v>1182</v>
      </c>
      <c r="B31" s="112" t="s">
        <v>1224</v>
      </c>
      <c r="C31" s="58">
        <v>45757</v>
      </c>
      <c r="D31" s="106" t="s">
        <v>1225</v>
      </c>
      <c r="E31" s="64" t="s">
        <v>167</v>
      </c>
      <c r="F31" s="58"/>
      <c r="G31" s="59"/>
      <c r="H31" s="58"/>
      <c r="I31" s="59"/>
      <c r="J31" s="58"/>
      <c r="K31" s="59"/>
      <c r="L31" s="59"/>
      <c r="M31" s="59"/>
      <c r="N31" s="359"/>
      <c r="O31" s="359"/>
    </row>
    <row r="32" hidden="1" spans="1:15">
      <c r="A32" s="341" t="s">
        <v>1226</v>
      </c>
      <c r="B32" s="112"/>
      <c r="C32" s="309" t="s">
        <v>1227</v>
      </c>
      <c r="D32" s="106" t="s">
        <v>1225</v>
      </c>
      <c r="E32" s="112" t="s">
        <v>1228</v>
      </c>
      <c r="F32" s="58">
        <v>45769</v>
      </c>
      <c r="G32" s="59">
        <f t="shared" ref="G32:I32" si="32">F32+1</f>
        <v>45770</v>
      </c>
      <c r="H32" s="58">
        <f t="shared" si="32"/>
        <v>45771</v>
      </c>
      <c r="I32" s="59">
        <f t="shared" si="32"/>
        <v>45772</v>
      </c>
      <c r="J32" s="58">
        <f t="shared" si="24"/>
        <v>45779</v>
      </c>
      <c r="K32" s="59">
        <f t="shared" si="25"/>
        <v>45781</v>
      </c>
      <c r="L32" s="59">
        <f t="shared" si="26"/>
        <v>45792</v>
      </c>
      <c r="M32" s="59">
        <f t="shared" si="27"/>
        <v>45793</v>
      </c>
      <c r="N32" s="359"/>
      <c r="O32" s="359"/>
    </row>
    <row r="33" hidden="1" spans="1:15">
      <c r="A33" s="341" t="s">
        <v>1215</v>
      </c>
      <c r="B33" s="112" t="s">
        <v>1229</v>
      </c>
      <c r="C33" s="58">
        <v>45764</v>
      </c>
      <c r="D33" s="59">
        <f>C33+1</f>
        <v>45765</v>
      </c>
      <c r="E33" s="112" t="s">
        <v>1230</v>
      </c>
      <c r="F33" s="58">
        <f>D33+11</f>
        <v>45776</v>
      </c>
      <c r="G33" s="59">
        <f t="shared" ref="G33:I33" si="33">F33+1</f>
        <v>45777</v>
      </c>
      <c r="H33" s="58">
        <f t="shared" si="33"/>
        <v>45778</v>
      </c>
      <c r="I33" s="59">
        <f t="shared" si="33"/>
        <v>45779</v>
      </c>
      <c r="J33" s="58">
        <f t="shared" si="24"/>
        <v>45786</v>
      </c>
      <c r="K33" s="59">
        <f t="shared" si="25"/>
        <v>45788</v>
      </c>
      <c r="L33" s="59">
        <f t="shared" si="26"/>
        <v>45799</v>
      </c>
      <c r="M33" s="59">
        <f t="shared" si="27"/>
        <v>45800</v>
      </c>
      <c r="N33" s="359"/>
      <c r="O33" s="359"/>
    </row>
    <row r="34" hidden="1" spans="1:15">
      <c r="A34" s="26" t="s">
        <v>1185</v>
      </c>
      <c r="B34" s="112" t="s">
        <v>1231</v>
      </c>
      <c r="C34" s="58">
        <v>45771</v>
      </c>
      <c r="D34" s="59">
        <f>C34+1</f>
        <v>45772</v>
      </c>
      <c r="E34" s="112" t="s">
        <v>1232</v>
      </c>
      <c r="F34" s="58">
        <f>D34+11</f>
        <v>45783</v>
      </c>
      <c r="G34" s="59">
        <f t="shared" ref="G34:I34" si="34">F34+1</f>
        <v>45784</v>
      </c>
      <c r="H34" s="58">
        <f t="shared" si="34"/>
        <v>45785</v>
      </c>
      <c r="I34" s="59">
        <f t="shared" si="34"/>
        <v>45786</v>
      </c>
      <c r="J34" s="58">
        <f t="shared" si="24"/>
        <v>45793</v>
      </c>
      <c r="K34" s="59">
        <f t="shared" si="25"/>
        <v>45795</v>
      </c>
      <c r="L34" s="59">
        <f t="shared" si="26"/>
        <v>45806</v>
      </c>
      <c r="M34" s="59">
        <f t="shared" si="27"/>
        <v>45807</v>
      </c>
      <c r="N34" s="359"/>
      <c r="O34" s="359"/>
    </row>
    <row r="35" hidden="1" spans="1:15">
      <c r="A35" s="341" t="s">
        <v>1172</v>
      </c>
      <c r="B35" s="112" t="s">
        <v>1233</v>
      </c>
      <c r="C35" s="58">
        <v>45778</v>
      </c>
      <c r="D35" s="59">
        <v>45779</v>
      </c>
      <c r="E35" s="112" t="s">
        <v>1234</v>
      </c>
      <c r="F35" s="58">
        <f>F34+7</f>
        <v>45790</v>
      </c>
      <c r="G35" s="59">
        <f t="shared" ref="G35:I35" si="35">F35+1</f>
        <v>45791</v>
      </c>
      <c r="H35" s="58">
        <f t="shared" si="35"/>
        <v>45792</v>
      </c>
      <c r="I35" s="59">
        <f t="shared" si="35"/>
        <v>45793</v>
      </c>
      <c r="J35" s="58">
        <f t="shared" si="24"/>
        <v>45800</v>
      </c>
      <c r="K35" s="59">
        <f t="shared" si="25"/>
        <v>45802</v>
      </c>
      <c r="L35" s="59">
        <f t="shared" si="26"/>
        <v>45813</v>
      </c>
      <c r="M35" s="59">
        <f t="shared" si="27"/>
        <v>45814</v>
      </c>
      <c r="N35" s="359"/>
      <c r="O35" s="359"/>
    </row>
    <row r="36" hidden="1" spans="1:15">
      <c r="A36" s="341" t="s">
        <v>1179</v>
      </c>
      <c r="B36" s="112" t="s">
        <v>1235</v>
      </c>
      <c r="C36" s="58">
        <v>45785</v>
      </c>
      <c r="D36" s="59">
        <v>45786</v>
      </c>
      <c r="E36" s="112" t="s">
        <v>1236</v>
      </c>
      <c r="F36" s="58">
        <f>F35+7</f>
        <v>45797</v>
      </c>
      <c r="G36" s="59">
        <f t="shared" ref="G36:I36" si="36">F36+1</f>
        <v>45798</v>
      </c>
      <c r="H36" s="58">
        <f t="shared" si="36"/>
        <v>45799</v>
      </c>
      <c r="I36" s="59">
        <f t="shared" si="36"/>
        <v>45800</v>
      </c>
      <c r="J36" s="58">
        <f t="shared" si="24"/>
        <v>45807</v>
      </c>
      <c r="K36" s="59">
        <f t="shared" si="25"/>
        <v>45809</v>
      </c>
      <c r="L36" s="59">
        <f t="shared" si="26"/>
        <v>45820</v>
      </c>
      <c r="M36" s="59">
        <f t="shared" si="27"/>
        <v>45821</v>
      </c>
      <c r="N36" s="359"/>
      <c r="O36" s="359"/>
    </row>
    <row r="37" hidden="1" spans="1:15">
      <c r="A37" s="341" t="s">
        <v>1226</v>
      </c>
      <c r="B37" s="112" t="s">
        <v>1237</v>
      </c>
      <c r="C37" s="58">
        <v>45792</v>
      </c>
      <c r="D37" s="342" t="s">
        <v>1238</v>
      </c>
      <c r="E37" s="112" t="s">
        <v>1239</v>
      </c>
      <c r="F37" s="58">
        <v>45804</v>
      </c>
      <c r="G37" s="59">
        <f t="shared" ref="G37:I37" si="37">F37+1</f>
        <v>45805</v>
      </c>
      <c r="H37" s="58">
        <f t="shared" si="37"/>
        <v>45806</v>
      </c>
      <c r="I37" s="59">
        <f t="shared" si="37"/>
        <v>45807</v>
      </c>
      <c r="J37" s="23" t="s">
        <v>40</v>
      </c>
      <c r="K37" s="23" t="s">
        <v>40</v>
      </c>
      <c r="L37" s="58">
        <v>45827</v>
      </c>
      <c r="M37" s="59">
        <f t="shared" si="27"/>
        <v>45828</v>
      </c>
      <c r="N37" s="359"/>
      <c r="O37" s="359"/>
    </row>
    <row r="38" hidden="1" spans="1:15">
      <c r="A38" s="341" t="s">
        <v>1215</v>
      </c>
      <c r="B38" s="112" t="s">
        <v>1240</v>
      </c>
      <c r="C38" s="58">
        <v>45799</v>
      </c>
      <c r="D38" s="59">
        <v>45800</v>
      </c>
      <c r="E38" s="112" t="s">
        <v>1241</v>
      </c>
      <c r="F38" s="58">
        <f>F37+7</f>
        <v>45811</v>
      </c>
      <c r="G38" s="59">
        <f t="shared" ref="G38:I38" si="38">F38+1</f>
        <v>45812</v>
      </c>
      <c r="H38" s="58">
        <f t="shared" si="38"/>
        <v>45813</v>
      </c>
      <c r="I38" s="59">
        <f t="shared" si="38"/>
        <v>45814</v>
      </c>
      <c r="J38" s="58">
        <f t="shared" si="24"/>
        <v>45821</v>
      </c>
      <c r="K38" s="59">
        <f t="shared" si="25"/>
        <v>45823</v>
      </c>
      <c r="L38" s="59">
        <f t="shared" si="26"/>
        <v>45834</v>
      </c>
      <c r="M38" s="59">
        <f t="shared" si="27"/>
        <v>45835</v>
      </c>
      <c r="N38" s="359"/>
      <c r="O38" s="359"/>
    </row>
    <row r="39" hidden="1" spans="1:15">
      <c r="A39" s="341" t="s">
        <v>1185</v>
      </c>
      <c r="B39" s="112" t="s">
        <v>1242</v>
      </c>
      <c r="C39" s="58">
        <v>45806</v>
      </c>
      <c r="D39" s="59">
        <v>45807</v>
      </c>
      <c r="E39" s="112" t="s">
        <v>1243</v>
      </c>
      <c r="F39" s="58">
        <f>F38+7</f>
        <v>45818</v>
      </c>
      <c r="G39" s="59">
        <f t="shared" ref="G39:I39" si="39">F39+1</f>
        <v>45819</v>
      </c>
      <c r="H39" s="58">
        <f t="shared" si="39"/>
        <v>45820</v>
      </c>
      <c r="I39" s="59">
        <f t="shared" si="39"/>
        <v>45821</v>
      </c>
      <c r="J39" s="58">
        <f t="shared" si="24"/>
        <v>45828</v>
      </c>
      <c r="K39" s="59">
        <f t="shared" si="25"/>
        <v>45830</v>
      </c>
      <c r="L39" s="59">
        <f t="shared" si="26"/>
        <v>45841</v>
      </c>
      <c r="M39" s="59">
        <f t="shared" si="27"/>
        <v>45842</v>
      </c>
      <c r="N39" s="359"/>
      <c r="O39" s="359"/>
    </row>
    <row r="40" hidden="1" spans="1:15">
      <c r="A40" s="341" t="s">
        <v>1172</v>
      </c>
      <c r="B40" s="112" t="s">
        <v>1244</v>
      </c>
      <c r="C40" s="58">
        <v>45813</v>
      </c>
      <c r="D40" s="145">
        <f>C40+1</f>
        <v>45814</v>
      </c>
      <c r="E40" s="112" t="s">
        <v>1245</v>
      </c>
      <c r="F40" s="58">
        <f>D40+11</f>
        <v>45825</v>
      </c>
      <c r="G40" s="59">
        <f t="shared" ref="G40:I40" si="40">F40+1</f>
        <v>45826</v>
      </c>
      <c r="H40" s="58">
        <f t="shared" si="40"/>
        <v>45827</v>
      </c>
      <c r="I40" s="59">
        <f t="shared" si="40"/>
        <v>45828</v>
      </c>
      <c r="J40" s="23" t="s">
        <v>40</v>
      </c>
      <c r="K40" s="23" t="s">
        <v>40</v>
      </c>
      <c r="L40" s="58">
        <v>45848</v>
      </c>
      <c r="M40" s="59">
        <f t="shared" si="27"/>
        <v>45849</v>
      </c>
      <c r="N40" s="359"/>
      <c r="O40" s="359"/>
    </row>
    <row r="41" hidden="1" spans="1:15">
      <c r="A41" s="343" t="s">
        <v>1179</v>
      </c>
      <c r="B41" s="112" t="s">
        <v>1246</v>
      </c>
      <c r="C41" s="58">
        <v>45820</v>
      </c>
      <c r="D41" s="59">
        <f t="shared" ref="D41:I41" si="41">C41+1</f>
        <v>45821</v>
      </c>
      <c r="E41" s="112" t="s">
        <v>1247</v>
      </c>
      <c r="F41" s="58">
        <f>D41+11</f>
        <v>45832</v>
      </c>
      <c r="G41" s="59">
        <f t="shared" si="41"/>
        <v>45833</v>
      </c>
      <c r="H41" s="58">
        <f t="shared" si="41"/>
        <v>45834</v>
      </c>
      <c r="I41" s="59">
        <f t="shared" si="41"/>
        <v>45835</v>
      </c>
      <c r="J41" s="23" t="s">
        <v>40</v>
      </c>
      <c r="K41" s="23" t="s">
        <v>40</v>
      </c>
      <c r="L41" s="58">
        <v>45855</v>
      </c>
      <c r="M41" s="59">
        <f t="shared" si="27"/>
        <v>45856</v>
      </c>
      <c r="N41" s="359"/>
      <c r="O41" s="359"/>
    </row>
    <row r="42" hidden="1" spans="1:15">
      <c r="A42" s="341" t="s">
        <v>1226</v>
      </c>
      <c r="B42" s="112" t="s">
        <v>1248</v>
      </c>
      <c r="C42" s="58">
        <v>45827</v>
      </c>
      <c r="D42" s="59">
        <f t="shared" ref="D42:I42" si="42">C42+1</f>
        <v>45828</v>
      </c>
      <c r="E42" s="112" t="s">
        <v>1249</v>
      </c>
      <c r="F42" s="58">
        <f>D42+11</f>
        <v>45839</v>
      </c>
      <c r="G42" s="59">
        <f t="shared" si="42"/>
        <v>45840</v>
      </c>
      <c r="H42" s="58">
        <f t="shared" si="42"/>
        <v>45841</v>
      </c>
      <c r="I42" s="59">
        <f t="shared" si="42"/>
        <v>45842</v>
      </c>
      <c r="J42" s="58">
        <f t="shared" si="24"/>
        <v>45849</v>
      </c>
      <c r="K42" s="59">
        <f t="shared" si="25"/>
        <v>45851</v>
      </c>
      <c r="L42" s="59">
        <f t="shared" si="26"/>
        <v>45862</v>
      </c>
      <c r="M42" s="59">
        <f t="shared" si="27"/>
        <v>45863</v>
      </c>
      <c r="N42" s="359"/>
      <c r="O42" s="359"/>
    </row>
    <row r="43" hidden="1" spans="1:15">
      <c r="A43" s="341" t="s">
        <v>1215</v>
      </c>
      <c r="B43" s="112" t="s">
        <v>1250</v>
      </c>
      <c r="C43" s="58">
        <v>45834</v>
      </c>
      <c r="D43" s="59">
        <f t="shared" ref="D43:I43" si="43">C43+1</f>
        <v>45835</v>
      </c>
      <c r="E43" s="112" t="s">
        <v>1251</v>
      </c>
      <c r="F43" s="58">
        <f>D43+11</f>
        <v>45846</v>
      </c>
      <c r="G43" s="59">
        <f t="shared" si="43"/>
        <v>45847</v>
      </c>
      <c r="H43" s="58">
        <f t="shared" si="43"/>
        <v>45848</v>
      </c>
      <c r="I43" s="59">
        <f t="shared" si="43"/>
        <v>45849</v>
      </c>
      <c r="J43" s="58">
        <f t="shared" si="24"/>
        <v>45856</v>
      </c>
      <c r="K43" s="59">
        <f t="shared" si="25"/>
        <v>45858</v>
      </c>
      <c r="L43" s="59">
        <f t="shared" si="26"/>
        <v>45869</v>
      </c>
      <c r="M43" s="59">
        <f t="shared" si="27"/>
        <v>45870</v>
      </c>
      <c r="N43" s="359"/>
      <c r="O43" s="359"/>
    </row>
    <row r="44" spans="1:15">
      <c r="A44" s="344" t="s">
        <v>1172</v>
      </c>
      <c r="B44" s="345" t="s">
        <v>1252</v>
      </c>
      <c r="C44" s="346">
        <v>45841</v>
      </c>
      <c r="D44" s="342" t="s">
        <v>1238</v>
      </c>
      <c r="E44" s="347" t="s">
        <v>1253</v>
      </c>
      <c r="F44" s="58">
        <v>45853</v>
      </c>
      <c r="G44" s="348">
        <f t="shared" ref="G44:I44" si="44">F44+1</f>
        <v>45854</v>
      </c>
      <c r="H44" s="346">
        <f t="shared" si="44"/>
        <v>45855</v>
      </c>
      <c r="I44" s="348">
        <f t="shared" si="44"/>
        <v>45856</v>
      </c>
      <c r="J44" s="346">
        <f t="shared" si="24"/>
        <v>45863</v>
      </c>
      <c r="K44" s="348">
        <f t="shared" si="25"/>
        <v>45865</v>
      </c>
      <c r="L44" s="348">
        <f t="shared" si="26"/>
        <v>45876</v>
      </c>
      <c r="M44" s="348">
        <f t="shared" si="27"/>
        <v>45877</v>
      </c>
      <c r="N44" s="359"/>
      <c r="O44" s="359"/>
    </row>
    <row r="45" spans="1:13">
      <c r="A45" s="349" t="s">
        <v>248</v>
      </c>
      <c r="B45" s="349"/>
      <c r="C45" s="349"/>
      <c r="D45" s="349"/>
      <c r="E45" s="349"/>
      <c r="F45" s="349"/>
      <c r="G45" s="349"/>
      <c r="H45" s="349"/>
      <c r="I45" s="349"/>
      <c r="J45" s="349"/>
      <c r="K45" s="349"/>
      <c r="L45" s="349"/>
      <c r="M45" s="349"/>
    </row>
    <row r="46" spans="1:13">
      <c r="A46" s="341" t="s">
        <v>1179</v>
      </c>
      <c r="B46" s="112" t="s">
        <v>1254</v>
      </c>
      <c r="C46" s="58">
        <v>45855</v>
      </c>
      <c r="D46" s="195" t="s">
        <v>1255</v>
      </c>
      <c r="E46" s="210"/>
      <c r="F46" s="309"/>
      <c r="G46" s="59"/>
      <c r="H46" s="58"/>
      <c r="I46" s="59"/>
      <c r="J46" s="58"/>
      <c r="K46" s="59"/>
      <c r="L46" s="59"/>
      <c r="M46" s="59"/>
    </row>
    <row r="47" spans="1:13">
      <c r="A47" s="341" t="s">
        <v>1182</v>
      </c>
      <c r="B47" s="112"/>
      <c r="C47" s="58"/>
      <c r="D47" s="309" t="s">
        <v>1256</v>
      </c>
      <c r="E47" s="112" t="s">
        <v>1257</v>
      </c>
      <c r="F47" s="58">
        <v>45867</v>
      </c>
      <c r="G47" s="59">
        <f t="shared" ref="G47:I47" si="45">F47+1</f>
        <v>45868</v>
      </c>
      <c r="H47" s="58">
        <f t="shared" si="45"/>
        <v>45869</v>
      </c>
      <c r="I47" s="59">
        <f t="shared" si="45"/>
        <v>45870</v>
      </c>
      <c r="J47" s="23" t="s">
        <v>40</v>
      </c>
      <c r="K47" s="23" t="s">
        <v>40</v>
      </c>
      <c r="L47" s="58">
        <v>45890</v>
      </c>
      <c r="M47" s="59">
        <f>L47+1</f>
        <v>45891</v>
      </c>
    </row>
    <row r="48" spans="1:13">
      <c r="A48" s="343" t="s">
        <v>1226</v>
      </c>
      <c r="B48" s="112" t="s">
        <v>1258</v>
      </c>
      <c r="C48" s="58">
        <v>45862</v>
      </c>
      <c r="D48" s="59">
        <f>C48+1</f>
        <v>45863</v>
      </c>
      <c r="E48" s="112" t="s">
        <v>1259</v>
      </c>
      <c r="F48" s="58">
        <f>D48+11</f>
        <v>45874</v>
      </c>
      <c r="G48" s="59">
        <f>F48+1</f>
        <v>45875</v>
      </c>
      <c r="H48" s="58">
        <f>G48+4</f>
        <v>45879</v>
      </c>
      <c r="I48" s="302" t="s">
        <v>167</v>
      </c>
      <c r="J48" s="58"/>
      <c r="K48" s="59"/>
      <c r="L48" s="59"/>
      <c r="M48" s="59"/>
    </row>
    <row r="49" spans="1:13">
      <c r="A49" s="341" t="s">
        <v>1215</v>
      </c>
      <c r="B49" s="112" t="s">
        <v>1260</v>
      </c>
      <c r="C49" s="58">
        <v>45869</v>
      </c>
      <c r="D49" s="59" t="s">
        <v>167</v>
      </c>
      <c r="E49" s="112"/>
      <c r="F49" s="58"/>
      <c r="G49" s="59"/>
      <c r="H49" s="58"/>
      <c r="I49" s="59"/>
      <c r="J49" s="58"/>
      <c r="K49" s="59"/>
      <c r="L49" s="59"/>
      <c r="M49" s="59"/>
    </row>
    <row r="50" spans="1:13">
      <c r="A50" s="350" t="s">
        <v>1261</v>
      </c>
      <c r="B50" s="112"/>
      <c r="C50" s="58"/>
      <c r="D50" s="59"/>
      <c r="E50" s="351" t="s">
        <v>1262</v>
      </c>
      <c r="F50" s="58">
        <v>45874</v>
      </c>
      <c r="G50" s="59">
        <f t="shared" ref="G50:I50" si="46">F50+1</f>
        <v>45875</v>
      </c>
      <c r="H50" s="58">
        <f t="shared" si="46"/>
        <v>45876</v>
      </c>
      <c r="I50" s="59">
        <f t="shared" si="46"/>
        <v>45877</v>
      </c>
      <c r="J50" s="58">
        <f>I50+7</f>
        <v>45884</v>
      </c>
      <c r="K50" s="59">
        <f>J50+2</f>
        <v>45886</v>
      </c>
      <c r="L50" s="59">
        <f>K50+11</f>
        <v>45897</v>
      </c>
      <c r="M50" s="59">
        <f>L50+1</f>
        <v>45898</v>
      </c>
    </row>
    <row r="51" spans="1:13">
      <c r="A51" s="341" t="s">
        <v>1263</v>
      </c>
      <c r="B51" s="112" t="s">
        <v>1264</v>
      </c>
      <c r="C51" s="58">
        <v>45869</v>
      </c>
      <c r="D51" s="59">
        <f t="shared" ref="D51:I51" si="47">C51+1</f>
        <v>45870</v>
      </c>
      <c r="E51" s="112" t="s">
        <v>1265</v>
      </c>
      <c r="F51" s="58">
        <f>D51+11</f>
        <v>45881</v>
      </c>
      <c r="G51" s="59">
        <f t="shared" si="47"/>
        <v>45882</v>
      </c>
      <c r="H51" s="58">
        <f t="shared" si="47"/>
        <v>45883</v>
      </c>
      <c r="I51" s="59">
        <f t="shared" si="47"/>
        <v>45884</v>
      </c>
      <c r="J51" s="363" t="s">
        <v>40</v>
      </c>
      <c r="K51" s="302" t="s">
        <v>167</v>
      </c>
      <c r="L51" s="58"/>
      <c r="M51" s="59"/>
    </row>
    <row r="52" spans="1:13">
      <c r="A52" s="341" t="s">
        <v>1172</v>
      </c>
      <c r="B52" s="112" t="s">
        <v>1266</v>
      </c>
      <c r="C52" s="58">
        <v>45876</v>
      </c>
      <c r="D52" s="59">
        <f t="shared" ref="D52:I52" si="48">C52+1</f>
        <v>45877</v>
      </c>
      <c r="E52" s="112" t="s">
        <v>1267</v>
      </c>
      <c r="F52" s="58">
        <f t="shared" ref="F52:F60" si="49">D52+11</f>
        <v>45888</v>
      </c>
      <c r="G52" s="59">
        <f t="shared" si="48"/>
        <v>45889</v>
      </c>
      <c r="H52" s="58">
        <f t="shared" si="48"/>
        <v>45890</v>
      </c>
      <c r="I52" s="59">
        <f t="shared" si="48"/>
        <v>45891</v>
      </c>
      <c r="J52" s="363" t="s">
        <v>40</v>
      </c>
      <c r="K52" s="363" t="s">
        <v>40</v>
      </c>
      <c r="L52" s="59"/>
      <c r="M52" s="59"/>
    </row>
    <row r="53" spans="1:13">
      <c r="A53" s="341" t="s">
        <v>1048</v>
      </c>
      <c r="B53" s="112" t="s">
        <v>1268</v>
      </c>
      <c r="C53" s="58">
        <v>45883</v>
      </c>
      <c r="D53" s="59">
        <f t="shared" ref="D53:I53" si="50">C53+1</f>
        <v>45884</v>
      </c>
      <c r="E53" s="112" t="s">
        <v>1269</v>
      </c>
      <c r="F53" s="58">
        <f t="shared" si="49"/>
        <v>45895</v>
      </c>
      <c r="G53" s="59">
        <f t="shared" si="50"/>
        <v>45896</v>
      </c>
      <c r="H53" s="58">
        <f t="shared" si="50"/>
        <v>45897</v>
      </c>
      <c r="I53" s="59">
        <f t="shared" si="50"/>
        <v>45898</v>
      </c>
      <c r="J53" s="58">
        <f t="shared" ref="J53:J60" si="51">I53+7</f>
        <v>45905</v>
      </c>
      <c r="K53" s="302" t="s">
        <v>167</v>
      </c>
      <c r="L53" s="59"/>
      <c r="M53" s="59"/>
    </row>
    <row r="54" spans="1:13">
      <c r="A54" s="341" t="s">
        <v>1182</v>
      </c>
      <c r="B54" s="112" t="s">
        <v>1270</v>
      </c>
      <c r="C54" s="58">
        <v>45890</v>
      </c>
      <c r="D54" s="59">
        <f t="shared" ref="D54:I54" si="52">C54+1</f>
        <v>45891</v>
      </c>
      <c r="E54" s="112" t="s">
        <v>1271</v>
      </c>
      <c r="F54" s="58">
        <f t="shared" si="49"/>
        <v>45902</v>
      </c>
      <c r="G54" s="59">
        <f t="shared" si="52"/>
        <v>45903</v>
      </c>
      <c r="H54" s="58">
        <f t="shared" si="52"/>
        <v>45904</v>
      </c>
      <c r="I54" s="59">
        <f t="shared" si="52"/>
        <v>45905</v>
      </c>
      <c r="J54" s="58">
        <f t="shared" si="51"/>
        <v>45912</v>
      </c>
      <c r="K54" s="59">
        <f t="shared" ref="K54:K60" si="53">J54+2</f>
        <v>45914</v>
      </c>
      <c r="L54" s="59">
        <f t="shared" ref="L54:L60" si="54">K54+11</f>
        <v>45925</v>
      </c>
      <c r="M54" s="59">
        <f t="shared" ref="M54:M60" si="55">L54+1</f>
        <v>45926</v>
      </c>
    </row>
    <row r="55" spans="1:13">
      <c r="A55" s="341" t="s">
        <v>1261</v>
      </c>
      <c r="B55" s="112" t="s">
        <v>1272</v>
      </c>
      <c r="C55" s="58">
        <v>45897</v>
      </c>
      <c r="D55" s="59">
        <f t="shared" ref="D55:I55" si="56">C55+1</f>
        <v>45898</v>
      </c>
      <c r="E55" s="112" t="s">
        <v>1273</v>
      </c>
      <c r="F55" s="58">
        <f t="shared" si="49"/>
        <v>45909</v>
      </c>
      <c r="G55" s="59">
        <f t="shared" si="56"/>
        <v>45910</v>
      </c>
      <c r="H55" s="58">
        <f t="shared" si="56"/>
        <v>45911</v>
      </c>
      <c r="I55" s="59">
        <f t="shared" si="56"/>
        <v>45912</v>
      </c>
      <c r="J55" s="58">
        <f t="shared" si="51"/>
        <v>45919</v>
      </c>
      <c r="K55" s="59">
        <f t="shared" si="53"/>
        <v>45921</v>
      </c>
      <c r="L55" s="59">
        <f t="shared" si="54"/>
        <v>45932</v>
      </c>
      <c r="M55" s="59">
        <f t="shared" si="55"/>
        <v>45933</v>
      </c>
    </row>
    <row r="56" spans="1:13">
      <c r="A56" s="349" t="s">
        <v>248</v>
      </c>
      <c r="B56" s="349"/>
      <c r="C56" s="349"/>
      <c r="D56" s="349"/>
      <c r="E56" s="349"/>
      <c r="F56" s="349"/>
      <c r="G56" s="349"/>
      <c r="H56" s="349"/>
      <c r="I56" s="349"/>
      <c r="J56" s="349"/>
      <c r="K56" s="349"/>
      <c r="L56" s="349"/>
      <c r="M56" s="349"/>
    </row>
    <row r="57" spans="1:13">
      <c r="A57" s="352" t="s">
        <v>1172</v>
      </c>
      <c r="B57" s="112" t="s">
        <v>1274</v>
      </c>
      <c r="C57" s="58">
        <v>45911</v>
      </c>
      <c r="D57" s="59">
        <f>C57+1</f>
        <v>45912</v>
      </c>
      <c r="E57" s="112" t="s">
        <v>1275</v>
      </c>
      <c r="F57" s="58">
        <f t="shared" si="49"/>
        <v>45923</v>
      </c>
      <c r="G57" s="59">
        <f t="shared" ref="G57:I57" si="57">F57+1</f>
        <v>45924</v>
      </c>
      <c r="H57" s="58">
        <f t="shared" si="57"/>
        <v>45925</v>
      </c>
      <c r="I57" s="59">
        <f t="shared" si="57"/>
        <v>45926</v>
      </c>
      <c r="J57" s="58">
        <f t="shared" si="51"/>
        <v>45933</v>
      </c>
      <c r="K57" s="59">
        <f t="shared" si="53"/>
        <v>45935</v>
      </c>
      <c r="L57" s="59">
        <f t="shared" si="54"/>
        <v>45946</v>
      </c>
      <c r="M57" s="59">
        <f t="shared" si="55"/>
        <v>45947</v>
      </c>
    </row>
    <row r="58" spans="1:13">
      <c r="A58" s="341" t="s">
        <v>1054</v>
      </c>
      <c r="B58" s="112" t="s">
        <v>1276</v>
      </c>
      <c r="C58" s="58">
        <v>45918</v>
      </c>
      <c r="D58" s="59">
        <f>C58+1</f>
        <v>45919</v>
      </c>
      <c r="E58" s="112" t="s">
        <v>1277</v>
      </c>
      <c r="F58" s="58">
        <f t="shared" si="49"/>
        <v>45930</v>
      </c>
      <c r="G58" s="59">
        <f t="shared" ref="G58:I58" si="58">F58+1</f>
        <v>45931</v>
      </c>
      <c r="H58" s="58">
        <f t="shared" si="58"/>
        <v>45932</v>
      </c>
      <c r="I58" s="59">
        <f t="shared" si="58"/>
        <v>45933</v>
      </c>
      <c r="J58" s="58">
        <f t="shared" si="51"/>
        <v>45940</v>
      </c>
      <c r="K58" s="59">
        <f t="shared" si="53"/>
        <v>45942</v>
      </c>
      <c r="L58" s="59">
        <f t="shared" si="54"/>
        <v>45953</v>
      </c>
      <c r="M58" s="59">
        <f t="shared" si="55"/>
        <v>45954</v>
      </c>
    </row>
    <row r="59" spans="1:13">
      <c r="A59" s="341" t="s">
        <v>1182</v>
      </c>
      <c r="B59" s="112" t="s">
        <v>1278</v>
      </c>
      <c r="C59" s="58">
        <v>45925</v>
      </c>
      <c r="D59" s="59">
        <f>C59+1</f>
        <v>45926</v>
      </c>
      <c r="E59" s="112" t="s">
        <v>1279</v>
      </c>
      <c r="F59" s="58">
        <f t="shared" si="49"/>
        <v>45937</v>
      </c>
      <c r="G59" s="59">
        <f t="shared" ref="G59:I59" si="59">F59+1</f>
        <v>45938</v>
      </c>
      <c r="H59" s="58">
        <f t="shared" si="59"/>
        <v>45939</v>
      </c>
      <c r="I59" s="59">
        <f t="shared" si="59"/>
        <v>45940</v>
      </c>
      <c r="J59" s="58">
        <f t="shared" si="51"/>
        <v>45947</v>
      </c>
      <c r="K59" s="59">
        <f t="shared" si="53"/>
        <v>45949</v>
      </c>
      <c r="L59" s="59">
        <f t="shared" si="54"/>
        <v>45960</v>
      </c>
      <c r="M59" s="59">
        <f t="shared" si="55"/>
        <v>45961</v>
      </c>
    </row>
    <row r="60" spans="1:13">
      <c r="A60" s="341" t="s">
        <v>1261</v>
      </c>
      <c r="B60" s="112" t="s">
        <v>1280</v>
      </c>
      <c r="C60" s="58">
        <v>45932</v>
      </c>
      <c r="D60" s="59">
        <f>C60+1</f>
        <v>45933</v>
      </c>
      <c r="E60" s="112" t="s">
        <v>1281</v>
      </c>
      <c r="F60" s="58">
        <f t="shared" si="49"/>
        <v>45944</v>
      </c>
      <c r="G60" s="59">
        <f t="shared" ref="G60:I60" si="60">F60+1</f>
        <v>45945</v>
      </c>
      <c r="H60" s="58">
        <f t="shared" si="60"/>
        <v>45946</v>
      </c>
      <c r="I60" s="59">
        <f t="shared" si="60"/>
        <v>45947</v>
      </c>
      <c r="J60" s="58">
        <f t="shared" si="51"/>
        <v>45954</v>
      </c>
      <c r="K60" s="59">
        <f t="shared" si="53"/>
        <v>45956</v>
      </c>
      <c r="L60" s="59">
        <f t="shared" si="54"/>
        <v>45967</v>
      </c>
      <c r="M60" s="59">
        <f t="shared" si="55"/>
        <v>45968</v>
      </c>
    </row>
    <row r="61" ht="15.75" spans="1:17">
      <c r="A61" s="353"/>
      <c r="B61" s="29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</row>
    <row r="62" ht="16.5" spans="1:25">
      <c r="A62" s="30" t="s">
        <v>200</v>
      </c>
      <c r="B62" s="31" t="s">
        <v>1282</v>
      </c>
      <c r="C62" s="354"/>
      <c r="D62" s="354"/>
      <c r="E62" s="354"/>
      <c r="F62" s="354"/>
      <c r="G62" s="354"/>
      <c r="H62" s="354"/>
      <c r="I62" s="354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</row>
    <row r="63" ht="16.4" customHeight="1" spans="1:25">
      <c r="A63" s="355" t="s">
        <v>204</v>
      </c>
      <c r="B63" s="356" t="s">
        <v>1283</v>
      </c>
      <c r="C63" s="357"/>
      <c r="D63" s="357"/>
      <c r="E63" s="357"/>
      <c r="F63" s="357"/>
      <c r="G63" s="357"/>
      <c r="H63" s="357"/>
      <c r="I63" s="357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</row>
    <row r="64" ht="16.4" customHeight="1" spans="1:25">
      <c r="A64" s="32" t="s">
        <v>506</v>
      </c>
      <c r="B64" s="70" t="s">
        <v>1284</v>
      </c>
      <c r="C64" s="358"/>
      <c r="D64" s="358"/>
      <c r="E64" s="358"/>
      <c r="F64" s="358"/>
      <c r="G64" s="358"/>
      <c r="H64" s="358"/>
      <c r="I64" s="358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</row>
    <row r="65" ht="16.4" customHeight="1" spans="1:25">
      <c r="A65" s="32" t="s">
        <v>1157</v>
      </c>
      <c r="B65" s="70" t="s">
        <v>1285</v>
      </c>
      <c r="C65" s="358"/>
      <c r="D65" s="358"/>
      <c r="E65" s="358"/>
      <c r="F65" s="358"/>
      <c r="G65" s="358"/>
      <c r="H65" s="358"/>
      <c r="I65" s="358"/>
      <c r="J65" s="29"/>
      <c r="K65" s="29"/>
      <c r="L65" s="29"/>
      <c r="M65" s="29"/>
      <c r="N65" s="29"/>
      <c r="O65" s="29"/>
      <c r="P65" s="29"/>
      <c r="Q65" s="29"/>
      <c r="R65" s="29"/>
      <c r="S65" s="29"/>
      <c r="T65" s="29"/>
      <c r="U65" s="29"/>
      <c r="V65" s="29"/>
      <c r="W65" s="29"/>
      <c r="X65" s="29"/>
      <c r="Y65" s="29"/>
    </row>
    <row r="66" ht="16.4" hidden="1" customHeight="1" spans="1:25">
      <c r="A66" s="32"/>
      <c r="B66" s="364" t="s">
        <v>1286</v>
      </c>
      <c r="C66" s="365"/>
      <c r="D66" s="365"/>
      <c r="E66" s="365"/>
      <c r="F66" s="365"/>
      <c r="G66" s="365"/>
      <c r="H66" s="365"/>
      <c r="I66" s="366"/>
      <c r="J66" s="29"/>
      <c r="K66" s="29"/>
      <c r="L66" s="29"/>
      <c r="M66" s="29"/>
      <c r="N66" s="29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29"/>
    </row>
    <row r="67" ht="16.4" customHeight="1" spans="1:25">
      <c r="A67" s="34" t="s">
        <v>1148</v>
      </c>
      <c r="B67" s="70" t="s">
        <v>1149</v>
      </c>
      <c r="C67" s="358"/>
      <c r="D67" s="358"/>
      <c r="E67" s="358"/>
      <c r="F67" s="358"/>
      <c r="G67" s="358"/>
      <c r="H67" s="358"/>
      <c r="I67" s="358"/>
      <c r="J67" s="29"/>
      <c r="K67" s="29"/>
      <c r="L67" s="29"/>
      <c r="M67" s="29"/>
      <c r="N67" s="29"/>
      <c r="O67" s="29"/>
      <c r="P67" s="29"/>
      <c r="Q67" s="29"/>
      <c r="R67" s="29"/>
      <c r="S67" s="29"/>
      <c r="T67" s="29"/>
      <c r="U67" s="29"/>
      <c r="V67" s="29"/>
      <c r="W67" s="29"/>
      <c r="X67" s="29"/>
      <c r="Y67" s="29"/>
    </row>
    <row r="68" ht="16.4" customHeight="1" spans="1:25">
      <c r="A68" s="32" t="s">
        <v>1287</v>
      </c>
      <c r="B68" s="66" t="s">
        <v>1288</v>
      </c>
      <c r="C68" s="67"/>
      <c r="D68" s="67"/>
      <c r="E68" s="67"/>
      <c r="F68" s="67"/>
      <c r="G68" s="67"/>
      <c r="H68" s="67"/>
      <c r="I68" s="70"/>
      <c r="J68" s="29"/>
      <c r="K68" s="29"/>
      <c r="L68" s="29"/>
      <c r="M68" s="29"/>
      <c r="N68" s="29"/>
      <c r="O68" s="29"/>
      <c r="P68" s="29"/>
      <c r="Q68" s="29"/>
      <c r="R68" s="29"/>
      <c r="S68" s="29"/>
      <c r="T68" s="29"/>
      <c r="U68" s="29"/>
      <c r="V68" s="29"/>
      <c r="W68" s="29"/>
      <c r="X68" s="29"/>
      <c r="Y68" s="29"/>
    </row>
    <row r="69" ht="16.4" customHeight="1" spans="1:25">
      <c r="A69" s="32" t="s">
        <v>1289</v>
      </c>
      <c r="B69" s="66" t="s">
        <v>1290</v>
      </c>
      <c r="C69" s="67"/>
      <c r="D69" s="67"/>
      <c r="E69" s="67"/>
      <c r="F69" s="67"/>
      <c r="G69" s="67"/>
      <c r="H69" s="67"/>
      <c r="I69" s="70"/>
      <c r="J69" s="29"/>
      <c r="K69" s="29"/>
      <c r="L69" s="29"/>
      <c r="M69" s="29"/>
      <c r="N69" s="29"/>
      <c r="O69" s="29"/>
      <c r="P69" s="29"/>
      <c r="Q69" s="29"/>
      <c r="R69" s="29"/>
      <c r="S69" s="29"/>
      <c r="T69" s="29"/>
      <c r="U69" s="29"/>
      <c r="V69" s="29"/>
      <c r="W69" s="29"/>
      <c r="X69" s="29"/>
      <c r="Y69" s="29"/>
    </row>
  </sheetData>
  <mergeCells count="31">
    <mergeCell ref="B1:O1"/>
    <mergeCell ref="B2:O2"/>
    <mergeCell ref="A4:M4"/>
    <mergeCell ref="C5:D5"/>
    <mergeCell ref="F5:G5"/>
    <mergeCell ref="H5:I5"/>
    <mergeCell ref="J5:K5"/>
    <mergeCell ref="L5:M5"/>
    <mergeCell ref="C6:D6"/>
    <mergeCell ref="F6:G6"/>
    <mergeCell ref="H6:I6"/>
    <mergeCell ref="J6:K6"/>
    <mergeCell ref="L6:M6"/>
    <mergeCell ref="C7:D7"/>
    <mergeCell ref="F7:G7"/>
    <mergeCell ref="H7:I7"/>
    <mergeCell ref="J7:K7"/>
    <mergeCell ref="L7:M7"/>
    <mergeCell ref="N7:O7"/>
    <mergeCell ref="A22:M22"/>
    <mergeCell ref="A45:M45"/>
    <mergeCell ref="D46:E46"/>
    <mergeCell ref="A56:M56"/>
    <mergeCell ref="B62:I62"/>
    <mergeCell ref="B63:I63"/>
    <mergeCell ref="B64:I64"/>
    <mergeCell ref="B65:I65"/>
    <mergeCell ref="B66:I66"/>
    <mergeCell ref="B67:I67"/>
    <mergeCell ref="B68:I68"/>
    <mergeCell ref="B69:I69"/>
  </mergeCells>
  <pageMargins left="0.75" right="0.75" top="1" bottom="1" header="0.5" footer="0.5"/>
  <pageSetup paperSize="9" scale="84" orientation="landscape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H25"/>
  <sheetViews>
    <sheetView topLeftCell="A2" workbookViewId="0">
      <selection activeCell="M32" sqref="M32"/>
    </sheetView>
  </sheetViews>
  <sheetFormatPr defaultColWidth="9" defaultRowHeight="14.25"/>
  <cols>
    <col min="1" max="1" width="19" customWidth="1"/>
    <col min="2" max="18" width="8.58333333333333" customWidth="1"/>
    <col min="19" max="19" width="10.5833333333333" customWidth="1"/>
  </cols>
  <sheetData>
    <row r="1" ht="45" customHeight="1" spans="2:19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ht="17.15" customHeight="1" spans="2:19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ht="20.15" customHeight="1" spans="1:242">
      <c r="A3" s="3" t="s">
        <v>2</v>
      </c>
      <c r="B3" s="4"/>
      <c r="C3" s="4"/>
      <c r="D3" s="4"/>
      <c r="E3" s="4"/>
      <c r="F3" s="4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  <c r="AY3" s="29"/>
      <c r="AZ3" s="29"/>
      <c r="BA3" s="29"/>
      <c r="BB3" s="29"/>
      <c r="BC3" s="29"/>
      <c r="BD3" s="29"/>
      <c r="BE3" s="29"/>
      <c r="BF3" s="29"/>
      <c r="BG3" s="29"/>
      <c r="BH3" s="29"/>
      <c r="BI3" s="29"/>
      <c r="BJ3" s="29"/>
      <c r="BK3" s="29"/>
      <c r="BL3" s="29"/>
      <c r="BM3" s="29"/>
      <c r="BN3" s="29"/>
      <c r="BO3" s="29"/>
      <c r="BP3" s="29"/>
      <c r="BQ3" s="29"/>
      <c r="BR3" s="29"/>
      <c r="BS3" s="29"/>
      <c r="BT3" s="29"/>
      <c r="BU3" s="29"/>
      <c r="BV3" s="29"/>
      <c r="BW3" s="29"/>
      <c r="BX3" s="29"/>
      <c r="BY3" s="29"/>
      <c r="BZ3" s="29"/>
      <c r="CA3" s="29"/>
      <c r="CB3" s="29"/>
      <c r="CC3" s="29"/>
      <c r="CD3" s="29"/>
      <c r="CE3" s="29"/>
      <c r="CF3" s="29"/>
      <c r="CG3" s="29"/>
      <c r="CH3" s="29"/>
      <c r="CI3" s="29"/>
      <c r="CJ3" s="29"/>
      <c r="CK3" s="29"/>
      <c r="CL3" s="29"/>
      <c r="CM3" s="29"/>
      <c r="CN3" s="29"/>
      <c r="CO3" s="29"/>
      <c r="CP3" s="29"/>
      <c r="CQ3" s="29"/>
      <c r="CR3" s="29"/>
      <c r="CS3" s="29"/>
      <c r="CT3" s="29"/>
      <c r="CU3" s="29"/>
      <c r="CV3" s="29"/>
      <c r="CW3" s="29"/>
      <c r="CX3" s="29"/>
      <c r="CY3" s="29"/>
      <c r="CZ3" s="29"/>
      <c r="DA3" s="29"/>
      <c r="DB3" s="29"/>
      <c r="DC3" s="29"/>
      <c r="DD3" s="29"/>
      <c r="DE3" s="29"/>
      <c r="DF3" s="29"/>
      <c r="DG3" s="29"/>
      <c r="DH3" s="29"/>
      <c r="DI3" s="29"/>
      <c r="DJ3" s="29"/>
      <c r="DK3" s="29"/>
      <c r="DL3" s="29"/>
      <c r="DM3" s="29"/>
      <c r="DN3" s="29"/>
      <c r="DO3" s="29"/>
      <c r="DP3" s="29"/>
      <c r="DQ3" s="29"/>
      <c r="DR3" s="29"/>
      <c r="DS3" s="29"/>
      <c r="DT3" s="29"/>
      <c r="DU3" s="29"/>
      <c r="DV3" s="29"/>
      <c r="DW3" s="29"/>
      <c r="DX3" s="29"/>
      <c r="DY3" s="29"/>
      <c r="DZ3" s="29"/>
      <c r="EA3" s="29"/>
      <c r="EB3" s="29"/>
      <c r="EC3" s="29"/>
      <c r="ED3" s="29"/>
      <c r="EE3" s="29"/>
      <c r="EF3" s="29"/>
      <c r="EG3" s="29"/>
      <c r="EH3" s="29"/>
      <c r="EI3" s="29"/>
      <c r="EJ3" s="29"/>
      <c r="EK3" s="29"/>
      <c r="EL3" s="29"/>
      <c r="EM3" s="29"/>
      <c r="EN3" s="29"/>
      <c r="EO3" s="29"/>
      <c r="EP3" s="29"/>
      <c r="EQ3" s="29"/>
      <c r="ER3" s="29"/>
      <c r="ES3" s="29"/>
      <c r="ET3" s="29"/>
      <c r="EU3" s="29"/>
      <c r="EV3" s="29"/>
      <c r="EW3" s="29"/>
      <c r="EX3" s="29"/>
      <c r="EY3" s="29"/>
      <c r="EZ3" s="29"/>
      <c r="FA3" s="29"/>
      <c r="FB3" s="29"/>
      <c r="FC3" s="29"/>
      <c r="FD3" s="29"/>
      <c r="FE3" s="29"/>
      <c r="FF3" s="29"/>
      <c r="FG3" s="29"/>
      <c r="FH3" s="29"/>
      <c r="FI3" s="29"/>
      <c r="FJ3" s="29"/>
      <c r="FK3" s="29"/>
      <c r="FL3" s="29"/>
      <c r="FM3" s="29"/>
      <c r="FN3" s="29"/>
      <c r="FO3" s="29"/>
      <c r="FP3" s="29"/>
      <c r="FQ3" s="29"/>
      <c r="FR3" s="29"/>
      <c r="FS3" s="29"/>
      <c r="FT3" s="29"/>
      <c r="FU3" s="29"/>
      <c r="FV3" s="29"/>
      <c r="FW3" s="29"/>
      <c r="FX3" s="29"/>
      <c r="FY3" s="29"/>
      <c r="FZ3" s="29"/>
      <c r="GA3" s="29"/>
      <c r="GB3" s="29"/>
      <c r="GC3" s="29"/>
      <c r="GD3" s="29"/>
      <c r="GE3" s="29"/>
      <c r="GF3" s="29"/>
      <c r="GG3" s="29"/>
      <c r="GH3" s="29"/>
      <c r="GI3" s="29"/>
      <c r="GJ3" s="29"/>
      <c r="GK3" s="29"/>
      <c r="GL3" s="29"/>
      <c r="GM3" s="29"/>
      <c r="GN3" s="29"/>
      <c r="GO3" s="29"/>
      <c r="GP3" s="29"/>
      <c r="GQ3" s="29"/>
      <c r="GR3" s="29"/>
      <c r="GS3" s="29"/>
      <c r="GT3" s="29"/>
      <c r="GU3" s="29"/>
      <c r="GV3" s="29"/>
      <c r="GW3" s="29"/>
      <c r="GX3" s="29"/>
      <c r="GY3" s="29"/>
      <c r="GZ3" s="29"/>
      <c r="HA3" s="29"/>
      <c r="HB3" s="29"/>
      <c r="HC3" s="29"/>
      <c r="HD3" s="29"/>
      <c r="HE3" s="29"/>
      <c r="HF3" s="29"/>
      <c r="HG3" s="29"/>
      <c r="HH3" s="29"/>
      <c r="HI3" s="29"/>
      <c r="HJ3" s="29"/>
      <c r="HK3" s="29"/>
      <c r="HL3" s="29"/>
      <c r="HM3" s="29"/>
      <c r="HN3" s="29"/>
      <c r="HO3" s="29"/>
      <c r="HP3" s="29"/>
      <c r="HQ3" s="29"/>
      <c r="HR3" s="29"/>
      <c r="HS3" s="29"/>
      <c r="HT3" s="29"/>
      <c r="HU3" s="29"/>
      <c r="HV3" s="29"/>
      <c r="HW3" s="29"/>
      <c r="HX3" s="29"/>
      <c r="HY3" s="29"/>
      <c r="HZ3" s="29"/>
      <c r="IA3" s="29"/>
      <c r="IB3" s="29"/>
      <c r="IC3" s="29"/>
      <c r="ID3" s="29"/>
      <c r="IE3" s="29"/>
      <c r="IF3" s="29"/>
      <c r="IG3" s="29"/>
      <c r="IH3" s="29"/>
    </row>
    <row r="4" spans="1:19">
      <c r="A4" s="46" t="s">
        <v>1291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</row>
    <row r="5" spans="1:19">
      <c r="A5" s="7" t="s">
        <v>732</v>
      </c>
      <c r="B5" s="7" t="s">
        <v>733</v>
      </c>
      <c r="C5" s="47" t="s">
        <v>1292</v>
      </c>
      <c r="D5" s="48"/>
      <c r="E5" s="47" t="s">
        <v>1293</v>
      </c>
      <c r="F5" s="48"/>
      <c r="G5" s="47" t="s">
        <v>7</v>
      </c>
      <c r="H5" s="48"/>
      <c r="I5" s="47" t="s">
        <v>583</v>
      </c>
      <c r="J5" s="48"/>
      <c r="K5" s="47" t="s">
        <v>1294</v>
      </c>
      <c r="L5" s="48"/>
      <c r="M5" s="7" t="s">
        <v>733</v>
      </c>
      <c r="N5" s="10" t="s">
        <v>735</v>
      </c>
      <c r="O5" s="7"/>
      <c r="P5" s="47" t="s">
        <v>583</v>
      </c>
      <c r="Q5" s="48"/>
      <c r="R5" s="47" t="s">
        <v>1292</v>
      </c>
      <c r="S5" s="48"/>
    </row>
    <row r="6" spans="1:19">
      <c r="A6" s="9" t="s">
        <v>13</v>
      </c>
      <c r="B6" s="9" t="s">
        <v>14</v>
      </c>
      <c r="C6" s="11" t="s">
        <v>15</v>
      </c>
      <c r="D6" s="12"/>
      <c r="E6" s="11" t="s">
        <v>1295</v>
      </c>
      <c r="F6" s="12"/>
      <c r="G6" s="11" t="s">
        <v>16</v>
      </c>
      <c r="H6" s="12"/>
      <c r="I6" s="11" t="s">
        <v>298</v>
      </c>
      <c r="J6" s="12"/>
      <c r="K6" s="11" t="s">
        <v>587</v>
      </c>
      <c r="L6" s="12"/>
      <c r="M6" s="9" t="s">
        <v>14</v>
      </c>
      <c r="N6" s="11" t="s">
        <v>739</v>
      </c>
      <c r="O6" s="12"/>
      <c r="P6" s="11" t="s">
        <v>298</v>
      </c>
      <c r="Q6" s="12"/>
      <c r="R6" s="11" t="s">
        <v>15</v>
      </c>
      <c r="S6" s="12"/>
    </row>
    <row r="7" spans="1:19">
      <c r="A7" s="9"/>
      <c r="B7" s="9"/>
      <c r="C7" s="11" t="s">
        <v>1296</v>
      </c>
      <c r="D7" s="12"/>
      <c r="E7" s="11" t="s">
        <v>833</v>
      </c>
      <c r="F7" s="12"/>
      <c r="G7" s="11" t="s">
        <v>1297</v>
      </c>
      <c r="H7" s="12"/>
      <c r="I7" s="11" t="s">
        <v>1298</v>
      </c>
      <c r="J7" s="12"/>
      <c r="K7" s="11" t="s">
        <v>832</v>
      </c>
      <c r="L7" s="12"/>
      <c r="M7" s="9"/>
      <c r="N7" s="11" t="s">
        <v>741</v>
      </c>
      <c r="O7" s="12"/>
      <c r="P7" s="11" t="s">
        <v>833</v>
      </c>
      <c r="Q7" s="12"/>
      <c r="R7" s="11" t="s">
        <v>1296</v>
      </c>
      <c r="S7" s="12"/>
    </row>
    <row r="8" hidden="1" spans="1:19">
      <c r="A8" s="324" t="s">
        <v>1299</v>
      </c>
      <c r="B8" s="112" t="s">
        <v>1300</v>
      </c>
      <c r="C8" s="51">
        <v>45262</v>
      </c>
      <c r="D8" s="20">
        <f t="shared" ref="D8:D10" si="0">C8</f>
        <v>45262</v>
      </c>
      <c r="E8" s="20">
        <f t="shared" ref="E8:E10" si="1">D8+1</f>
        <v>45263</v>
      </c>
      <c r="F8" s="20">
        <f t="shared" ref="F8:F10" si="2">E8+1</f>
        <v>45264</v>
      </c>
      <c r="G8" s="51">
        <f t="shared" ref="G8:G10" si="3">F8+1</f>
        <v>45265</v>
      </c>
      <c r="H8" s="51">
        <f t="shared" ref="H8:H10" si="4">G8</f>
        <v>45265</v>
      </c>
      <c r="I8" s="51">
        <f t="shared" ref="I8:I10" si="5">H8+5</f>
        <v>45270</v>
      </c>
      <c r="J8" s="51">
        <f t="shared" ref="J8:J10" si="6">I8</f>
        <v>45270</v>
      </c>
      <c r="K8" s="51">
        <f t="shared" ref="K8:K10" si="7">J8+1</f>
        <v>45271</v>
      </c>
      <c r="L8" s="51">
        <f t="shared" ref="L8:L10" si="8">K8</f>
        <v>45271</v>
      </c>
      <c r="M8" s="112" t="s">
        <v>1301</v>
      </c>
      <c r="N8" s="51">
        <f t="shared" ref="N8:N10" si="9">L8+3</f>
        <v>45274</v>
      </c>
      <c r="O8" s="51">
        <f t="shared" ref="O8:O17" si="10">N8+1</f>
        <v>45275</v>
      </c>
      <c r="P8" s="23" t="s">
        <v>40</v>
      </c>
      <c r="Q8" s="23" t="s">
        <v>40</v>
      </c>
      <c r="R8" s="51">
        <v>45283</v>
      </c>
      <c r="S8" s="51">
        <f t="shared" ref="S8:S17" si="11">R8</f>
        <v>45283</v>
      </c>
    </row>
    <row r="9" spans="1:19">
      <c r="A9" s="325" t="s">
        <v>1302</v>
      </c>
      <c r="B9" s="112" t="s">
        <v>1303</v>
      </c>
      <c r="C9" s="51">
        <v>45269</v>
      </c>
      <c r="D9" s="20">
        <f t="shared" si="0"/>
        <v>45269</v>
      </c>
      <c r="E9" s="20">
        <f t="shared" si="1"/>
        <v>45270</v>
      </c>
      <c r="F9" s="20">
        <f t="shared" si="2"/>
        <v>45271</v>
      </c>
      <c r="G9" s="51">
        <f t="shared" si="3"/>
        <v>45272</v>
      </c>
      <c r="H9" s="51">
        <f t="shared" si="4"/>
        <v>45272</v>
      </c>
      <c r="I9" s="51">
        <f t="shared" si="5"/>
        <v>45277</v>
      </c>
      <c r="J9" s="51">
        <f t="shared" si="6"/>
        <v>45277</v>
      </c>
      <c r="K9" s="51">
        <f t="shared" si="7"/>
        <v>45278</v>
      </c>
      <c r="L9" s="51">
        <f t="shared" si="8"/>
        <v>45278</v>
      </c>
      <c r="M9" s="112" t="s">
        <v>1304</v>
      </c>
      <c r="N9" s="51">
        <f t="shared" si="9"/>
        <v>45281</v>
      </c>
      <c r="O9" s="51">
        <f t="shared" si="10"/>
        <v>45282</v>
      </c>
      <c r="P9" s="51">
        <f t="shared" ref="P9:P17" si="12">O9+2</f>
        <v>45284</v>
      </c>
      <c r="Q9" s="51">
        <f t="shared" ref="Q9:Q17" si="13">P9+1</f>
        <v>45285</v>
      </c>
      <c r="R9" s="51">
        <f t="shared" ref="R9:R17" si="14">Q9+5</f>
        <v>45290</v>
      </c>
      <c r="S9" s="51">
        <f t="shared" si="11"/>
        <v>45290</v>
      </c>
    </row>
    <row r="10" spans="1:19">
      <c r="A10" s="111" t="s">
        <v>1305</v>
      </c>
      <c r="B10" s="112" t="s">
        <v>1306</v>
      </c>
      <c r="C10" s="51">
        <v>45276</v>
      </c>
      <c r="D10" s="20">
        <f t="shared" si="0"/>
        <v>45276</v>
      </c>
      <c r="E10" s="20">
        <f t="shared" si="1"/>
        <v>45277</v>
      </c>
      <c r="F10" s="20">
        <f t="shared" si="2"/>
        <v>45278</v>
      </c>
      <c r="G10" s="51">
        <f t="shared" si="3"/>
        <v>45279</v>
      </c>
      <c r="H10" s="51">
        <f t="shared" si="4"/>
        <v>45279</v>
      </c>
      <c r="I10" s="51">
        <f t="shared" si="5"/>
        <v>45284</v>
      </c>
      <c r="J10" s="51">
        <f t="shared" si="6"/>
        <v>45284</v>
      </c>
      <c r="K10" s="51">
        <f t="shared" si="7"/>
        <v>45285</v>
      </c>
      <c r="L10" s="51">
        <f t="shared" si="8"/>
        <v>45285</v>
      </c>
      <c r="M10" s="112" t="s">
        <v>1307</v>
      </c>
      <c r="N10" s="51">
        <f t="shared" si="9"/>
        <v>45288</v>
      </c>
      <c r="O10" s="51">
        <f t="shared" si="10"/>
        <v>45289</v>
      </c>
      <c r="P10" s="328" t="s">
        <v>1308</v>
      </c>
      <c r="Q10" s="330"/>
      <c r="R10" s="330"/>
      <c r="S10" s="331"/>
    </row>
    <row r="11" spans="1:19">
      <c r="A11" s="63" t="s">
        <v>1309</v>
      </c>
      <c r="B11" s="112"/>
      <c r="C11" s="51"/>
      <c r="D11" s="20"/>
      <c r="E11" s="20"/>
      <c r="F11" s="20"/>
      <c r="G11" s="51"/>
      <c r="H11" s="51"/>
      <c r="I11" s="51"/>
      <c r="J11" s="51"/>
      <c r="K11" s="116" t="s">
        <v>1310</v>
      </c>
      <c r="L11" s="135"/>
      <c r="M11" s="64" t="s">
        <v>1311</v>
      </c>
      <c r="N11" s="51">
        <v>45288</v>
      </c>
      <c r="O11" s="51">
        <f t="shared" si="10"/>
        <v>45289</v>
      </c>
      <c r="P11" s="51">
        <f t="shared" si="12"/>
        <v>45291</v>
      </c>
      <c r="Q11" s="51">
        <f t="shared" si="13"/>
        <v>45292</v>
      </c>
      <c r="R11" s="51">
        <f t="shared" si="14"/>
        <v>45297</v>
      </c>
      <c r="S11" s="51">
        <f t="shared" si="11"/>
        <v>45297</v>
      </c>
    </row>
    <row r="12" spans="1:19">
      <c r="A12" s="111" t="s">
        <v>1299</v>
      </c>
      <c r="B12" s="112" t="s">
        <v>1312</v>
      </c>
      <c r="C12" s="51">
        <v>45283</v>
      </c>
      <c r="D12" s="20">
        <f t="shared" ref="D12:D17" si="15">C12</f>
        <v>45283</v>
      </c>
      <c r="E12" s="20">
        <f t="shared" ref="E12:E17" si="16">D12+1</f>
        <v>45284</v>
      </c>
      <c r="F12" s="20">
        <f t="shared" ref="F12:F17" si="17">E12+1</f>
        <v>45285</v>
      </c>
      <c r="G12" s="51">
        <f t="shared" ref="G12:G17" si="18">F12+1</f>
        <v>45286</v>
      </c>
      <c r="H12" s="51">
        <f t="shared" ref="H12:H17" si="19">G12</f>
        <v>45286</v>
      </c>
      <c r="I12" s="23" t="s">
        <v>40</v>
      </c>
      <c r="J12" s="23" t="s">
        <v>40</v>
      </c>
      <c r="K12" s="23" t="s">
        <v>40</v>
      </c>
      <c r="L12" s="23" t="s">
        <v>40</v>
      </c>
      <c r="M12" s="112" t="s">
        <v>1313</v>
      </c>
      <c r="N12" s="51">
        <v>45295</v>
      </c>
      <c r="O12" s="51">
        <f t="shared" si="10"/>
        <v>45296</v>
      </c>
      <c r="P12" s="23" t="s">
        <v>40</v>
      </c>
      <c r="Q12" s="23" t="s">
        <v>40</v>
      </c>
      <c r="R12" s="51">
        <v>45304</v>
      </c>
      <c r="S12" s="51">
        <f t="shared" si="11"/>
        <v>45304</v>
      </c>
    </row>
    <row r="13" spans="1:19">
      <c r="A13" s="325" t="s">
        <v>1302</v>
      </c>
      <c r="B13" s="112" t="s">
        <v>1314</v>
      </c>
      <c r="C13" s="51">
        <v>45290</v>
      </c>
      <c r="D13" s="20">
        <f t="shared" si="15"/>
        <v>45290</v>
      </c>
      <c r="E13" s="20">
        <f t="shared" si="16"/>
        <v>45291</v>
      </c>
      <c r="F13" s="20">
        <f t="shared" si="17"/>
        <v>45292</v>
      </c>
      <c r="G13" s="51">
        <f t="shared" si="18"/>
        <v>45293</v>
      </c>
      <c r="H13" s="51">
        <f t="shared" si="19"/>
        <v>45293</v>
      </c>
      <c r="I13" s="51">
        <f t="shared" ref="I13:I17" si="20">H13+5</f>
        <v>45298</v>
      </c>
      <c r="J13" s="51">
        <f t="shared" ref="J13:J17" si="21">I13</f>
        <v>45298</v>
      </c>
      <c r="K13" s="51">
        <f t="shared" ref="K13:K17" si="22">J13+1</f>
        <v>45299</v>
      </c>
      <c r="L13" s="51">
        <f t="shared" ref="L13:L17" si="23">K13</f>
        <v>45299</v>
      </c>
      <c r="M13" s="112" t="s">
        <v>1315</v>
      </c>
      <c r="N13" s="51">
        <f t="shared" ref="N13:N17" si="24">L13+3</f>
        <v>45302</v>
      </c>
      <c r="O13" s="51">
        <f t="shared" si="10"/>
        <v>45303</v>
      </c>
      <c r="P13" s="51">
        <f t="shared" si="12"/>
        <v>45305</v>
      </c>
      <c r="Q13" s="51">
        <f t="shared" si="13"/>
        <v>45306</v>
      </c>
      <c r="R13" s="51">
        <f t="shared" si="14"/>
        <v>45311</v>
      </c>
      <c r="S13" s="51">
        <f t="shared" si="11"/>
        <v>45311</v>
      </c>
    </row>
    <row r="14" hidden="1" spans="1:19">
      <c r="A14" s="63" t="s">
        <v>1309</v>
      </c>
      <c r="B14" s="112" t="s">
        <v>1316</v>
      </c>
      <c r="C14" s="51">
        <v>45297</v>
      </c>
      <c r="D14" s="20">
        <f t="shared" si="15"/>
        <v>45297</v>
      </c>
      <c r="E14" s="20">
        <f t="shared" si="16"/>
        <v>45298</v>
      </c>
      <c r="F14" s="20">
        <f t="shared" si="17"/>
        <v>45299</v>
      </c>
      <c r="G14" s="51">
        <f t="shared" si="18"/>
        <v>45300</v>
      </c>
      <c r="H14" s="51">
        <f t="shared" si="19"/>
        <v>45300</v>
      </c>
      <c r="I14" s="51">
        <f t="shared" si="20"/>
        <v>45305</v>
      </c>
      <c r="J14" s="51">
        <f t="shared" si="21"/>
        <v>45305</v>
      </c>
      <c r="K14" s="51">
        <f t="shared" si="22"/>
        <v>45306</v>
      </c>
      <c r="L14" s="51">
        <f t="shared" si="23"/>
        <v>45306</v>
      </c>
      <c r="M14" s="112" t="s">
        <v>1317</v>
      </c>
      <c r="N14" s="51">
        <f t="shared" si="24"/>
        <v>45309</v>
      </c>
      <c r="O14" s="51">
        <f t="shared" si="10"/>
        <v>45310</v>
      </c>
      <c r="P14" s="51">
        <f t="shared" si="12"/>
        <v>45312</v>
      </c>
      <c r="Q14" s="51">
        <f t="shared" si="13"/>
        <v>45313</v>
      </c>
      <c r="R14" s="51">
        <f t="shared" si="14"/>
        <v>45318</v>
      </c>
      <c r="S14" s="51">
        <f t="shared" si="11"/>
        <v>45318</v>
      </c>
    </row>
    <row r="15" hidden="1" spans="1:19">
      <c r="A15" s="111" t="s">
        <v>1299</v>
      </c>
      <c r="B15" s="112" t="s">
        <v>1318</v>
      </c>
      <c r="C15" s="51">
        <v>45304</v>
      </c>
      <c r="D15" s="20">
        <f t="shared" si="15"/>
        <v>45304</v>
      </c>
      <c r="E15" s="20">
        <f t="shared" si="16"/>
        <v>45305</v>
      </c>
      <c r="F15" s="20">
        <f t="shared" si="17"/>
        <v>45306</v>
      </c>
      <c r="G15" s="51">
        <f t="shared" si="18"/>
        <v>45307</v>
      </c>
      <c r="H15" s="51">
        <f t="shared" si="19"/>
        <v>45307</v>
      </c>
      <c r="I15" s="51">
        <f t="shared" si="20"/>
        <v>45312</v>
      </c>
      <c r="J15" s="51">
        <f t="shared" si="21"/>
        <v>45312</v>
      </c>
      <c r="K15" s="51">
        <f t="shared" si="22"/>
        <v>45313</v>
      </c>
      <c r="L15" s="51">
        <f t="shared" si="23"/>
        <v>45313</v>
      </c>
      <c r="M15" s="112" t="s">
        <v>1319</v>
      </c>
      <c r="N15" s="51">
        <f t="shared" si="24"/>
        <v>45316</v>
      </c>
      <c r="O15" s="51">
        <f t="shared" si="10"/>
        <v>45317</v>
      </c>
      <c r="P15" s="51">
        <f t="shared" si="12"/>
        <v>45319</v>
      </c>
      <c r="Q15" s="51">
        <f t="shared" si="13"/>
        <v>45320</v>
      </c>
      <c r="R15" s="51">
        <f t="shared" si="14"/>
        <v>45325</v>
      </c>
      <c r="S15" s="51">
        <f t="shared" si="11"/>
        <v>45325</v>
      </c>
    </row>
    <row r="16" hidden="1" spans="1:19">
      <c r="A16" s="325" t="s">
        <v>1302</v>
      </c>
      <c r="B16" s="112" t="s">
        <v>1320</v>
      </c>
      <c r="C16" s="51">
        <v>45311</v>
      </c>
      <c r="D16" s="20">
        <f t="shared" si="15"/>
        <v>45311</v>
      </c>
      <c r="E16" s="20">
        <f t="shared" si="16"/>
        <v>45312</v>
      </c>
      <c r="F16" s="20">
        <f t="shared" si="17"/>
        <v>45313</v>
      </c>
      <c r="G16" s="51">
        <f t="shared" si="18"/>
        <v>45314</v>
      </c>
      <c r="H16" s="51">
        <f t="shared" si="19"/>
        <v>45314</v>
      </c>
      <c r="I16" s="51">
        <f t="shared" si="20"/>
        <v>45319</v>
      </c>
      <c r="J16" s="51">
        <f t="shared" si="21"/>
        <v>45319</v>
      </c>
      <c r="K16" s="51">
        <f t="shared" si="22"/>
        <v>45320</v>
      </c>
      <c r="L16" s="51">
        <f t="shared" si="23"/>
        <v>45320</v>
      </c>
      <c r="M16" s="112" t="s">
        <v>1321</v>
      </c>
      <c r="N16" s="51">
        <f t="shared" si="24"/>
        <v>45323</v>
      </c>
      <c r="O16" s="51">
        <f t="shared" si="10"/>
        <v>45324</v>
      </c>
      <c r="P16" s="51">
        <f t="shared" si="12"/>
        <v>45326</v>
      </c>
      <c r="Q16" s="51">
        <f t="shared" si="13"/>
        <v>45327</v>
      </c>
      <c r="R16" s="51">
        <f t="shared" si="14"/>
        <v>45332</v>
      </c>
      <c r="S16" s="51">
        <f t="shared" si="11"/>
        <v>45332</v>
      </c>
    </row>
    <row r="17" hidden="1" spans="1:19">
      <c r="A17" s="63" t="s">
        <v>1309</v>
      </c>
      <c r="B17" s="112" t="s">
        <v>1322</v>
      </c>
      <c r="C17" s="51">
        <v>45318</v>
      </c>
      <c r="D17" s="20">
        <f t="shared" si="15"/>
        <v>45318</v>
      </c>
      <c r="E17" s="20">
        <f t="shared" si="16"/>
        <v>45319</v>
      </c>
      <c r="F17" s="20">
        <f t="shared" si="17"/>
        <v>45320</v>
      </c>
      <c r="G17" s="51">
        <f t="shared" si="18"/>
        <v>45321</v>
      </c>
      <c r="H17" s="51">
        <f t="shared" si="19"/>
        <v>45321</v>
      </c>
      <c r="I17" s="51">
        <f t="shared" si="20"/>
        <v>45326</v>
      </c>
      <c r="J17" s="51">
        <f t="shared" si="21"/>
        <v>45326</v>
      </c>
      <c r="K17" s="51">
        <f t="shared" si="22"/>
        <v>45327</v>
      </c>
      <c r="L17" s="51">
        <f t="shared" si="23"/>
        <v>45327</v>
      </c>
      <c r="M17" s="112" t="s">
        <v>1323</v>
      </c>
      <c r="N17" s="51">
        <f t="shared" si="24"/>
        <v>45330</v>
      </c>
      <c r="O17" s="51">
        <f t="shared" si="10"/>
        <v>45331</v>
      </c>
      <c r="P17" s="51">
        <f t="shared" si="12"/>
        <v>45333</v>
      </c>
      <c r="Q17" s="51">
        <f t="shared" si="13"/>
        <v>45334</v>
      </c>
      <c r="R17" s="51">
        <f t="shared" si="14"/>
        <v>45339</v>
      </c>
      <c r="S17" s="51">
        <f t="shared" si="11"/>
        <v>45339</v>
      </c>
    </row>
    <row r="18" ht="15.75" spans="1:6">
      <c r="A18" s="29"/>
      <c r="B18" s="29"/>
      <c r="C18" s="29"/>
      <c r="D18" s="29"/>
      <c r="E18" s="29"/>
      <c r="F18" s="29"/>
    </row>
    <row r="19" ht="16.4" customHeight="1" spans="1:23">
      <c r="A19" s="30" t="s">
        <v>200</v>
      </c>
      <c r="B19" s="326" t="s">
        <v>1324</v>
      </c>
      <c r="C19" s="327"/>
      <c r="D19" s="327"/>
      <c r="E19" s="327"/>
      <c r="F19" s="327"/>
      <c r="G19" s="327"/>
      <c r="H19" s="327"/>
      <c r="I19" s="327"/>
      <c r="J19" s="327"/>
      <c r="K19" s="327"/>
      <c r="L19" s="3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</row>
    <row r="20" ht="16.4" customHeight="1" spans="1:23">
      <c r="A20" s="34" t="s">
        <v>15</v>
      </c>
      <c r="B20" s="66" t="s">
        <v>1290</v>
      </c>
      <c r="C20" s="67"/>
      <c r="D20" s="67"/>
      <c r="E20" s="67"/>
      <c r="F20" s="67"/>
      <c r="G20" s="67"/>
      <c r="H20" s="67"/>
      <c r="I20" s="67"/>
      <c r="J20" s="67"/>
      <c r="K20" s="67"/>
      <c r="L20" s="70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</row>
    <row r="21" ht="16.5" spans="1:23">
      <c r="A21" s="34" t="s">
        <v>1295</v>
      </c>
      <c r="B21" s="65" t="s">
        <v>1325</v>
      </c>
      <c r="C21" s="65"/>
      <c r="D21" s="65"/>
      <c r="E21" s="65"/>
      <c r="F21" s="65"/>
      <c r="G21" s="65"/>
      <c r="H21" s="65"/>
      <c r="I21" s="65"/>
      <c r="J21" s="65"/>
      <c r="K21" s="65"/>
      <c r="L21" s="65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</row>
    <row r="22" ht="16.5" spans="1:23">
      <c r="A22" s="34" t="s">
        <v>16</v>
      </c>
      <c r="B22" s="66" t="s">
        <v>1326</v>
      </c>
      <c r="C22" s="67"/>
      <c r="D22" s="67"/>
      <c r="E22" s="67"/>
      <c r="F22" s="67"/>
      <c r="G22" s="67"/>
      <c r="H22" s="67"/>
      <c r="I22" s="67"/>
      <c r="J22" s="67"/>
      <c r="K22" s="67"/>
      <c r="L22" s="70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</row>
    <row r="23" ht="16.5" spans="1:23">
      <c r="A23" s="34" t="s">
        <v>298</v>
      </c>
      <c r="B23" s="65" t="s">
        <v>1327</v>
      </c>
      <c r="C23" s="65"/>
      <c r="D23" s="65"/>
      <c r="E23" s="65"/>
      <c r="F23" s="65"/>
      <c r="G23" s="65"/>
      <c r="H23" s="65"/>
      <c r="I23" s="65"/>
      <c r="J23" s="65"/>
      <c r="K23" s="65"/>
      <c r="L23" s="65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</row>
    <row r="24" ht="16.5" spans="1:23">
      <c r="A24" s="34" t="s">
        <v>587</v>
      </c>
      <c r="B24" s="65" t="s">
        <v>1154</v>
      </c>
      <c r="C24" s="65"/>
      <c r="D24" s="65"/>
      <c r="E24" s="65"/>
      <c r="F24" s="65"/>
      <c r="G24" s="65"/>
      <c r="H24" s="65"/>
      <c r="I24" s="65"/>
      <c r="J24" s="65"/>
      <c r="K24" s="65"/>
      <c r="L24" s="65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</row>
    <row r="25" ht="16.5" spans="1:23">
      <c r="A25" s="32" t="s">
        <v>739</v>
      </c>
      <c r="B25" s="65" t="s">
        <v>776</v>
      </c>
      <c r="C25" s="65"/>
      <c r="D25" s="65"/>
      <c r="E25" s="65"/>
      <c r="F25" s="65"/>
      <c r="G25" s="65"/>
      <c r="H25" s="65"/>
      <c r="I25" s="65"/>
      <c r="J25" s="65"/>
      <c r="K25" s="65"/>
      <c r="L25" s="65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</row>
  </sheetData>
  <mergeCells count="36">
    <mergeCell ref="B1:S1"/>
    <mergeCell ref="B2:S2"/>
    <mergeCell ref="A4:S4"/>
    <mergeCell ref="C5:D5"/>
    <mergeCell ref="E5:F5"/>
    <mergeCell ref="G5:H5"/>
    <mergeCell ref="I5:J5"/>
    <mergeCell ref="K5:L5"/>
    <mergeCell ref="N5:O5"/>
    <mergeCell ref="P5:Q5"/>
    <mergeCell ref="R5:S5"/>
    <mergeCell ref="C6:D6"/>
    <mergeCell ref="E6:F6"/>
    <mergeCell ref="G6:H6"/>
    <mergeCell ref="I6:J6"/>
    <mergeCell ref="K6:L6"/>
    <mergeCell ref="N6:O6"/>
    <mergeCell ref="P6:Q6"/>
    <mergeCell ref="R6:S6"/>
    <mergeCell ref="C7:D7"/>
    <mergeCell ref="E7:F7"/>
    <mergeCell ref="G7:H7"/>
    <mergeCell ref="I7:J7"/>
    <mergeCell ref="K7:L7"/>
    <mergeCell ref="N7:O7"/>
    <mergeCell ref="P7:Q7"/>
    <mergeCell ref="R7:S7"/>
    <mergeCell ref="P10:S10"/>
    <mergeCell ref="K11:L11"/>
    <mergeCell ref="B19:L19"/>
    <mergeCell ref="B20:L20"/>
    <mergeCell ref="B21:L21"/>
    <mergeCell ref="B22:L22"/>
    <mergeCell ref="B23:L23"/>
    <mergeCell ref="B24:L24"/>
    <mergeCell ref="B25:L25"/>
  </mergeCells>
  <pageMargins left="0.7" right="0.7" top="0.75" bottom="0.75" header="0.3" footer="0.3"/>
  <pageSetup paperSize="9" orientation="portrait" verticalDpi="1200"/>
  <headerFooter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S64"/>
  <sheetViews>
    <sheetView topLeftCell="A4" workbookViewId="0">
      <selection activeCell="A46" sqref="$A46:$XFD46"/>
    </sheetView>
  </sheetViews>
  <sheetFormatPr defaultColWidth="9" defaultRowHeight="14.25"/>
  <cols>
    <col min="1" max="1" width="20.0833333333333" customWidth="1"/>
    <col min="2" max="17" width="7.58333333333333" customWidth="1"/>
    <col min="18" max="19" width="8.58333333333333" customWidth="1"/>
  </cols>
  <sheetData>
    <row r="1" ht="51" customHeight="1" spans="2:19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36"/>
      <c r="S1" s="36"/>
    </row>
    <row r="2" ht="17.15" customHeight="1" spans="2:19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37"/>
      <c r="S2" s="37"/>
    </row>
    <row r="3" ht="20.15" customHeight="1" spans="1:253">
      <c r="A3" s="3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  <c r="AY3" s="29"/>
      <c r="AZ3" s="29"/>
      <c r="BA3" s="29"/>
      <c r="BB3" s="29"/>
      <c r="BC3" s="29"/>
      <c r="BD3" s="29"/>
      <c r="BE3" s="29"/>
      <c r="BF3" s="29"/>
      <c r="BG3" s="29"/>
      <c r="BH3" s="29"/>
      <c r="BI3" s="29"/>
      <c r="BJ3" s="29"/>
      <c r="BK3" s="29"/>
      <c r="BL3" s="29"/>
      <c r="BM3" s="29"/>
      <c r="BN3" s="29"/>
      <c r="BO3" s="29"/>
      <c r="BP3" s="29"/>
      <c r="BQ3" s="29"/>
      <c r="BR3" s="29"/>
      <c r="BS3" s="29"/>
      <c r="BT3" s="29"/>
      <c r="BU3" s="29"/>
      <c r="BV3" s="29"/>
      <c r="BW3" s="29"/>
      <c r="BX3" s="29"/>
      <c r="BY3" s="29"/>
      <c r="BZ3" s="29"/>
      <c r="CA3" s="29"/>
      <c r="CB3" s="29"/>
      <c r="CC3" s="29"/>
      <c r="CD3" s="29"/>
      <c r="CE3" s="29"/>
      <c r="CF3" s="29"/>
      <c r="CG3" s="29"/>
      <c r="CH3" s="29"/>
      <c r="CI3" s="29"/>
      <c r="CJ3" s="29"/>
      <c r="CK3" s="29"/>
      <c r="CL3" s="29"/>
      <c r="CM3" s="29"/>
      <c r="CN3" s="29"/>
      <c r="CO3" s="29"/>
      <c r="CP3" s="29"/>
      <c r="CQ3" s="29"/>
      <c r="CR3" s="29"/>
      <c r="CS3" s="29"/>
      <c r="CT3" s="29"/>
      <c r="CU3" s="29"/>
      <c r="CV3" s="29"/>
      <c r="CW3" s="29"/>
      <c r="CX3" s="29"/>
      <c r="CY3" s="29"/>
      <c r="CZ3" s="29"/>
      <c r="DA3" s="29"/>
      <c r="DB3" s="29"/>
      <c r="DC3" s="29"/>
      <c r="DD3" s="29"/>
      <c r="DE3" s="29"/>
      <c r="DF3" s="29"/>
      <c r="DG3" s="29"/>
      <c r="DH3" s="29"/>
      <c r="DI3" s="29"/>
      <c r="DJ3" s="29"/>
      <c r="DK3" s="29"/>
      <c r="DL3" s="29"/>
      <c r="DM3" s="29"/>
      <c r="DN3" s="29"/>
      <c r="DO3" s="29"/>
      <c r="DP3" s="29"/>
      <c r="DQ3" s="29"/>
      <c r="DR3" s="29"/>
      <c r="DS3" s="29"/>
      <c r="DT3" s="29"/>
      <c r="DU3" s="29"/>
      <c r="DV3" s="29"/>
      <c r="DW3" s="29"/>
      <c r="DX3" s="29"/>
      <c r="DY3" s="29"/>
      <c r="DZ3" s="29"/>
      <c r="EA3" s="29"/>
      <c r="EB3" s="29"/>
      <c r="EC3" s="29"/>
      <c r="ED3" s="29"/>
      <c r="EE3" s="29"/>
      <c r="EF3" s="29"/>
      <c r="EG3" s="29"/>
      <c r="EH3" s="29"/>
      <c r="EI3" s="29"/>
      <c r="EJ3" s="29"/>
      <c r="EK3" s="29"/>
      <c r="EL3" s="29"/>
      <c r="EM3" s="29"/>
      <c r="EN3" s="29"/>
      <c r="EO3" s="29"/>
      <c r="EP3" s="29"/>
      <c r="EQ3" s="29"/>
      <c r="ER3" s="29"/>
      <c r="ES3" s="29"/>
      <c r="ET3" s="29"/>
      <c r="EU3" s="29"/>
      <c r="EV3" s="29"/>
      <c r="EW3" s="29"/>
      <c r="EX3" s="29"/>
      <c r="EY3" s="29"/>
      <c r="EZ3" s="29"/>
      <c r="FA3" s="29"/>
      <c r="FB3" s="29"/>
      <c r="FC3" s="29"/>
      <c r="FD3" s="29"/>
      <c r="FE3" s="29"/>
      <c r="FF3" s="29"/>
      <c r="FG3" s="29"/>
      <c r="FH3" s="29"/>
      <c r="FI3" s="29"/>
      <c r="FJ3" s="29"/>
      <c r="FK3" s="29"/>
      <c r="FL3" s="29"/>
      <c r="FM3" s="29"/>
      <c r="FN3" s="29"/>
      <c r="FO3" s="29"/>
      <c r="FP3" s="29"/>
      <c r="FQ3" s="29"/>
      <c r="FR3" s="29"/>
      <c r="FS3" s="29"/>
      <c r="FT3" s="29"/>
      <c r="FU3" s="29"/>
      <c r="FV3" s="29"/>
      <c r="FW3" s="29"/>
      <c r="FX3" s="29"/>
      <c r="FY3" s="29"/>
      <c r="FZ3" s="29"/>
      <c r="GA3" s="29"/>
      <c r="GB3" s="29"/>
      <c r="GC3" s="29"/>
      <c r="GD3" s="29"/>
      <c r="GE3" s="29"/>
      <c r="GF3" s="29"/>
      <c r="GG3" s="29"/>
      <c r="GH3" s="29"/>
      <c r="GI3" s="29"/>
      <c r="GJ3" s="29"/>
      <c r="GK3" s="29"/>
      <c r="GL3" s="29"/>
      <c r="GM3" s="29"/>
      <c r="GN3" s="29"/>
      <c r="GO3" s="29"/>
      <c r="GP3" s="29"/>
      <c r="GQ3" s="29"/>
      <c r="GR3" s="29"/>
      <c r="GS3" s="29"/>
      <c r="GT3" s="29"/>
      <c r="GU3" s="29"/>
      <c r="GV3" s="29"/>
      <c r="GW3" s="29"/>
      <c r="GX3" s="29"/>
      <c r="GY3" s="29"/>
      <c r="GZ3" s="29"/>
      <c r="HA3" s="29"/>
      <c r="HB3" s="29"/>
      <c r="HC3" s="29"/>
      <c r="HD3" s="29"/>
      <c r="HE3" s="29"/>
      <c r="HF3" s="29"/>
      <c r="HG3" s="29"/>
      <c r="HH3" s="29"/>
      <c r="HI3" s="29"/>
      <c r="HJ3" s="29"/>
      <c r="HK3" s="29"/>
      <c r="HL3" s="29"/>
      <c r="HM3" s="29"/>
      <c r="HN3" s="29"/>
      <c r="HO3" s="29"/>
      <c r="HP3" s="29"/>
      <c r="HQ3" s="29"/>
      <c r="HR3" s="29"/>
      <c r="HS3" s="29"/>
      <c r="HT3" s="29"/>
      <c r="HU3" s="29"/>
      <c r="HV3" s="29"/>
      <c r="HW3" s="29"/>
      <c r="HX3" s="29"/>
      <c r="HY3" s="29"/>
      <c r="HZ3" s="29"/>
      <c r="IA3" s="29"/>
      <c r="IB3" s="29"/>
      <c r="IC3" s="29"/>
      <c r="ID3" s="29"/>
      <c r="IE3" s="29"/>
      <c r="IF3" s="29"/>
      <c r="IG3" s="29"/>
      <c r="IH3" s="29"/>
      <c r="II3" s="29"/>
      <c r="IJ3" s="29"/>
      <c r="IK3" s="29"/>
      <c r="IL3" s="29"/>
      <c r="IM3" s="29"/>
      <c r="IN3" s="29"/>
      <c r="IO3" s="29"/>
      <c r="IP3" s="29"/>
      <c r="IQ3" s="29"/>
      <c r="IR3" s="29"/>
      <c r="IS3" s="29"/>
    </row>
    <row r="4" spans="1:17">
      <c r="A4" s="46" t="s">
        <v>1328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</row>
    <row r="5" spans="1:17">
      <c r="A5" s="7" t="s">
        <v>732</v>
      </c>
      <c r="B5" s="7" t="s">
        <v>733</v>
      </c>
      <c r="C5" s="47" t="s">
        <v>1329</v>
      </c>
      <c r="D5" s="48"/>
      <c r="E5" s="10" t="s">
        <v>1330</v>
      </c>
      <c r="F5" s="7"/>
      <c r="G5" s="10" t="s">
        <v>1331</v>
      </c>
      <c r="H5" s="7"/>
      <c r="I5" s="10" t="s">
        <v>657</v>
      </c>
      <c r="J5" s="7"/>
      <c r="K5" s="10" t="s">
        <v>1331</v>
      </c>
      <c r="L5" s="7"/>
      <c r="M5" s="7" t="s">
        <v>733</v>
      </c>
      <c r="N5" s="47" t="s">
        <v>1329</v>
      </c>
      <c r="O5" s="48"/>
      <c r="P5" s="10" t="s">
        <v>1330</v>
      </c>
      <c r="Q5" s="7"/>
    </row>
    <row r="6" spans="1:17">
      <c r="A6" s="9" t="s">
        <v>13</v>
      </c>
      <c r="B6" s="9" t="s">
        <v>14</v>
      </c>
      <c r="C6" s="11" t="s">
        <v>586</v>
      </c>
      <c r="D6" s="12"/>
      <c r="E6" s="11" t="s">
        <v>587</v>
      </c>
      <c r="F6" s="12"/>
      <c r="G6" s="9" t="s">
        <v>662</v>
      </c>
      <c r="H6" s="9"/>
      <c r="I6" s="9" t="s">
        <v>661</v>
      </c>
      <c r="J6" s="9"/>
      <c r="K6" s="9" t="s">
        <v>662</v>
      </c>
      <c r="L6" s="9"/>
      <c r="M6" s="9" t="s">
        <v>14</v>
      </c>
      <c r="N6" s="11" t="s">
        <v>586</v>
      </c>
      <c r="O6" s="12"/>
      <c r="P6" s="11" t="s">
        <v>587</v>
      </c>
      <c r="Q6" s="12"/>
    </row>
    <row r="7" spans="1:17">
      <c r="A7" s="9"/>
      <c r="B7" s="9"/>
      <c r="C7" s="11" t="s">
        <v>740</v>
      </c>
      <c r="D7" s="12"/>
      <c r="E7" s="11" t="s">
        <v>917</v>
      </c>
      <c r="F7" s="12"/>
      <c r="G7" s="11" t="s">
        <v>894</v>
      </c>
      <c r="H7" s="12"/>
      <c r="I7" s="11" t="s">
        <v>740</v>
      </c>
      <c r="J7" s="12"/>
      <c r="K7" s="11" t="s">
        <v>1298</v>
      </c>
      <c r="L7" s="12"/>
      <c r="M7" s="9"/>
      <c r="N7" s="11" t="s">
        <v>740</v>
      </c>
      <c r="O7" s="12"/>
      <c r="P7" s="11" t="s">
        <v>917</v>
      </c>
      <c r="Q7" s="12"/>
    </row>
    <row r="8" hidden="1" spans="1:17">
      <c r="A8" s="26" t="s">
        <v>947</v>
      </c>
      <c r="B8" s="50"/>
      <c r="C8" s="51"/>
      <c r="D8" s="20"/>
      <c r="E8" s="51"/>
      <c r="F8" s="20"/>
      <c r="G8" s="20"/>
      <c r="H8" s="20"/>
      <c r="I8" s="51">
        <v>45614</v>
      </c>
      <c r="J8" s="20">
        <f>I8+1</f>
        <v>45615</v>
      </c>
      <c r="K8" s="51">
        <v>45616</v>
      </c>
      <c r="L8" s="20">
        <f>K8+1</f>
        <v>45617</v>
      </c>
      <c r="M8" s="69" t="s">
        <v>1332</v>
      </c>
      <c r="N8" s="20">
        <f t="shared" ref="N8:N24" si="0">L8+5</f>
        <v>45622</v>
      </c>
      <c r="O8" s="319" t="s">
        <v>1333</v>
      </c>
      <c r="P8" s="244" t="s">
        <v>40</v>
      </c>
      <c r="Q8" s="244" t="s">
        <v>40</v>
      </c>
    </row>
    <row r="9" hidden="1" spans="1:17">
      <c r="A9" s="49" t="s">
        <v>922</v>
      </c>
      <c r="B9" s="50" t="s">
        <v>1334</v>
      </c>
      <c r="C9" s="51">
        <v>45611</v>
      </c>
      <c r="D9" s="20">
        <f t="shared" ref="D9:D24" si="1">C9+1</f>
        <v>45612</v>
      </c>
      <c r="E9" s="51">
        <f t="shared" ref="E9:E24" si="2">D9</f>
        <v>45612</v>
      </c>
      <c r="F9" s="20">
        <f t="shared" ref="F9:F24" si="3">E9+1</f>
        <v>45613</v>
      </c>
      <c r="G9" s="20">
        <f t="shared" ref="G9:G24" si="4">F9+4</f>
        <v>45617</v>
      </c>
      <c r="H9" s="20">
        <f t="shared" ref="H9:H24" si="5">G9</f>
        <v>45617</v>
      </c>
      <c r="I9" s="20">
        <f t="shared" ref="I9:I15" si="6">H9+1</f>
        <v>45618</v>
      </c>
      <c r="J9" s="20">
        <f>I9+1</f>
        <v>45619</v>
      </c>
      <c r="K9" s="20">
        <f>J9+1</f>
        <v>45620</v>
      </c>
      <c r="L9" s="20">
        <f t="shared" ref="L9:L24" si="7">K9</f>
        <v>45620</v>
      </c>
      <c r="M9" s="69" t="s">
        <v>1335</v>
      </c>
      <c r="N9" s="20">
        <f t="shared" si="0"/>
        <v>45625</v>
      </c>
      <c r="O9" s="20">
        <f t="shared" ref="O9:O24" si="8">N9+1</f>
        <v>45626</v>
      </c>
      <c r="P9" s="51">
        <f t="shared" ref="P9:P24" si="9">O9</f>
        <v>45626</v>
      </c>
      <c r="Q9" s="51">
        <f>P9+1</f>
        <v>45627</v>
      </c>
    </row>
    <row r="10" hidden="1" spans="1:17">
      <c r="A10" s="310" t="s">
        <v>1336</v>
      </c>
      <c r="B10" s="50" t="s">
        <v>1337</v>
      </c>
      <c r="C10" s="51">
        <v>45618</v>
      </c>
      <c r="D10" s="20">
        <f t="shared" si="1"/>
        <v>45619</v>
      </c>
      <c r="E10" s="51">
        <f t="shared" si="2"/>
        <v>45619</v>
      </c>
      <c r="F10" s="20">
        <f t="shared" si="3"/>
        <v>45620</v>
      </c>
      <c r="G10" s="20">
        <f t="shared" si="4"/>
        <v>45624</v>
      </c>
      <c r="H10" s="20">
        <f t="shared" si="5"/>
        <v>45624</v>
      </c>
      <c r="I10" s="20">
        <f t="shared" si="6"/>
        <v>45625</v>
      </c>
      <c r="J10" s="20">
        <f>I10+1</f>
        <v>45626</v>
      </c>
      <c r="K10" s="20">
        <f>J10+1</f>
        <v>45627</v>
      </c>
      <c r="L10" s="20">
        <f t="shared" si="7"/>
        <v>45627</v>
      </c>
      <c r="M10" s="69" t="s">
        <v>976</v>
      </c>
      <c r="N10" s="20">
        <f t="shared" si="0"/>
        <v>45632</v>
      </c>
      <c r="O10" s="20">
        <f t="shared" si="8"/>
        <v>45633</v>
      </c>
      <c r="P10" s="51">
        <f t="shared" si="9"/>
        <v>45633</v>
      </c>
      <c r="Q10" s="322" t="s">
        <v>167</v>
      </c>
    </row>
    <row r="11" hidden="1" spans="1:17">
      <c r="A11" s="49" t="s">
        <v>922</v>
      </c>
      <c r="B11" s="50" t="s">
        <v>1338</v>
      </c>
      <c r="C11" s="51">
        <v>45625</v>
      </c>
      <c r="D11" s="20">
        <f t="shared" si="1"/>
        <v>45626</v>
      </c>
      <c r="E11" s="51">
        <f t="shared" si="2"/>
        <v>45626</v>
      </c>
      <c r="F11" s="20">
        <f t="shared" si="3"/>
        <v>45627</v>
      </c>
      <c r="G11" s="20">
        <f t="shared" si="4"/>
        <v>45631</v>
      </c>
      <c r="H11" s="20">
        <f t="shared" si="5"/>
        <v>45631</v>
      </c>
      <c r="I11" s="20">
        <f t="shared" si="6"/>
        <v>45632</v>
      </c>
      <c r="J11" s="20">
        <f>I11+1</f>
        <v>45633</v>
      </c>
      <c r="K11" s="20">
        <f>J11+1</f>
        <v>45634</v>
      </c>
      <c r="L11" s="20">
        <f t="shared" si="7"/>
        <v>45634</v>
      </c>
      <c r="M11" s="69" t="s">
        <v>1339</v>
      </c>
      <c r="N11" s="20">
        <f t="shared" si="0"/>
        <v>45639</v>
      </c>
      <c r="O11" s="20">
        <f t="shared" si="8"/>
        <v>45640</v>
      </c>
      <c r="P11" s="51">
        <f t="shared" si="9"/>
        <v>45640</v>
      </c>
      <c r="Q11" s="51">
        <f>P11+1</f>
        <v>45641</v>
      </c>
    </row>
    <row r="12" hidden="1" spans="1:17">
      <c r="A12" s="311" t="s">
        <v>1340</v>
      </c>
      <c r="B12" s="50" t="s">
        <v>1341</v>
      </c>
      <c r="C12" s="51">
        <v>45632</v>
      </c>
      <c r="D12" s="20">
        <f t="shared" si="1"/>
        <v>45633</v>
      </c>
      <c r="E12" s="51">
        <f t="shared" si="2"/>
        <v>45633</v>
      </c>
      <c r="F12" s="20">
        <f t="shared" si="3"/>
        <v>45634</v>
      </c>
      <c r="G12" s="244" t="s">
        <v>40</v>
      </c>
      <c r="H12" s="244" t="s">
        <v>40</v>
      </c>
      <c r="I12" s="51">
        <v>45639</v>
      </c>
      <c r="J12" s="20">
        <f>I12+1</f>
        <v>45640</v>
      </c>
      <c r="K12" s="20">
        <f>J12+1</f>
        <v>45641</v>
      </c>
      <c r="L12" s="20">
        <f t="shared" si="7"/>
        <v>45641</v>
      </c>
      <c r="M12" s="69" t="s">
        <v>1342</v>
      </c>
      <c r="N12" s="20">
        <f t="shared" si="0"/>
        <v>45646</v>
      </c>
      <c r="O12" s="20">
        <f t="shared" si="8"/>
        <v>45647</v>
      </c>
      <c r="P12" s="51">
        <f t="shared" si="9"/>
        <v>45647</v>
      </c>
      <c r="Q12" s="322" t="s">
        <v>167</v>
      </c>
    </row>
    <row r="13" hidden="1" spans="1:17">
      <c r="A13" s="49" t="s">
        <v>922</v>
      </c>
      <c r="B13" s="50" t="s">
        <v>1343</v>
      </c>
      <c r="C13" s="51">
        <v>45639</v>
      </c>
      <c r="D13" s="20">
        <f t="shared" si="1"/>
        <v>45640</v>
      </c>
      <c r="E13" s="51">
        <f t="shared" si="2"/>
        <v>45640</v>
      </c>
      <c r="F13" s="20">
        <f t="shared" si="3"/>
        <v>45641</v>
      </c>
      <c r="G13" s="20">
        <f t="shared" si="4"/>
        <v>45645</v>
      </c>
      <c r="H13" s="20">
        <f t="shared" si="5"/>
        <v>45645</v>
      </c>
      <c r="I13" s="20">
        <f t="shared" si="6"/>
        <v>45646</v>
      </c>
      <c r="J13" s="20">
        <f t="shared" ref="J13:K15" si="10">I13+1</f>
        <v>45647</v>
      </c>
      <c r="K13" s="20">
        <f t="shared" si="10"/>
        <v>45648</v>
      </c>
      <c r="L13" s="20">
        <f t="shared" si="7"/>
        <v>45648</v>
      </c>
      <c r="M13" s="69" t="s">
        <v>1344</v>
      </c>
      <c r="N13" s="20">
        <f t="shared" si="0"/>
        <v>45653</v>
      </c>
      <c r="O13" s="20">
        <f t="shared" si="8"/>
        <v>45654</v>
      </c>
      <c r="P13" s="51">
        <f t="shared" si="9"/>
        <v>45654</v>
      </c>
      <c r="Q13" s="51">
        <f>P13+1</f>
        <v>45655</v>
      </c>
    </row>
    <row r="14" hidden="1" spans="1:17">
      <c r="A14" s="312" t="s">
        <v>1345</v>
      </c>
      <c r="B14" s="50" t="s">
        <v>1346</v>
      </c>
      <c r="C14" s="51">
        <v>45646</v>
      </c>
      <c r="D14" s="20">
        <f t="shared" si="1"/>
        <v>45647</v>
      </c>
      <c r="E14" s="51">
        <f t="shared" si="2"/>
        <v>45647</v>
      </c>
      <c r="F14" s="20">
        <f t="shared" si="3"/>
        <v>45648</v>
      </c>
      <c r="G14" s="20">
        <f t="shared" si="4"/>
        <v>45652</v>
      </c>
      <c r="H14" s="20">
        <f t="shared" si="5"/>
        <v>45652</v>
      </c>
      <c r="I14" s="20">
        <f t="shared" si="6"/>
        <v>45653</v>
      </c>
      <c r="J14" s="20">
        <f t="shared" si="10"/>
        <v>45654</v>
      </c>
      <c r="K14" s="20">
        <f t="shared" si="10"/>
        <v>45655</v>
      </c>
      <c r="L14" s="20">
        <f t="shared" si="7"/>
        <v>45655</v>
      </c>
      <c r="M14" s="69" t="s">
        <v>1347</v>
      </c>
      <c r="N14" s="20">
        <f t="shared" si="0"/>
        <v>45660</v>
      </c>
      <c r="O14" s="20">
        <f t="shared" si="8"/>
        <v>45661</v>
      </c>
      <c r="P14" s="51">
        <f t="shared" si="9"/>
        <v>45661</v>
      </c>
      <c r="Q14" s="323" t="s">
        <v>167</v>
      </c>
    </row>
    <row r="15" hidden="1" spans="1:17">
      <c r="A15" s="49" t="s">
        <v>922</v>
      </c>
      <c r="B15" s="50" t="s">
        <v>1348</v>
      </c>
      <c r="C15" s="51">
        <v>45653</v>
      </c>
      <c r="D15" s="20">
        <f t="shared" si="1"/>
        <v>45654</v>
      </c>
      <c r="E15" s="51">
        <f t="shared" si="2"/>
        <v>45654</v>
      </c>
      <c r="F15" s="20">
        <f t="shared" si="3"/>
        <v>45655</v>
      </c>
      <c r="G15" s="20">
        <f t="shared" si="4"/>
        <v>45659</v>
      </c>
      <c r="H15" s="20">
        <f t="shared" si="5"/>
        <v>45659</v>
      </c>
      <c r="I15" s="20">
        <f t="shared" si="6"/>
        <v>45660</v>
      </c>
      <c r="J15" s="20">
        <f t="shared" si="10"/>
        <v>45661</v>
      </c>
      <c r="K15" s="20">
        <f t="shared" si="10"/>
        <v>45662</v>
      </c>
      <c r="L15" s="20">
        <f t="shared" si="7"/>
        <v>45662</v>
      </c>
      <c r="M15" s="69" t="s">
        <v>1349</v>
      </c>
      <c r="N15" s="20">
        <f t="shared" si="0"/>
        <v>45667</v>
      </c>
      <c r="O15" s="20">
        <f t="shared" si="8"/>
        <v>45668</v>
      </c>
      <c r="P15" s="51">
        <f t="shared" si="9"/>
        <v>45668</v>
      </c>
      <c r="Q15" s="51">
        <f t="shared" ref="Q15:Q23" si="11">P15+1</f>
        <v>45669</v>
      </c>
    </row>
    <row r="16" hidden="1" spans="1:17">
      <c r="A16" s="313" t="s">
        <v>1340</v>
      </c>
      <c r="B16" s="52" t="s">
        <v>761</v>
      </c>
      <c r="C16" s="51">
        <v>45660</v>
      </c>
      <c r="D16" s="20">
        <f t="shared" si="1"/>
        <v>45661</v>
      </c>
      <c r="E16" s="51">
        <f t="shared" si="2"/>
        <v>45661</v>
      </c>
      <c r="F16" s="20">
        <f t="shared" si="3"/>
        <v>45662</v>
      </c>
      <c r="G16" s="244" t="s">
        <v>40</v>
      </c>
      <c r="H16" s="244" t="s">
        <v>40</v>
      </c>
      <c r="I16" s="51">
        <v>45667</v>
      </c>
      <c r="J16" s="20">
        <f t="shared" ref="I16:K17" si="12">I16+1</f>
        <v>45668</v>
      </c>
      <c r="K16" s="20">
        <f t="shared" si="12"/>
        <v>45669</v>
      </c>
      <c r="L16" s="20">
        <f t="shared" si="7"/>
        <v>45669</v>
      </c>
      <c r="M16" s="52" t="s">
        <v>762</v>
      </c>
      <c r="N16" s="20">
        <f t="shared" si="0"/>
        <v>45674</v>
      </c>
      <c r="O16" s="20">
        <f t="shared" si="8"/>
        <v>45675</v>
      </c>
      <c r="P16" s="51">
        <f t="shared" si="9"/>
        <v>45675</v>
      </c>
      <c r="Q16" s="51">
        <f t="shared" si="11"/>
        <v>45676</v>
      </c>
    </row>
    <row r="17" hidden="1" spans="1:17">
      <c r="A17" s="49" t="s">
        <v>922</v>
      </c>
      <c r="B17" s="50" t="s">
        <v>763</v>
      </c>
      <c r="C17" s="51">
        <v>45667</v>
      </c>
      <c r="D17" s="20">
        <f t="shared" si="1"/>
        <v>45668</v>
      </c>
      <c r="E17" s="51">
        <f t="shared" si="2"/>
        <v>45668</v>
      </c>
      <c r="F17" s="20">
        <f t="shared" si="3"/>
        <v>45669</v>
      </c>
      <c r="G17" s="20">
        <f t="shared" si="4"/>
        <v>45673</v>
      </c>
      <c r="H17" s="20">
        <f t="shared" si="5"/>
        <v>45673</v>
      </c>
      <c r="I17" s="20">
        <f t="shared" si="12"/>
        <v>45674</v>
      </c>
      <c r="J17" s="20">
        <f t="shared" si="12"/>
        <v>45675</v>
      </c>
      <c r="K17" s="20">
        <f t="shared" si="12"/>
        <v>45676</v>
      </c>
      <c r="L17" s="20">
        <f t="shared" si="7"/>
        <v>45676</v>
      </c>
      <c r="M17" s="50" t="s">
        <v>764</v>
      </c>
      <c r="N17" s="20">
        <f t="shared" si="0"/>
        <v>45681</v>
      </c>
      <c r="O17" s="20">
        <f t="shared" si="8"/>
        <v>45682</v>
      </c>
      <c r="P17" s="51">
        <f t="shared" si="9"/>
        <v>45682</v>
      </c>
      <c r="Q17" s="51">
        <f t="shared" si="11"/>
        <v>45683</v>
      </c>
    </row>
    <row r="18" hidden="1" spans="1:17">
      <c r="A18" s="313" t="s">
        <v>1340</v>
      </c>
      <c r="B18" s="52" t="s">
        <v>766</v>
      </c>
      <c r="C18" s="51">
        <v>45674</v>
      </c>
      <c r="D18" s="20">
        <f t="shared" si="1"/>
        <v>45675</v>
      </c>
      <c r="E18" s="51">
        <f t="shared" si="2"/>
        <v>45675</v>
      </c>
      <c r="F18" s="20">
        <f t="shared" si="3"/>
        <v>45676</v>
      </c>
      <c r="G18" s="20">
        <f t="shared" si="4"/>
        <v>45680</v>
      </c>
      <c r="H18" s="20">
        <f t="shared" si="5"/>
        <v>45680</v>
      </c>
      <c r="I18" s="20">
        <f t="shared" ref="I18:K19" si="13">H18+1</f>
        <v>45681</v>
      </c>
      <c r="J18" s="20">
        <f t="shared" si="13"/>
        <v>45682</v>
      </c>
      <c r="K18" s="20">
        <f t="shared" si="13"/>
        <v>45683</v>
      </c>
      <c r="L18" s="20">
        <f t="shared" si="7"/>
        <v>45683</v>
      </c>
      <c r="M18" s="52" t="s">
        <v>767</v>
      </c>
      <c r="N18" s="20">
        <f t="shared" si="0"/>
        <v>45688</v>
      </c>
      <c r="O18" s="20">
        <f t="shared" si="8"/>
        <v>45689</v>
      </c>
      <c r="P18" s="51">
        <f t="shared" si="9"/>
        <v>45689</v>
      </c>
      <c r="Q18" s="51">
        <f t="shared" si="11"/>
        <v>45690</v>
      </c>
    </row>
    <row r="19" hidden="1" spans="1:17">
      <c r="A19" s="49" t="s">
        <v>922</v>
      </c>
      <c r="B19" s="50" t="s">
        <v>768</v>
      </c>
      <c r="C19" s="51">
        <v>45681</v>
      </c>
      <c r="D19" s="20">
        <f t="shared" si="1"/>
        <v>45682</v>
      </c>
      <c r="E19" s="51">
        <f t="shared" si="2"/>
        <v>45682</v>
      </c>
      <c r="F19" s="20">
        <f t="shared" si="3"/>
        <v>45683</v>
      </c>
      <c r="G19" s="20">
        <f t="shared" si="4"/>
        <v>45687</v>
      </c>
      <c r="H19" s="20">
        <f t="shared" si="5"/>
        <v>45687</v>
      </c>
      <c r="I19" s="20">
        <f t="shared" si="13"/>
        <v>45688</v>
      </c>
      <c r="J19" s="20">
        <f t="shared" si="13"/>
        <v>45689</v>
      </c>
      <c r="K19" s="20">
        <f t="shared" si="13"/>
        <v>45690</v>
      </c>
      <c r="L19" s="20">
        <f t="shared" si="7"/>
        <v>45690</v>
      </c>
      <c r="M19" s="50" t="s">
        <v>769</v>
      </c>
      <c r="N19" s="20">
        <f t="shared" si="0"/>
        <v>45695</v>
      </c>
      <c r="O19" s="20">
        <f t="shared" si="8"/>
        <v>45696</v>
      </c>
      <c r="P19" s="51">
        <f t="shared" si="9"/>
        <v>45696</v>
      </c>
      <c r="Q19" s="51">
        <f t="shared" si="11"/>
        <v>45697</v>
      </c>
    </row>
    <row r="20" hidden="1" spans="1:17">
      <c r="A20" s="312" t="s">
        <v>1340</v>
      </c>
      <c r="B20" s="314" t="s">
        <v>770</v>
      </c>
      <c r="C20" s="72">
        <v>45688</v>
      </c>
      <c r="D20" s="273">
        <f t="shared" si="1"/>
        <v>45689</v>
      </c>
      <c r="E20" s="72">
        <f t="shared" si="2"/>
        <v>45689</v>
      </c>
      <c r="F20" s="273">
        <f t="shared" si="3"/>
        <v>45690</v>
      </c>
      <c r="G20" s="273">
        <f t="shared" si="4"/>
        <v>45694</v>
      </c>
      <c r="H20" s="273">
        <f t="shared" si="5"/>
        <v>45694</v>
      </c>
      <c r="I20" s="273">
        <f>H20+1</f>
        <v>45695</v>
      </c>
      <c r="J20" s="273">
        <f>I20+1</f>
        <v>45696</v>
      </c>
      <c r="K20" s="273">
        <f>J20+1</f>
        <v>45697</v>
      </c>
      <c r="L20" s="273">
        <f t="shared" si="7"/>
        <v>45697</v>
      </c>
      <c r="M20" s="314" t="s">
        <v>771</v>
      </c>
      <c r="N20" s="273">
        <f t="shared" si="0"/>
        <v>45702</v>
      </c>
      <c r="O20" s="273">
        <f t="shared" si="8"/>
        <v>45703</v>
      </c>
      <c r="P20" s="23" t="s">
        <v>40</v>
      </c>
      <c r="Q20" s="23" t="s">
        <v>40</v>
      </c>
    </row>
    <row r="21" hidden="1" spans="1:17">
      <c r="A21" s="53" t="s">
        <v>865</v>
      </c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4"/>
      <c r="P21" s="54"/>
      <c r="Q21" s="71"/>
    </row>
    <row r="22" hidden="1" spans="1:17">
      <c r="A22" s="49" t="s">
        <v>922</v>
      </c>
      <c r="B22" s="50" t="s">
        <v>788</v>
      </c>
      <c r="C22" s="51">
        <v>45702</v>
      </c>
      <c r="D22" s="20">
        <f t="shared" si="1"/>
        <v>45703</v>
      </c>
      <c r="E22" s="51">
        <f t="shared" si="2"/>
        <v>45703</v>
      </c>
      <c r="F22" s="20">
        <f t="shared" si="3"/>
        <v>45704</v>
      </c>
      <c r="G22" s="20">
        <f t="shared" si="4"/>
        <v>45708</v>
      </c>
      <c r="H22" s="20">
        <f t="shared" si="5"/>
        <v>45708</v>
      </c>
      <c r="I22" s="20">
        <f t="shared" ref="I22:K24" si="14">H22+1</f>
        <v>45709</v>
      </c>
      <c r="J22" s="20">
        <f t="shared" si="14"/>
        <v>45710</v>
      </c>
      <c r="K22" s="20">
        <f t="shared" si="14"/>
        <v>45711</v>
      </c>
      <c r="L22" s="20">
        <f t="shared" si="7"/>
        <v>45711</v>
      </c>
      <c r="M22" s="50" t="s">
        <v>1350</v>
      </c>
      <c r="N22" s="20">
        <f t="shared" si="0"/>
        <v>45716</v>
      </c>
      <c r="O22" s="20">
        <f t="shared" si="8"/>
        <v>45717</v>
      </c>
      <c r="P22" s="51">
        <f t="shared" si="9"/>
        <v>45717</v>
      </c>
      <c r="Q22" s="51">
        <f t="shared" si="11"/>
        <v>45718</v>
      </c>
    </row>
    <row r="23" hidden="1" spans="1:17">
      <c r="A23" s="49" t="s">
        <v>1340</v>
      </c>
      <c r="B23" s="50" t="s">
        <v>791</v>
      </c>
      <c r="C23" s="51">
        <v>45709</v>
      </c>
      <c r="D23" s="20">
        <f t="shared" si="1"/>
        <v>45710</v>
      </c>
      <c r="E23" s="51">
        <f t="shared" si="2"/>
        <v>45710</v>
      </c>
      <c r="F23" s="20">
        <f t="shared" si="3"/>
        <v>45711</v>
      </c>
      <c r="G23" s="20">
        <f t="shared" si="4"/>
        <v>45715</v>
      </c>
      <c r="H23" s="20">
        <f t="shared" si="5"/>
        <v>45715</v>
      </c>
      <c r="I23" s="20">
        <f t="shared" si="14"/>
        <v>45716</v>
      </c>
      <c r="J23" s="20">
        <f t="shared" si="14"/>
        <v>45717</v>
      </c>
      <c r="K23" s="20">
        <f t="shared" si="14"/>
        <v>45718</v>
      </c>
      <c r="L23" s="20">
        <f t="shared" si="7"/>
        <v>45718</v>
      </c>
      <c r="M23" s="50" t="s">
        <v>800</v>
      </c>
      <c r="N23" s="20">
        <f t="shared" si="0"/>
        <v>45723</v>
      </c>
      <c r="O23" s="20">
        <f t="shared" si="8"/>
        <v>45724</v>
      </c>
      <c r="P23" s="51">
        <f t="shared" si="9"/>
        <v>45724</v>
      </c>
      <c r="Q23" s="51">
        <f t="shared" si="11"/>
        <v>45725</v>
      </c>
    </row>
    <row r="24" hidden="1" spans="1:17">
      <c r="A24" s="49" t="s">
        <v>922</v>
      </c>
      <c r="B24" s="50" t="s">
        <v>798</v>
      </c>
      <c r="C24" s="55">
        <v>45716</v>
      </c>
      <c r="D24" s="56">
        <f t="shared" si="1"/>
        <v>45717</v>
      </c>
      <c r="E24" s="55">
        <f t="shared" si="2"/>
        <v>45717</v>
      </c>
      <c r="F24" s="56">
        <f t="shared" si="3"/>
        <v>45718</v>
      </c>
      <c r="G24" s="56">
        <f t="shared" si="4"/>
        <v>45722</v>
      </c>
      <c r="H24" s="56">
        <f t="shared" si="5"/>
        <v>45722</v>
      </c>
      <c r="I24" s="56">
        <f t="shared" si="14"/>
        <v>45723</v>
      </c>
      <c r="J24" s="56">
        <f t="shared" si="14"/>
        <v>45724</v>
      </c>
      <c r="K24" s="56">
        <f t="shared" si="14"/>
        <v>45725</v>
      </c>
      <c r="L24" s="56">
        <f t="shared" si="7"/>
        <v>45725</v>
      </c>
      <c r="M24" s="50" t="s">
        <v>1351</v>
      </c>
      <c r="N24" s="56">
        <f t="shared" si="0"/>
        <v>45730</v>
      </c>
      <c r="O24" s="56">
        <f t="shared" si="8"/>
        <v>45731</v>
      </c>
      <c r="P24" s="55">
        <f t="shared" si="9"/>
        <v>45731</v>
      </c>
      <c r="Q24" s="320" t="s">
        <v>167</v>
      </c>
    </row>
    <row r="25" hidden="1" spans="1:17">
      <c r="A25" s="53" t="s">
        <v>796</v>
      </c>
      <c r="B25" s="54"/>
      <c r="C25" s="54"/>
      <c r="D25" s="54"/>
      <c r="E25" s="54"/>
      <c r="F25" s="54"/>
      <c r="G25" s="54"/>
      <c r="H25" s="54"/>
      <c r="I25" s="54"/>
      <c r="J25" s="54"/>
      <c r="K25" s="54"/>
      <c r="L25" s="54"/>
      <c r="M25" s="54"/>
      <c r="N25" s="54"/>
      <c r="O25" s="54"/>
      <c r="P25" s="54"/>
      <c r="Q25" s="71"/>
    </row>
    <row r="26" hidden="1" spans="1:17">
      <c r="A26" s="49" t="s">
        <v>1340</v>
      </c>
      <c r="B26" s="52" t="s">
        <v>803</v>
      </c>
      <c r="C26" s="51">
        <v>45730</v>
      </c>
      <c r="D26" s="20">
        <v>45731</v>
      </c>
      <c r="E26" s="55">
        <f t="shared" ref="E26:E33" si="15">D26</f>
        <v>45731</v>
      </c>
      <c r="F26" s="56">
        <f t="shared" ref="F26:K26" si="16">E26+1</f>
        <v>45732</v>
      </c>
      <c r="G26" s="56">
        <f t="shared" ref="G26:G33" si="17">F26+4</f>
        <v>45736</v>
      </c>
      <c r="H26" s="56">
        <f t="shared" ref="H26:H33" si="18">G26</f>
        <v>45736</v>
      </c>
      <c r="I26" s="56">
        <f t="shared" si="16"/>
        <v>45737</v>
      </c>
      <c r="J26" s="56">
        <f t="shared" si="16"/>
        <v>45738</v>
      </c>
      <c r="K26" s="56">
        <f t="shared" si="16"/>
        <v>45739</v>
      </c>
      <c r="L26" s="56">
        <f t="shared" ref="L26:L32" si="19">K26</f>
        <v>45739</v>
      </c>
      <c r="M26" s="52" t="s">
        <v>804</v>
      </c>
      <c r="N26" s="56">
        <f t="shared" ref="N26:N32" si="20">L26+5</f>
        <v>45744</v>
      </c>
      <c r="O26" s="56">
        <f t="shared" ref="O26:O32" si="21">N26+1</f>
        <v>45745</v>
      </c>
      <c r="P26" s="55">
        <f t="shared" ref="P26:P32" si="22">O26</f>
        <v>45745</v>
      </c>
      <c r="Q26" s="55">
        <f t="shared" ref="Q26:Q32" si="23">P26+1</f>
        <v>45746</v>
      </c>
    </row>
    <row r="27" hidden="1" spans="1:17">
      <c r="A27" s="62" t="s">
        <v>1352</v>
      </c>
      <c r="B27" s="52" t="s">
        <v>819</v>
      </c>
      <c r="C27" s="51">
        <v>45737</v>
      </c>
      <c r="D27" s="20">
        <v>45738</v>
      </c>
      <c r="E27" s="55">
        <f t="shared" si="15"/>
        <v>45738</v>
      </c>
      <c r="F27" s="56">
        <f t="shared" ref="F27:K27" si="24">E27+1</f>
        <v>45739</v>
      </c>
      <c r="G27" s="56">
        <f t="shared" si="17"/>
        <v>45743</v>
      </c>
      <c r="H27" s="56">
        <f t="shared" si="18"/>
        <v>45743</v>
      </c>
      <c r="I27" s="56">
        <f t="shared" si="24"/>
        <v>45744</v>
      </c>
      <c r="J27" s="56">
        <f t="shared" si="24"/>
        <v>45745</v>
      </c>
      <c r="K27" s="56">
        <f t="shared" si="24"/>
        <v>45746</v>
      </c>
      <c r="L27" s="56">
        <f t="shared" si="19"/>
        <v>45746</v>
      </c>
      <c r="M27" s="52" t="s">
        <v>821</v>
      </c>
      <c r="N27" s="56">
        <f t="shared" si="20"/>
        <v>45751</v>
      </c>
      <c r="O27" s="56">
        <f t="shared" si="21"/>
        <v>45752</v>
      </c>
      <c r="P27" s="320" t="s">
        <v>167</v>
      </c>
      <c r="Q27" s="55"/>
    </row>
    <row r="28" hidden="1" spans="1:17">
      <c r="A28" s="49" t="s">
        <v>1340</v>
      </c>
      <c r="B28" s="50" t="s">
        <v>822</v>
      </c>
      <c r="C28" s="51">
        <v>45744</v>
      </c>
      <c r="D28" s="20">
        <v>45745</v>
      </c>
      <c r="E28" s="55">
        <f t="shared" si="15"/>
        <v>45745</v>
      </c>
      <c r="F28" s="56">
        <f t="shared" ref="F28:K28" si="25">E28+1</f>
        <v>45746</v>
      </c>
      <c r="G28" s="56">
        <f t="shared" si="17"/>
        <v>45750</v>
      </c>
      <c r="H28" s="56">
        <f t="shared" si="18"/>
        <v>45750</v>
      </c>
      <c r="I28" s="56">
        <f t="shared" si="25"/>
        <v>45751</v>
      </c>
      <c r="J28" s="56">
        <f t="shared" si="25"/>
        <v>45752</v>
      </c>
      <c r="K28" s="56">
        <f t="shared" si="25"/>
        <v>45753</v>
      </c>
      <c r="L28" s="56">
        <f t="shared" si="19"/>
        <v>45753</v>
      </c>
      <c r="M28" s="50" t="s">
        <v>1353</v>
      </c>
      <c r="N28" s="56">
        <f t="shared" si="20"/>
        <v>45758</v>
      </c>
      <c r="O28" s="56">
        <f t="shared" si="21"/>
        <v>45759</v>
      </c>
      <c r="P28" s="55">
        <f t="shared" si="22"/>
        <v>45759</v>
      </c>
      <c r="Q28" s="55">
        <f t="shared" si="23"/>
        <v>45760</v>
      </c>
    </row>
    <row r="29" hidden="1" spans="1:17">
      <c r="A29" s="49" t="s">
        <v>922</v>
      </c>
      <c r="B29" s="57" t="s">
        <v>1354</v>
      </c>
      <c r="C29" s="58">
        <v>45751</v>
      </c>
      <c r="D29" s="59">
        <f t="shared" ref="D29:K29" si="26">C29+1</f>
        <v>45752</v>
      </c>
      <c r="E29" s="293">
        <f t="shared" si="15"/>
        <v>45752</v>
      </c>
      <c r="F29" s="145">
        <f t="shared" si="26"/>
        <v>45753</v>
      </c>
      <c r="G29" s="145">
        <f t="shared" si="17"/>
        <v>45757</v>
      </c>
      <c r="H29" s="145">
        <f t="shared" si="18"/>
        <v>45757</v>
      </c>
      <c r="I29" s="145">
        <f t="shared" si="26"/>
        <v>45758</v>
      </c>
      <c r="J29" s="145">
        <f t="shared" si="26"/>
        <v>45759</v>
      </c>
      <c r="K29" s="145">
        <f t="shared" si="26"/>
        <v>45760</v>
      </c>
      <c r="L29" s="145">
        <f t="shared" si="19"/>
        <v>45760</v>
      </c>
      <c r="M29" s="57" t="s">
        <v>1355</v>
      </c>
      <c r="N29" s="145">
        <f t="shared" si="20"/>
        <v>45765</v>
      </c>
      <c r="O29" s="145">
        <f t="shared" si="21"/>
        <v>45766</v>
      </c>
      <c r="P29" s="293">
        <f t="shared" si="22"/>
        <v>45766</v>
      </c>
      <c r="Q29" s="293">
        <f t="shared" si="23"/>
        <v>45767</v>
      </c>
    </row>
    <row r="30" hidden="1" spans="1:17">
      <c r="A30" s="49" t="s">
        <v>1340</v>
      </c>
      <c r="B30" s="57" t="s">
        <v>1356</v>
      </c>
      <c r="C30" s="58">
        <v>45758</v>
      </c>
      <c r="D30" s="59">
        <f t="shared" ref="D30:K30" si="27">C30+1</f>
        <v>45759</v>
      </c>
      <c r="E30" s="293">
        <f t="shared" si="15"/>
        <v>45759</v>
      </c>
      <c r="F30" s="145">
        <f t="shared" si="27"/>
        <v>45760</v>
      </c>
      <c r="G30" s="145">
        <f t="shared" si="17"/>
        <v>45764</v>
      </c>
      <c r="H30" s="145">
        <f t="shared" si="18"/>
        <v>45764</v>
      </c>
      <c r="I30" s="145">
        <f t="shared" si="27"/>
        <v>45765</v>
      </c>
      <c r="J30" s="145">
        <f t="shared" si="27"/>
        <v>45766</v>
      </c>
      <c r="K30" s="145">
        <f t="shared" si="27"/>
        <v>45767</v>
      </c>
      <c r="L30" s="145">
        <f t="shared" si="19"/>
        <v>45767</v>
      </c>
      <c r="M30" s="57" t="s">
        <v>1357</v>
      </c>
      <c r="N30" s="145">
        <f t="shared" si="20"/>
        <v>45772</v>
      </c>
      <c r="O30" s="145">
        <f t="shared" si="21"/>
        <v>45773</v>
      </c>
      <c r="P30" s="293">
        <f t="shared" si="22"/>
        <v>45773</v>
      </c>
      <c r="Q30" s="293">
        <f t="shared" si="23"/>
        <v>45774</v>
      </c>
    </row>
    <row r="31" hidden="1" spans="1:17">
      <c r="A31" s="49" t="s">
        <v>922</v>
      </c>
      <c r="B31" s="57" t="s">
        <v>1358</v>
      </c>
      <c r="C31" s="58">
        <v>45765</v>
      </c>
      <c r="D31" s="59">
        <f t="shared" ref="D31:K31" si="28">C31+1</f>
        <v>45766</v>
      </c>
      <c r="E31" s="293">
        <f t="shared" si="15"/>
        <v>45766</v>
      </c>
      <c r="F31" s="145">
        <f t="shared" si="28"/>
        <v>45767</v>
      </c>
      <c r="G31" s="145">
        <f t="shared" si="17"/>
        <v>45771</v>
      </c>
      <c r="H31" s="145">
        <f t="shared" si="18"/>
        <v>45771</v>
      </c>
      <c r="I31" s="145">
        <f t="shared" si="28"/>
        <v>45772</v>
      </c>
      <c r="J31" s="145">
        <f t="shared" si="28"/>
        <v>45773</v>
      </c>
      <c r="K31" s="145">
        <f t="shared" si="28"/>
        <v>45774</v>
      </c>
      <c r="L31" s="145">
        <f t="shared" si="19"/>
        <v>45774</v>
      </c>
      <c r="M31" s="57" t="s">
        <v>1359</v>
      </c>
      <c r="N31" s="145">
        <f t="shared" si="20"/>
        <v>45779</v>
      </c>
      <c r="O31" s="145">
        <f t="shared" si="21"/>
        <v>45780</v>
      </c>
      <c r="P31" s="293">
        <f t="shared" si="22"/>
        <v>45780</v>
      </c>
      <c r="Q31" s="293">
        <f t="shared" si="23"/>
        <v>45781</v>
      </c>
    </row>
    <row r="32" hidden="1" spans="1:17">
      <c r="A32" s="49" t="s">
        <v>1340</v>
      </c>
      <c r="B32" s="57" t="s">
        <v>1360</v>
      </c>
      <c r="C32" s="58">
        <v>45772</v>
      </c>
      <c r="D32" s="59">
        <f t="shared" ref="D32:K32" si="29">C32+1</f>
        <v>45773</v>
      </c>
      <c r="E32" s="293">
        <f t="shared" si="15"/>
        <v>45773</v>
      </c>
      <c r="F32" s="145">
        <f t="shared" si="29"/>
        <v>45774</v>
      </c>
      <c r="G32" s="145">
        <f t="shared" si="17"/>
        <v>45778</v>
      </c>
      <c r="H32" s="145">
        <f t="shared" si="18"/>
        <v>45778</v>
      </c>
      <c r="I32" s="145">
        <f t="shared" si="29"/>
        <v>45779</v>
      </c>
      <c r="J32" s="145">
        <f t="shared" si="29"/>
        <v>45780</v>
      </c>
      <c r="K32" s="145">
        <f t="shared" si="29"/>
        <v>45781</v>
      </c>
      <c r="L32" s="145">
        <f t="shared" si="19"/>
        <v>45781</v>
      </c>
      <c r="M32" s="57" t="s">
        <v>1361</v>
      </c>
      <c r="N32" s="145">
        <f t="shared" si="20"/>
        <v>45786</v>
      </c>
      <c r="O32" s="145">
        <f t="shared" si="21"/>
        <v>45787</v>
      </c>
      <c r="P32" s="293">
        <f t="shared" si="22"/>
        <v>45787</v>
      </c>
      <c r="Q32" s="293">
        <f t="shared" si="23"/>
        <v>45788</v>
      </c>
    </row>
    <row r="33" hidden="1" spans="1:17">
      <c r="A33" s="49" t="s">
        <v>922</v>
      </c>
      <c r="B33" s="57" t="s">
        <v>1362</v>
      </c>
      <c r="C33" s="58">
        <v>45779</v>
      </c>
      <c r="D33" s="59">
        <f>C33+1</f>
        <v>45780</v>
      </c>
      <c r="E33" s="293">
        <f t="shared" si="15"/>
        <v>45780</v>
      </c>
      <c r="F33" s="145">
        <f>E33+1</f>
        <v>45781</v>
      </c>
      <c r="G33" s="145">
        <f t="shared" si="17"/>
        <v>45785</v>
      </c>
      <c r="H33" s="145">
        <f t="shared" si="18"/>
        <v>45785</v>
      </c>
      <c r="I33" s="145">
        <f>H33+1</f>
        <v>45786</v>
      </c>
      <c r="J33" s="302" t="s">
        <v>167</v>
      </c>
      <c r="K33" s="250"/>
      <c r="L33" s="321"/>
      <c r="M33" s="321"/>
      <c r="N33" s="321"/>
      <c r="O33" s="321"/>
      <c r="P33" s="321"/>
      <c r="Q33" s="191"/>
    </row>
    <row r="34" hidden="1" spans="1:17">
      <c r="A34" s="315" t="s">
        <v>975</v>
      </c>
      <c r="B34" s="57"/>
      <c r="C34" s="58"/>
      <c r="D34" s="59"/>
      <c r="E34" s="293"/>
      <c r="F34" s="145"/>
      <c r="G34" s="195" t="s">
        <v>1363</v>
      </c>
      <c r="H34" s="210"/>
      <c r="I34" s="58">
        <v>45786</v>
      </c>
      <c r="J34" s="145">
        <f t="shared" ref="J34:K34" si="30">I34+1</f>
        <v>45787</v>
      </c>
      <c r="K34" s="145">
        <f t="shared" si="30"/>
        <v>45788</v>
      </c>
      <c r="L34" s="145">
        <f t="shared" ref="L34:L56" si="31">K34</f>
        <v>45788</v>
      </c>
      <c r="M34" s="57" t="s">
        <v>1364</v>
      </c>
      <c r="N34" s="145">
        <f t="shared" ref="N34:N56" si="32">L34+5</f>
        <v>45793</v>
      </c>
      <c r="O34" s="145">
        <f t="shared" ref="O34:O56" si="33">N34+1</f>
        <v>45794</v>
      </c>
      <c r="P34" s="293">
        <f t="shared" ref="P34:P56" si="34">O34</f>
        <v>45794</v>
      </c>
      <c r="Q34" s="293">
        <f t="shared" ref="Q34:Q56" si="35">P34+1</f>
        <v>45795</v>
      </c>
    </row>
    <row r="35" hidden="1" spans="1:17">
      <c r="A35" s="49" t="s">
        <v>1340</v>
      </c>
      <c r="B35" s="57" t="s">
        <v>1365</v>
      </c>
      <c r="C35" s="58">
        <v>45786</v>
      </c>
      <c r="D35" s="59">
        <f t="shared" ref="D35:D56" si="36">C35+1</f>
        <v>45787</v>
      </c>
      <c r="E35" s="293">
        <f t="shared" ref="E35:E56" si="37">D35</f>
        <v>45787</v>
      </c>
      <c r="F35" s="145">
        <f t="shared" ref="F35:F56" si="38">E35+1</f>
        <v>45788</v>
      </c>
      <c r="G35" s="145">
        <f t="shared" ref="G35:G56" si="39">F35+4</f>
        <v>45792</v>
      </c>
      <c r="H35" s="145">
        <f t="shared" ref="H35:H56" si="40">G35</f>
        <v>45792</v>
      </c>
      <c r="I35" s="145">
        <f t="shared" ref="I35:K38" si="41">H35+1</f>
        <v>45793</v>
      </c>
      <c r="J35" s="145">
        <f t="shared" si="41"/>
        <v>45794</v>
      </c>
      <c r="K35" s="145">
        <f t="shared" si="41"/>
        <v>45795</v>
      </c>
      <c r="L35" s="145">
        <f t="shared" si="31"/>
        <v>45795</v>
      </c>
      <c r="M35" s="57" t="s">
        <v>1366</v>
      </c>
      <c r="N35" s="145">
        <f t="shared" si="32"/>
        <v>45800</v>
      </c>
      <c r="O35" s="145">
        <f t="shared" si="33"/>
        <v>45801</v>
      </c>
      <c r="P35" s="293">
        <f t="shared" si="34"/>
        <v>45801</v>
      </c>
      <c r="Q35" s="293">
        <f t="shared" si="35"/>
        <v>45802</v>
      </c>
    </row>
    <row r="36" hidden="1" spans="1:17">
      <c r="A36" s="63" t="s">
        <v>975</v>
      </c>
      <c r="B36" s="57" t="s">
        <v>1367</v>
      </c>
      <c r="C36" s="58">
        <v>45793</v>
      </c>
      <c r="D36" s="59">
        <f t="shared" si="36"/>
        <v>45794</v>
      </c>
      <c r="E36" s="293">
        <f t="shared" si="37"/>
        <v>45794</v>
      </c>
      <c r="F36" s="145">
        <f t="shared" si="38"/>
        <v>45795</v>
      </c>
      <c r="G36" s="145">
        <f t="shared" si="39"/>
        <v>45799</v>
      </c>
      <c r="H36" s="145">
        <f t="shared" si="40"/>
        <v>45799</v>
      </c>
      <c r="I36" s="145">
        <f t="shared" si="41"/>
        <v>45800</v>
      </c>
      <c r="J36" s="145">
        <f t="shared" si="41"/>
        <v>45801</v>
      </c>
      <c r="K36" s="145">
        <f t="shared" si="41"/>
        <v>45802</v>
      </c>
      <c r="L36" s="145">
        <f t="shared" si="31"/>
        <v>45802</v>
      </c>
      <c r="M36" s="57" t="s">
        <v>1368</v>
      </c>
      <c r="N36" s="145">
        <f t="shared" si="32"/>
        <v>45807</v>
      </c>
      <c r="O36" s="309" t="s">
        <v>167</v>
      </c>
      <c r="P36" s="309" t="s">
        <v>40</v>
      </c>
      <c r="Q36" s="309" t="s">
        <v>40</v>
      </c>
    </row>
    <row r="37" hidden="1" spans="1:17">
      <c r="A37" s="49" t="s">
        <v>1340</v>
      </c>
      <c r="B37" s="57" t="s">
        <v>1369</v>
      </c>
      <c r="C37" s="58">
        <v>45800</v>
      </c>
      <c r="D37" s="59">
        <f t="shared" si="36"/>
        <v>45801</v>
      </c>
      <c r="E37" s="293">
        <f t="shared" si="37"/>
        <v>45801</v>
      </c>
      <c r="F37" s="145">
        <f t="shared" si="38"/>
        <v>45802</v>
      </c>
      <c r="G37" s="145">
        <f t="shared" si="39"/>
        <v>45806</v>
      </c>
      <c r="H37" s="145">
        <f t="shared" si="40"/>
        <v>45806</v>
      </c>
      <c r="I37" s="145">
        <f t="shared" si="41"/>
        <v>45807</v>
      </c>
      <c r="J37" s="145">
        <f t="shared" si="41"/>
        <v>45808</v>
      </c>
      <c r="K37" s="145">
        <f t="shared" si="41"/>
        <v>45809</v>
      </c>
      <c r="L37" s="145">
        <f t="shared" si="31"/>
        <v>45809</v>
      </c>
      <c r="M37" s="57" t="s">
        <v>1370</v>
      </c>
      <c r="N37" s="145">
        <f t="shared" si="32"/>
        <v>45814</v>
      </c>
      <c r="O37" s="145">
        <f t="shared" si="33"/>
        <v>45815</v>
      </c>
      <c r="P37" s="293">
        <f t="shared" si="34"/>
        <v>45815</v>
      </c>
      <c r="Q37" s="293">
        <f t="shared" si="35"/>
        <v>45816</v>
      </c>
    </row>
    <row r="38" hidden="1" spans="1:17">
      <c r="A38" s="49" t="s">
        <v>1352</v>
      </c>
      <c r="B38" s="57" t="s">
        <v>1371</v>
      </c>
      <c r="C38" s="58">
        <v>45807</v>
      </c>
      <c r="D38" s="59">
        <f t="shared" si="36"/>
        <v>45808</v>
      </c>
      <c r="E38" s="293">
        <f t="shared" si="37"/>
        <v>45808</v>
      </c>
      <c r="F38" s="145">
        <f t="shared" si="38"/>
        <v>45809</v>
      </c>
      <c r="G38" s="145">
        <f t="shared" si="39"/>
        <v>45813</v>
      </c>
      <c r="H38" s="145">
        <f t="shared" si="40"/>
        <v>45813</v>
      </c>
      <c r="I38" s="145">
        <f t="shared" si="41"/>
        <v>45814</v>
      </c>
      <c r="J38" s="145">
        <f t="shared" si="41"/>
        <v>45815</v>
      </c>
      <c r="K38" s="145">
        <f t="shared" si="41"/>
        <v>45816</v>
      </c>
      <c r="L38" s="145">
        <f t="shared" si="31"/>
        <v>45816</v>
      </c>
      <c r="M38" s="57" t="s">
        <v>1372</v>
      </c>
      <c r="N38" s="145">
        <f t="shared" si="32"/>
        <v>45821</v>
      </c>
      <c r="O38" s="145">
        <f t="shared" si="33"/>
        <v>45822</v>
      </c>
      <c r="P38" s="293">
        <f t="shared" si="34"/>
        <v>45822</v>
      </c>
      <c r="Q38" s="293">
        <f t="shared" si="35"/>
        <v>45823</v>
      </c>
    </row>
    <row r="39" hidden="1" spans="1:17">
      <c r="A39" s="49" t="s">
        <v>1340</v>
      </c>
      <c r="B39" s="57" t="s">
        <v>1373</v>
      </c>
      <c r="C39" s="58">
        <f t="shared" ref="C39:C42" si="42">C38+7</f>
        <v>45814</v>
      </c>
      <c r="D39" s="59">
        <f t="shared" si="36"/>
        <v>45815</v>
      </c>
      <c r="E39" s="293">
        <f t="shared" si="37"/>
        <v>45815</v>
      </c>
      <c r="F39" s="145">
        <f t="shared" si="38"/>
        <v>45816</v>
      </c>
      <c r="G39" s="145">
        <f t="shared" si="39"/>
        <v>45820</v>
      </c>
      <c r="H39" s="145">
        <f t="shared" si="40"/>
        <v>45820</v>
      </c>
      <c r="I39" s="145">
        <f t="shared" ref="I39:K39" si="43">H39+1</f>
        <v>45821</v>
      </c>
      <c r="J39" s="145">
        <f t="shared" si="43"/>
        <v>45822</v>
      </c>
      <c r="K39" s="145">
        <f t="shared" si="43"/>
        <v>45823</v>
      </c>
      <c r="L39" s="145">
        <f t="shared" si="31"/>
        <v>45823</v>
      </c>
      <c r="M39" s="57" t="s">
        <v>1374</v>
      </c>
      <c r="N39" s="145">
        <f t="shared" si="32"/>
        <v>45828</v>
      </c>
      <c r="O39" s="145">
        <f t="shared" si="33"/>
        <v>45829</v>
      </c>
      <c r="P39" s="293">
        <f t="shared" si="34"/>
        <v>45829</v>
      </c>
      <c r="Q39" s="293">
        <f t="shared" si="35"/>
        <v>45830</v>
      </c>
    </row>
    <row r="40" hidden="1" spans="1:17">
      <c r="A40" s="49" t="s">
        <v>1352</v>
      </c>
      <c r="B40" s="57" t="s">
        <v>1375</v>
      </c>
      <c r="C40" s="58">
        <f t="shared" si="42"/>
        <v>45821</v>
      </c>
      <c r="D40" s="59">
        <f t="shared" si="36"/>
        <v>45822</v>
      </c>
      <c r="E40" s="293">
        <f t="shared" si="37"/>
        <v>45822</v>
      </c>
      <c r="F40" s="145">
        <f t="shared" si="38"/>
        <v>45823</v>
      </c>
      <c r="G40" s="145">
        <f t="shared" si="39"/>
        <v>45827</v>
      </c>
      <c r="H40" s="145">
        <f t="shared" si="40"/>
        <v>45827</v>
      </c>
      <c r="I40" s="145">
        <f t="shared" ref="I40:K40" si="44">H40+1</f>
        <v>45828</v>
      </c>
      <c r="J40" s="145">
        <f t="shared" si="44"/>
        <v>45829</v>
      </c>
      <c r="K40" s="145">
        <f t="shared" si="44"/>
        <v>45830</v>
      </c>
      <c r="L40" s="145">
        <f t="shared" si="31"/>
        <v>45830</v>
      </c>
      <c r="M40" s="57" t="s">
        <v>1376</v>
      </c>
      <c r="N40" s="145">
        <f t="shared" si="32"/>
        <v>45835</v>
      </c>
      <c r="O40" s="145">
        <f t="shared" si="33"/>
        <v>45836</v>
      </c>
      <c r="P40" s="293">
        <f t="shared" si="34"/>
        <v>45836</v>
      </c>
      <c r="Q40" s="293">
        <f t="shared" si="35"/>
        <v>45837</v>
      </c>
    </row>
    <row r="41" hidden="1" spans="1:17">
      <c r="A41" s="49" t="s">
        <v>1340</v>
      </c>
      <c r="B41" s="57" t="s">
        <v>1377</v>
      </c>
      <c r="C41" s="58">
        <f t="shared" si="42"/>
        <v>45828</v>
      </c>
      <c r="D41" s="59">
        <f t="shared" si="36"/>
        <v>45829</v>
      </c>
      <c r="E41" s="293">
        <f t="shared" si="37"/>
        <v>45829</v>
      </c>
      <c r="F41" s="145">
        <f t="shared" si="38"/>
        <v>45830</v>
      </c>
      <c r="G41" s="145">
        <f t="shared" si="39"/>
        <v>45834</v>
      </c>
      <c r="H41" s="145">
        <f t="shared" si="40"/>
        <v>45834</v>
      </c>
      <c r="I41" s="145">
        <f t="shared" ref="I41:K41" si="45">H41+1</f>
        <v>45835</v>
      </c>
      <c r="J41" s="145">
        <f t="shared" si="45"/>
        <v>45836</v>
      </c>
      <c r="K41" s="145">
        <f t="shared" si="45"/>
        <v>45837</v>
      </c>
      <c r="L41" s="145">
        <f t="shared" si="31"/>
        <v>45837</v>
      </c>
      <c r="M41" s="57" t="s">
        <v>1378</v>
      </c>
      <c r="N41" s="145">
        <f t="shared" si="32"/>
        <v>45842</v>
      </c>
      <c r="O41" s="145">
        <f t="shared" si="33"/>
        <v>45843</v>
      </c>
      <c r="P41" s="293">
        <f t="shared" si="34"/>
        <v>45843</v>
      </c>
      <c r="Q41" s="293">
        <f t="shared" si="35"/>
        <v>45844</v>
      </c>
    </row>
    <row r="42" hidden="1" spans="1:17">
      <c r="A42" s="312" t="s">
        <v>1352</v>
      </c>
      <c r="B42" s="57" t="s">
        <v>1379</v>
      </c>
      <c r="C42" s="58">
        <f t="shared" si="42"/>
        <v>45835</v>
      </c>
      <c r="D42" s="59">
        <f t="shared" si="36"/>
        <v>45836</v>
      </c>
      <c r="E42" s="293">
        <f t="shared" si="37"/>
        <v>45836</v>
      </c>
      <c r="F42" s="145">
        <f t="shared" si="38"/>
        <v>45837</v>
      </c>
      <c r="G42" s="145">
        <f t="shared" si="39"/>
        <v>45841</v>
      </c>
      <c r="H42" s="145">
        <f t="shared" si="40"/>
        <v>45841</v>
      </c>
      <c r="I42" s="145">
        <f t="shared" ref="I42:K42" si="46">H42+1</f>
        <v>45842</v>
      </c>
      <c r="J42" s="145">
        <f t="shared" si="46"/>
        <v>45843</v>
      </c>
      <c r="K42" s="145">
        <f t="shared" si="46"/>
        <v>45844</v>
      </c>
      <c r="L42" s="145">
        <f t="shared" si="31"/>
        <v>45844</v>
      </c>
      <c r="M42" s="57" t="s">
        <v>1380</v>
      </c>
      <c r="N42" s="145">
        <f t="shared" si="32"/>
        <v>45849</v>
      </c>
      <c r="O42" s="145">
        <f t="shared" si="33"/>
        <v>45850</v>
      </c>
      <c r="P42" s="293">
        <f t="shared" si="34"/>
        <v>45850</v>
      </c>
      <c r="Q42" s="293">
        <f t="shared" si="35"/>
        <v>45851</v>
      </c>
    </row>
    <row r="43" hidden="1" spans="1:17">
      <c r="A43" s="49" t="s">
        <v>1340</v>
      </c>
      <c r="B43" s="57" t="s">
        <v>1381</v>
      </c>
      <c r="C43" s="58">
        <v>45842</v>
      </c>
      <c r="D43" s="59">
        <f t="shared" si="36"/>
        <v>45843</v>
      </c>
      <c r="E43" s="293">
        <f t="shared" si="37"/>
        <v>45843</v>
      </c>
      <c r="F43" s="145">
        <f t="shared" si="38"/>
        <v>45844</v>
      </c>
      <c r="G43" s="145">
        <f t="shared" si="39"/>
        <v>45848</v>
      </c>
      <c r="H43" s="145">
        <f t="shared" si="40"/>
        <v>45848</v>
      </c>
      <c r="I43" s="145">
        <f t="shared" ref="I43:K43" si="47">H43+1</f>
        <v>45849</v>
      </c>
      <c r="J43" s="145">
        <f t="shared" si="47"/>
        <v>45850</v>
      </c>
      <c r="K43" s="145">
        <f t="shared" si="47"/>
        <v>45851</v>
      </c>
      <c r="L43" s="145">
        <f t="shared" si="31"/>
        <v>45851</v>
      </c>
      <c r="M43" s="57" t="s">
        <v>1382</v>
      </c>
      <c r="N43" s="145">
        <f t="shared" si="32"/>
        <v>45856</v>
      </c>
      <c r="O43" s="145">
        <f t="shared" si="33"/>
        <v>45857</v>
      </c>
      <c r="P43" s="293">
        <f t="shared" si="34"/>
        <v>45857</v>
      </c>
      <c r="Q43" s="293">
        <f t="shared" si="35"/>
        <v>45858</v>
      </c>
    </row>
    <row r="44" hidden="1" spans="1:17">
      <c r="A44" s="49" t="s">
        <v>1352</v>
      </c>
      <c r="B44" s="57" t="s">
        <v>1383</v>
      </c>
      <c r="C44" s="58">
        <v>45849</v>
      </c>
      <c r="D44" s="59">
        <f t="shared" si="36"/>
        <v>45850</v>
      </c>
      <c r="E44" s="293">
        <f t="shared" si="37"/>
        <v>45850</v>
      </c>
      <c r="F44" s="145">
        <f t="shared" si="38"/>
        <v>45851</v>
      </c>
      <c r="G44" s="145">
        <f t="shared" si="39"/>
        <v>45855</v>
      </c>
      <c r="H44" s="145">
        <f t="shared" si="40"/>
        <v>45855</v>
      </c>
      <c r="I44" s="145">
        <f t="shared" ref="I44:K44" si="48">H44+1</f>
        <v>45856</v>
      </c>
      <c r="J44" s="145">
        <f t="shared" si="48"/>
        <v>45857</v>
      </c>
      <c r="K44" s="145">
        <f t="shared" si="48"/>
        <v>45858</v>
      </c>
      <c r="L44" s="145">
        <f t="shared" si="31"/>
        <v>45858</v>
      </c>
      <c r="M44" s="57" t="s">
        <v>1384</v>
      </c>
      <c r="N44" s="145">
        <f t="shared" si="32"/>
        <v>45863</v>
      </c>
      <c r="O44" s="145">
        <f t="shared" si="33"/>
        <v>45864</v>
      </c>
      <c r="P44" s="293">
        <f t="shared" si="34"/>
        <v>45864</v>
      </c>
      <c r="Q44" s="293">
        <f t="shared" si="35"/>
        <v>45865</v>
      </c>
    </row>
    <row r="45" hidden="1" spans="1:17">
      <c r="A45" s="49" t="s">
        <v>1340</v>
      </c>
      <c r="B45" s="57" t="s">
        <v>1385</v>
      </c>
      <c r="C45" s="58">
        <v>45856</v>
      </c>
      <c r="D45" s="59">
        <f t="shared" si="36"/>
        <v>45857</v>
      </c>
      <c r="E45" s="293">
        <f t="shared" si="37"/>
        <v>45857</v>
      </c>
      <c r="F45" s="145">
        <f t="shared" si="38"/>
        <v>45858</v>
      </c>
      <c r="G45" s="145">
        <f t="shared" si="39"/>
        <v>45862</v>
      </c>
      <c r="H45" s="145">
        <f t="shared" si="40"/>
        <v>45862</v>
      </c>
      <c r="I45" s="145">
        <f t="shared" ref="I45:K45" si="49">H45+1</f>
        <v>45863</v>
      </c>
      <c r="J45" s="145">
        <f t="shared" si="49"/>
        <v>45864</v>
      </c>
      <c r="K45" s="145">
        <f t="shared" si="49"/>
        <v>45865</v>
      </c>
      <c r="L45" s="145">
        <f t="shared" si="31"/>
        <v>45865</v>
      </c>
      <c r="M45" s="57" t="s">
        <v>1386</v>
      </c>
      <c r="N45" s="145">
        <f t="shared" si="32"/>
        <v>45870</v>
      </c>
      <c r="O45" s="145">
        <f t="shared" si="33"/>
        <v>45871</v>
      </c>
      <c r="P45" s="293">
        <f t="shared" si="34"/>
        <v>45871</v>
      </c>
      <c r="Q45" s="293">
        <f t="shared" si="35"/>
        <v>45872</v>
      </c>
    </row>
    <row r="46" hidden="1" spans="1:17">
      <c r="A46" s="49" t="s">
        <v>1352</v>
      </c>
      <c r="B46" s="57" t="s">
        <v>1387</v>
      </c>
      <c r="C46" s="58">
        <v>45863</v>
      </c>
      <c r="D46" s="59">
        <f t="shared" si="36"/>
        <v>45864</v>
      </c>
      <c r="E46" s="293">
        <f t="shared" si="37"/>
        <v>45864</v>
      </c>
      <c r="F46" s="145">
        <f t="shared" si="38"/>
        <v>45865</v>
      </c>
      <c r="G46" s="145">
        <f t="shared" si="39"/>
        <v>45869</v>
      </c>
      <c r="H46" s="145">
        <f t="shared" si="40"/>
        <v>45869</v>
      </c>
      <c r="I46" s="145">
        <f t="shared" ref="I46:K46" si="50">H46+1</f>
        <v>45870</v>
      </c>
      <c r="J46" s="145">
        <f t="shared" si="50"/>
        <v>45871</v>
      </c>
      <c r="K46" s="145">
        <f t="shared" si="50"/>
        <v>45872</v>
      </c>
      <c r="L46" s="145">
        <f t="shared" si="31"/>
        <v>45872</v>
      </c>
      <c r="M46" s="57" t="s">
        <v>1388</v>
      </c>
      <c r="N46" s="145">
        <f t="shared" si="32"/>
        <v>45877</v>
      </c>
      <c r="O46" s="145">
        <f t="shared" si="33"/>
        <v>45878</v>
      </c>
      <c r="P46" s="293">
        <f t="shared" si="34"/>
        <v>45878</v>
      </c>
      <c r="Q46" s="293">
        <f t="shared" si="35"/>
        <v>45879</v>
      </c>
    </row>
    <row r="47" spans="1:18">
      <c r="A47" s="316" t="s">
        <v>1389</v>
      </c>
      <c r="B47" s="57" t="s">
        <v>1390</v>
      </c>
      <c r="C47" s="58">
        <v>45870</v>
      </c>
      <c r="D47" s="59">
        <f t="shared" si="36"/>
        <v>45871</v>
      </c>
      <c r="E47" s="293">
        <f t="shared" si="37"/>
        <v>45871</v>
      </c>
      <c r="F47" s="145">
        <f t="shared" si="38"/>
        <v>45872</v>
      </c>
      <c r="G47" s="145">
        <f t="shared" si="39"/>
        <v>45876</v>
      </c>
      <c r="H47" s="145">
        <f t="shared" si="40"/>
        <v>45876</v>
      </c>
      <c r="I47" s="145">
        <f t="shared" ref="I47:K47" si="51">H47+1</f>
        <v>45877</v>
      </c>
      <c r="J47" s="145">
        <f t="shared" si="51"/>
        <v>45878</v>
      </c>
      <c r="K47" s="145">
        <f t="shared" si="51"/>
        <v>45879</v>
      </c>
      <c r="L47" s="145">
        <f t="shared" si="31"/>
        <v>45879</v>
      </c>
      <c r="M47" s="57" t="s">
        <v>1391</v>
      </c>
      <c r="N47" s="145">
        <f t="shared" si="32"/>
        <v>45884</v>
      </c>
      <c r="O47" s="145">
        <f t="shared" si="33"/>
        <v>45885</v>
      </c>
      <c r="P47" s="293">
        <f t="shared" si="34"/>
        <v>45885</v>
      </c>
      <c r="Q47" s="293">
        <f t="shared" si="35"/>
        <v>45886</v>
      </c>
      <c r="R47" s="73" t="s">
        <v>167</v>
      </c>
    </row>
    <row r="48" spans="1:17">
      <c r="A48" s="316" t="s">
        <v>1340</v>
      </c>
      <c r="B48" s="57" t="s">
        <v>1392</v>
      </c>
      <c r="C48" s="58">
        <v>45877</v>
      </c>
      <c r="D48" s="59">
        <f t="shared" si="36"/>
        <v>45878</v>
      </c>
      <c r="E48" s="293">
        <f t="shared" si="37"/>
        <v>45878</v>
      </c>
      <c r="F48" s="145">
        <f t="shared" si="38"/>
        <v>45879</v>
      </c>
      <c r="G48" s="145">
        <f t="shared" si="39"/>
        <v>45883</v>
      </c>
      <c r="H48" s="145">
        <f t="shared" si="40"/>
        <v>45883</v>
      </c>
      <c r="I48" s="145">
        <f t="shared" ref="I48:K48" si="52">H48+1</f>
        <v>45884</v>
      </c>
      <c r="J48" s="145">
        <f t="shared" si="52"/>
        <v>45885</v>
      </c>
      <c r="K48" s="145">
        <f t="shared" si="52"/>
        <v>45886</v>
      </c>
      <c r="L48" s="145">
        <f t="shared" si="31"/>
        <v>45886</v>
      </c>
      <c r="M48" s="57" t="s">
        <v>1393</v>
      </c>
      <c r="N48" s="145">
        <f t="shared" si="32"/>
        <v>45891</v>
      </c>
      <c r="O48" s="145">
        <f t="shared" si="33"/>
        <v>45892</v>
      </c>
      <c r="P48" s="293">
        <f t="shared" si="34"/>
        <v>45892</v>
      </c>
      <c r="Q48" s="293">
        <f t="shared" si="35"/>
        <v>45893</v>
      </c>
    </row>
    <row r="49" spans="1:17">
      <c r="A49" s="49" t="s">
        <v>1352</v>
      </c>
      <c r="B49" s="57" t="s">
        <v>1394</v>
      </c>
      <c r="C49" s="58">
        <v>45884</v>
      </c>
      <c r="D49" s="59">
        <f t="shared" si="36"/>
        <v>45885</v>
      </c>
      <c r="E49" s="293">
        <f t="shared" si="37"/>
        <v>45885</v>
      </c>
      <c r="F49" s="145">
        <f t="shared" si="38"/>
        <v>45886</v>
      </c>
      <c r="G49" s="145">
        <f t="shared" si="39"/>
        <v>45890</v>
      </c>
      <c r="H49" s="145">
        <f t="shared" si="40"/>
        <v>45890</v>
      </c>
      <c r="I49" s="145">
        <f t="shared" ref="I49:K49" si="53">H49+1</f>
        <v>45891</v>
      </c>
      <c r="J49" s="145">
        <f t="shared" si="53"/>
        <v>45892</v>
      </c>
      <c r="K49" s="145">
        <f t="shared" si="53"/>
        <v>45893</v>
      </c>
      <c r="L49" s="145">
        <f t="shared" si="31"/>
        <v>45893</v>
      </c>
      <c r="M49" s="57" t="s">
        <v>1395</v>
      </c>
      <c r="N49" s="145">
        <f t="shared" si="32"/>
        <v>45898</v>
      </c>
      <c r="O49" s="145">
        <f t="shared" si="33"/>
        <v>45899</v>
      </c>
      <c r="P49" s="293">
        <f t="shared" si="34"/>
        <v>45899</v>
      </c>
      <c r="Q49" s="293">
        <f t="shared" si="35"/>
        <v>45900</v>
      </c>
    </row>
    <row r="50" spans="1:17">
      <c r="A50" s="317" t="s">
        <v>1340</v>
      </c>
      <c r="B50" s="57" t="s">
        <v>1396</v>
      </c>
      <c r="C50" s="58">
        <v>45891</v>
      </c>
      <c r="D50" s="59">
        <f t="shared" si="36"/>
        <v>45892</v>
      </c>
      <c r="E50" s="293">
        <f t="shared" si="37"/>
        <v>45892</v>
      </c>
      <c r="F50" s="145">
        <f t="shared" si="38"/>
        <v>45893</v>
      </c>
      <c r="G50" s="145">
        <f t="shared" si="39"/>
        <v>45897</v>
      </c>
      <c r="H50" s="145">
        <f t="shared" si="40"/>
        <v>45897</v>
      </c>
      <c r="I50" s="145">
        <f t="shared" ref="I50:I56" si="54">H50+1</f>
        <v>45898</v>
      </c>
      <c r="J50" s="108" t="s">
        <v>167</v>
      </c>
      <c r="K50" s="264"/>
      <c r="L50" s="107"/>
      <c r="M50" s="57" t="s">
        <v>1397</v>
      </c>
      <c r="N50" s="195" t="s">
        <v>248</v>
      </c>
      <c r="O50" s="196"/>
      <c r="P50" s="196"/>
      <c r="Q50" s="210"/>
    </row>
    <row r="51" spans="1:17">
      <c r="A51" s="49" t="s">
        <v>1352</v>
      </c>
      <c r="B51" s="57" t="s">
        <v>1398</v>
      </c>
      <c r="C51" s="58">
        <v>45898</v>
      </c>
      <c r="D51" s="59">
        <f t="shared" si="36"/>
        <v>45899</v>
      </c>
      <c r="E51" s="293">
        <f t="shared" si="37"/>
        <v>45899</v>
      </c>
      <c r="F51" s="145">
        <f t="shared" si="38"/>
        <v>45900</v>
      </c>
      <c r="G51" s="145">
        <f t="shared" si="39"/>
        <v>45904</v>
      </c>
      <c r="H51" s="145">
        <f t="shared" si="40"/>
        <v>45904</v>
      </c>
      <c r="I51" s="145">
        <f t="shared" ref="I51:K51" si="55">H51+1</f>
        <v>45905</v>
      </c>
      <c r="J51" s="145">
        <f t="shared" si="55"/>
        <v>45906</v>
      </c>
      <c r="K51" s="145">
        <f t="shared" si="55"/>
        <v>45907</v>
      </c>
      <c r="L51" s="145">
        <f t="shared" si="31"/>
        <v>45907</v>
      </c>
      <c r="M51" s="57" t="s">
        <v>1399</v>
      </c>
      <c r="N51" s="145">
        <f t="shared" si="32"/>
        <v>45912</v>
      </c>
      <c r="O51" s="145">
        <f t="shared" si="33"/>
        <v>45913</v>
      </c>
      <c r="P51" s="293">
        <f t="shared" si="34"/>
        <v>45913</v>
      </c>
      <c r="Q51" s="293">
        <f t="shared" si="35"/>
        <v>45914</v>
      </c>
    </row>
    <row r="52" spans="1:17">
      <c r="A52" s="49" t="s">
        <v>1400</v>
      </c>
      <c r="B52" s="57" t="s">
        <v>1401</v>
      </c>
      <c r="C52" s="58">
        <v>45905</v>
      </c>
      <c r="D52" s="59">
        <f t="shared" si="36"/>
        <v>45906</v>
      </c>
      <c r="E52" s="293">
        <f t="shared" si="37"/>
        <v>45906</v>
      </c>
      <c r="F52" s="145">
        <f t="shared" si="38"/>
        <v>45907</v>
      </c>
      <c r="G52" s="145">
        <f t="shared" si="39"/>
        <v>45911</v>
      </c>
      <c r="H52" s="145">
        <f t="shared" si="40"/>
        <v>45911</v>
      </c>
      <c r="I52" s="145">
        <f t="shared" si="54"/>
        <v>45912</v>
      </c>
      <c r="J52" s="145">
        <f t="shared" ref="J52:J56" si="56">I52+1</f>
        <v>45913</v>
      </c>
      <c r="K52" s="145">
        <f t="shared" ref="K52:K56" si="57">J52+1</f>
        <v>45914</v>
      </c>
      <c r="L52" s="145">
        <f t="shared" si="31"/>
        <v>45914</v>
      </c>
      <c r="M52" s="57" t="s">
        <v>1402</v>
      </c>
      <c r="N52" s="145">
        <f t="shared" si="32"/>
        <v>45919</v>
      </c>
      <c r="O52" s="145">
        <f t="shared" si="33"/>
        <v>45920</v>
      </c>
      <c r="P52" s="293">
        <f t="shared" si="34"/>
        <v>45920</v>
      </c>
      <c r="Q52" s="293">
        <f t="shared" si="35"/>
        <v>45921</v>
      </c>
    </row>
    <row r="53" spans="1:17">
      <c r="A53" s="49" t="s">
        <v>1352</v>
      </c>
      <c r="B53" s="57" t="s">
        <v>1403</v>
      </c>
      <c r="C53" s="58">
        <v>45912</v>
      </c>
      <c r="D53" s="59">
        <f t="shared" si="36"/>
        <v>45913</v>
      </c>
      <c r="E53" s="293">
        <f t="shared" si="37"/>
        <v>45913</v>
      </c>
      <c r="F53" s="145">
        <f t="shared" si="38"/>
        <v>45914</v>
      </c>
      <c r="G53" s="145">
        <f t="shared" si="39"/>
        <v>45918</v>
      </c>
      <c r="H53" s="145">
        <f t="shared" si="40"/>
        <v>45918</v>
      </c>
      <c r="I53" s="145">
        <f t="shared" si="54"/>
        <v>45919</v>
      </c>
      <c r="J53" s="145">
        <f t="shared" si="56"/>
        <v>45920</v>
      </c>
      <c r="K53" s="145">
        <f t="shared" si="57"/>
        <v>45921</v>
      </c>
      <c r="L53" s="145">
        <f t="shared" si="31"/>
        <v>45921</v>
      </c>
      <c r="M53" s="57" t="s">
        <v>1404</v>
      </c>
      <c r="N53" s="145">
        <f t="shared" si="32"/>
        <v>45926</v>
      </c>
      <c r="O53" s="145">
        <f t="shared" si="33"/>
        <v>45927</v>
      </c>
      <c r="P53" s="293">
        <f t="shared" si="34"/>
        <v>45927</v>
      </c>
      <c r="Q53" s="293">
        <f t="shared" si="35"/>
        <v>45928</v>
      </c>
    </row>
    <row r="54" spans="1:17">
      <c r="A54" s="49" t="s">
        <v>1400</v>
      </c>
      <c r="B54" s="57" t="s">
        <v>1405</v>
      </c>
      <c r="C54" s="58">
        <v>45919</v>
      </c>
      <c r="D54" s="59">
        <f t="shared" si="36"/>
        <v>45920</v>
      </c>
      <c r="E54" s="293">
        <f t="shared" si="37"/>
        <v>45920</v>
      </c>
      <c r="F54" s="145">
        <f t="shared" si="38"/>
        <v>45921</v>
      </c>
      <c r="G54" s="145">
        <f t="shared" si="39"/>
        <v>45925</v>
      </c>
      <c r="H54" s="145">
        <f t="shared" si="40"/>
        <v>45925</v>
      </c>
      <c r="I54" s="145">
        <f t="shared" si="54"/>
        <v>45926</v>
      </c>
      <c r="J54" s="145">
        <f t="shared" si="56"/>
        <v>45927</v>
      </c>
      <c r="K54" s="145">
        <f t="shared" si="57"/>
        <v>45928</v>
      </c>
      <c r="L54" s="145">
        <f t="shared" si="31"/>
        <v>45928</v>
      </c>
      <c r="M54" s="57" t="s">
        <v>1406</v>
      </c>
      <c r="N54" s="145">
        <f t="shared" si="32"/>
        <v>45933</v>
      </c>
      <c r="O54" s="145">
        <f t="shared" si="33"/>
        <v>45934</v>
      </c>
      <c r="P54" s="293">
        <f t="shared" si="34"/>
        <v>45934</v>
      </c>
      <c r="Q54" s="293">
        <f t="shared" si="35"/>
        <v>45935</v>
      </c>
    </row>
    <row r="55" spans="1:17">
      <c r="A55" s="49" t="s">
        <v>1352</v>
      </c>
      <c r="B55" s="57" t="s">
        <v>1407</v>
      </c>
      <c r="C55" s="58">
        <v>45926</v>
      </c>
      <c r="D55" s="59">
        <f t="shared" si="36"/>
        <v>45927</v>
      </c>
      <c r="E55" s="293">
        <f t="shared" si="37"/>
        <v>45927</v>
      </c>
      <c r="F55" s="145">
        <f t="shared" si="38"/>
        <v>45928</v>
      </c>
      <c r="G55" s="145">
        <f t="shared" si="39"/>
        <v>45932</v>
      </c>
      <c r="H55" s="145">
        <f t="shared" si="40"/>
        <v>45932</v>
      </c>
      <c r="I55" s="145">
        <f t="shared" si="54"/>
        <v>45933</v>
      </c>
      <c r="J55" s="145">
        <f t="shared" si="56"/>
        <v>45934</v>
      </c>
      <c r="K55" s="145">
        <f t="shared" si="57"/>
        <v>45935</v>
      </c>
      <c r="L55" s="145">
        <f t="shared" si="31"/>
        <v>45935</v>
      </c>
      <c r="M55" s="57" t="s">
        <v>1408</v>
      </c>
      <c r="N55" s="145">
        <f t="shared" si="32"/>
        <v>45940</v>
      </c>
      <c r="O55" s="145">
        <f t="shared" si="33"/>
        <v>45941</v>
      </c>
      <c r="P55" s="293">
        <f t="shared" si="34"/>
        <v>45941</v>
      </c>
      <c r="Q55" s="293">
        <f t="shared" si="35"/>
        <v>45942</v>
      </c>
    </row>
    <row r="56" spans="1:17">
      <c r="A56" s="49" t="s">
        <v>1400</v>
      </c>
      <c r="B56" s="57" t="s">
        <v>1409</v>
      </c>
      <c r="C56" s="58">
        <v>45933</v>
      </c>
      <c r="D56" s="59">
        <f t="shared" si="36"/>
        <v>45934</v>
      </c>
      <c r="E56" s="293">
        <f t="shared" si="37"/>
        <v>45934</v>
      </c>
      <c r="F56" s="145">
        <f t="shared" si="38"/>
        <v>45935</v>
      </c>
      <c r="G56" s="145">
        <f t="shared" si="39"/>
        <v>45939</v>
      </c>
      <c r="H56" s="145">
        <f t="shared" si="40"/>
        <v>45939</v>
      </c>
      <c r="I56" s="145">
        <f t="shared" si="54"/>
        <v>45940</v>
      </c>
      <c r="J56" s="145">
        <f t="shared" si="56"/>
        <v>45941</v>
      </c>
      <c r="K56" s="145">
        <f t="shared" si="57"/>
        <v>45942</v>
      </c>
      <c r="L56" s="145">
        <f t="shared" si="31"/>
        <v>45942</v>
      </c>
      <c r="M56" s="57" t="s">
        <v>1410</v>
      </c>
      <c r="N56" s="145">
        <f t="shared" si="32"/>
        <v>45947</v>
      </c>
      <c r="O56" s="145">
        <f t="shared" si="33"/>
        <v>45948</v>
      </c>
      <c r="P56" s="293">
        <f t="shared" si="34"/>
        <v>45948</v>
      </c>
      <c r="Q56" s="293">
        <f t="shared" si="35"/>
        <v>45949</v>
      </c>
    </row>
    <row r="57" ht="15.75" spans="1:19">
      <c r="A57" s="29"/>
      <c r="B57" s="29"/>
      <c r="C57" s="29"/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9"/>
      <c r="R57" s="29"/>
      <c r="S57" s="29"/>
    </row>
    <row r="58" ht="16.5" spans="1:19">
      <c r="A58" s="30" t="s">
        <v>200</v>
      </c>
      <c r="B58" s="31" t="s">
        <v>1411</v>
      </c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29"/>
      <c r="P58" s="29"/>
      <c r="Q58" s="29"/>
      <c r="R58" s="29"/>
      <c r="S58" s="29"/>
    </row>
    <row r="59" ht="16.5" spans="1:19">
      <c r="A59" s="34" t="s">
        <v>586</v>
      </c>
      <c r="B59" s="65" t="s">
        <v>1412</v>
      </c>
      <c r="C59" s="65"/>
      <c r="D59" s="65"/>
      <c r="E59" s="65"/>
      <c r="F59" s="65"/>
      <c r="G59" s="65"/>
      <c r="H59" s="65"/>
      <c r="I59" s="65"/>
      <c r="J59" s="65"/>
      <c r="K59" s="65"/>
      <c r="L59" s="65"/>
      <c r="M59" s="65"/>
      <c r="N59" s="65"/>
      <c r="O59" s="29"/>
      <c r="P59" s="29"/>
      <c r="Q59" s="29"/>
      <c r="R59" s="29"/>
      <c r="S59" s="29"/>
    </row>
    <row r="60" ht="16.5" spans="1:19">
      <c r="A60" s="34" t="s">
        <v>587</v>
      </c>
      <c r="B60" s="65" t="s">
        <v>1413</v>
      </c>
      <c r="C60" s="65"/>
      <c r="D60" s="65"/>
      <c r="E60" s="65"/>
      <c r="F60" s="65"/>
      <c r="G60" s="65"/>
      <c r="H60" s="65"/>
      <c r="I60" s="65"/>
      <c r="J60" s="65"/>
      <c r="K60" s="65"/>
      <c r="L60" s="65"/>
      <c r="M60" s="65"/>
      <c r="N60" s="65"/>
      <c r="O60" s="29"/>
      <c r="P60" s="29"/>
      <c r="Q60" s="29"/>
      <c r="R60" s="29"/>
      <c r="S60" s="29"/>
    </row>
    <row r="61" ht="16.5" spans="1:19">
      <c r="A61" s="34" t="s">
        <v>661</v>
      </c>
      <c r="B61" s="65" t="s">
        <v>725</v>
      </c>
      <c r="C61" s="65"/>
      <c r="D61" s="65"/>
      <c r="E61" s="65"/>
      <c r="F61" s="65"/>
      <c r="G61" s="65"/>
      <c r="H61" s="65"/>
      <c r="I61" s="65"/>
      <c r="J61" s="65"/>
      <c r="K61" s="65"/>
      <c r="L61" s="65"/>
      <c r="M61" s="65"/>
      <c r="N61" s="65"/>
      <c r="O61" s="29"/>
      <c r="P61" s="29"/>
      <c r="Q61" s="29"/>
      <c r="R61" s="29"/>
      <c r="S61" s="29"/>
    </row>
    <row r="62" ht="16.5" spans="1:19">
      <c r="A62" s="34" t="s">
        <v>662</v>
      </c>
      <c r="B62" s="66" t="s">
        <v>779</v>
      </c>
      <c r="C62" s="67"/>
      <c r="D62" s="67"/>
      <c r="E62" s="67"/>
      <c r="F62" s="67"/>
      <c r="G62" s="67"/>
      <c r="H62" s="67"/>
      <c r="I62" s="67"/>
      <c r="J62" s="67"/>
      <c r="K62" s="67"/>
      <c r="L62" s="67"/>
      <c r="M62" s="67"/>
      <c r="N62" s="70"/>
      <c r="O62" s="29"/>
      <c r="P62" s="29" t="s">
        <v>218</v>
      </c>
      <c r="Q62" s="29"/>
      <c r="R62" s="29"/>
      <c r="S62" s="29"/>
    </row>
    <row r="64" spans="2:2">
      <c r="B64" s="318"/>
    </row>
  </sheetData>
  <mergeCells count="35">
    <mergeCell ref="B1:Q1"/>
    <mergeCell ref="B2:Q2"/>
    <mergeCell ref="A4:Q4"/>
    <mergeCell ref="C5:D5"/>
    <mergeCell ref="E5:F5"/>
    <mergeCell ref="G5:H5"/>
    <mergeCell ref="I5:J5"/>
    <mergeCell ref="K5:L5"/>
    <mergeCell ref="N5:O5"/>
    <mergeCell ref="P5:Q5"/>
    <mergeCell ref="C6:D6"/>
    <mergeCell ref="E6:F6"/>
    <mergeCell ref="G6:H6"/>
    <mergeCell ref="I6:J6"/>
    <mergeCell ref="K6:L6"/>
    <mergeCell ref="N6:O6"/>
    <mergeCell ref="P6:Q6"/>
    <mergeCell ref="C7:D7"/>
    <mergeCell ref="E7:F7"/>
    <mergeCell ref="G7:H7"/>
    <mergeCell ref="I7:J7"/>
    <mergeCell ref="K7:L7"/>
    <mergeCell ref="N7:O7"/>
    <mergeCell ref="P7:Q7"/>
    <mergeCell ref="A21:Q21"/>
    <mergeCell ref="A25:Q25"/>
    <mergeCell ref="K33:Q33"/>
    <mergeCell ref="G34:H34"/>
    <mergeCell ref="J50:L50"/>
    <mergeCell ref="N50:Q50"/>
    <mergeCell ref="B58:N58"/>
    <mergeCell ref="B59:N59"/>
    <mergeCell ref="B60:N60"/>
    <mergeCell ref="B61:N61"/>
    <mergeCell ref="B62:N62"/>
  </mergeCells>
  <pageMargins left="0.7" right="0.7" top="0.75" bottom="0.75" header="0.3" footer="0.3"/>
  <pageSetup paperSize="9" orientation="portrait"/>
  <headerFooter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P41"/>
  <sheetViews>
    <sheetView topLeftCell="A4" workbookViewId="0">
      <selection activeCell="A22" sqref="$A22:$XFD23"/>
    </sheetView>
  </sheetViews>
  <sheetFormatPr defaultColWidth="9" defaultRowHeight="14.25"/>
  <cols>
    <col min="1" max="1" width="23.0833333333333" customWidth="1"/>
    <col min="2" max="9" width="8.08333333333333" customWidth="1"/>
    <col min="10" max="10" width="10" customWidth="1"/>
    <col min="11" max="11" width="9.58333333333333" customWidth="1"/>
    <col min="12" max="12" width="8.5" customWidth="1"/>
    <col min="13" max="13" width="7.58333333333333" customWidth="1"/>
    <col min="14" max="16" width="8.08333333333333" customWidth="1"/>
  </cols>
  <sheetData>
    <row r="1" ht="52.4" customHeight="1" spans="2:1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ht="17.15" customHeight="1" spans="2:1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ht="19.5" customHeight="1" spans="1:250">
      <c r="A3" s="3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  <c r="AY3" s="29"/>
      <c r="AZ3" s="29"/>
      <c r="BA3" s="29"/>
      <c r="BB3" s="29"/>
      <c r="BC3" s="29"/>
      <c r="BD3" s="29"/>
      <c r="BE3" s="29"/>
      <c r="BF3" s="29"/>
      <c r="BG3" s="29"/>
      <c r="BH3" s="29"/>
      <c r="BI3" s="29"/>
      <c r="BJ3" s="29"/>
      <c r="BK3" s="29"/>
      <c r="BL3" s="29"/>
      <c r="BM3" s="29"/>
      <c r="BN3" s="29"/>
      <c r="BO3" s="29"/>
      <c r="BP3" s="29"/>
      <c r="BQ3" s="29"/>
      <c r="BR3" s="29"/>
      <c r="BS3" s="29"/>
      <c r="BT3" s="29"/>
      <c r="BU3" s="29"/>
      <c r="BV3" s="29"/>
      <c r="BW3" s="29"/>
      <c r="BX3" s="29"/>
      <c r="BY3" s="29"/>
      <c r="BZ3" s="29"/>
      <c r="CA3" s="29"/>
      <c r="CB3" s="29"/>
      <c r="CC3" s="29"/>
      <c r="CD3" s="29"/>
      <c r="CE3" s="29"/>
      <c r="CF3" s="29"/>
      <c r="CG3" s="29"/>
      <c r="CH3" s="29"/>
      <c r="CI3" s="29"/>
      <c r="CJ3" s="29"/>
      <c r="CK3" s="29"/>
      <c r="CL3" s="29"/>
      <c r="CM3" s="29"/>
      <c r="CN3" s="29"/>
      <c r="CO3" s="29"/>
      <c r="CP3" s="29"/>
      <c r="CQ3" s="29"/>
      <c r="CR3" s="29"/>
      <c r="CS3" s="29"/>
      <c r="CT3" s="29"/>
      <c r="CU3" s="29"/>
      <c r="CV3" s="29"/>
      <c r="CW3" s="29"/>
      <c r="CX3" s="29"/>
      <c r="CY3" s="29"/>
      <c r="CZ3" s="29"/>
      <c r="DA3" s="29"/>
      <c r="DB3" s="29"/>
      <c r="DC3" s="29"/>
      <c r="DD3" s="29"/>
      <c r="DE3" s="29"/>
      <c r="DF3" s="29"/>
      <c r="DG3" s="29"/>
      <c r="DH3" s="29"/>
      <c r="DI3" s="29"/>
      <c r="DJ3" s="29"/>
      <c r="DK3" s="29"/>
      <c r="DL3" s="29"/>
      <c r="DM3" s="29"/>
      <c r="DN3" s="29"/>
      <c r="DO3" s="29"/>
      <c r="DP3" s="29"/>
      <c r="DQ3" s="29"/>
      <c r="DR3" s="29"/>
      <c r="DS3" s="29"/>
      <c r="DT3" s="29"/>
      <c r="DU3" s="29"/>
      <c r="DV3" s="29"/>
      <c r="DW3" s="29"/>
      <c r="DX3" s="29"/>
      <c r="DY3" s="29"/>
      <c r="DZ3" s="29"/>
      <c r="EA3" s="29"/>
      <c r="EB3" s="29"/>
      <c r="EC3" s="29"/>
      <c r="ED3" s="29"/>
      <c r="EE3" s="29"/>
      <c r="EF3" s="29"/>
      <c r="EG3" s="29"/>
      <c r="EH3" s="29"/>
      <c r="EI3" s="29"/>
      <c r="EJ3" s="29"/>
      <c r="EK3" s="29"/>
      <c r="EL3" s="29"/>
      <c r="EM3" s="29"/>
      <c r="EN3" s="29"/>
      <c r="EO3" s="29"/>
      <c r="EP3" s="29"/>
      <c r="EQ3" s="29"/>
      <c r="ER3" s="29"/>
      <c r="ES3" s="29"/>
      <c r="ET3" s="29"/>
      <c r="EU3" s="29"/>
      <c r="EV3" s="29"/>
      <c r="EW3" s="29"/>
      <c r="EX3" s="29"/>
      <c r="EY3" s="29"/>
      <c r="EZ3" s="29"/>
      <c r="FA3" s="29"/>
      <c r="FB3" s="29"/>
      <c r="FC3" s="29"/>
      <c r="FD3" s="29"/>
      <c r="FE3" s="29"/>
      <c r="FF3" s="29"/>
      <c r="FG3" s="29"/>
      <c r="FH3" s="29"/>
      <c r="FI3" s="29"/>
      <c r="FJ3" s="29"/>
      <c r="FK3" s="29"/>
      <c r="FL3" s="29"/>
      <c r="FM3" s="29"/>
      <c r="FN3" s="29"/>
      <c r="FO3" s="29"/>
      <c r="FP3" s="29"/>
      <c r="FQ3" s="29"/>
      <c r="FR3" s="29"/>
      <c r="FS3" s="29"/>
      <c r="FT3" s="29"/>
      <c r="FU3" s="29"/>
      <c r="FV3" s="29"/>
      <c r="FW3" s="29"/>
      <c r="FX3" s="29"/>
      <c r="FY3" s="29"/>
      <c r="FZ3" s="29"/>
      <c r="GA3" s="29"/>
      <c r="GB3" s="29"/>
      <c r="GC3" s="29"/>
      <c r="GD3" s="29"/>
      <c r="GE3" s="29"/>
      <c r="GF3" s="29"/>
      <c r="GG3" s="29"/>
      <c r="GH3" s="29"/>
      <c r="GI3" s="29"/>
      <c r="GJ3" s="29"/>
      <c r="GK3" s="29"/>
      <c r="GL3" s="29"/>
      <c r="GM3" s="29"/>
      <c r="GN3" s="29"/>
      <c r="GO3" s="29"/>
      <c r="GP3" s="29"/>
      <c r="GQ3" s="29"/>
      <c r="GR3" s="29"/>
      <c r="GS3" s="29"/>
      <c r="GT3" s="29"/>
      <c r="GU3" s="29"/>
      <c r="GV3" s="29"/>
      <c r="GW3" s="29"/>
      <c r="GX3" s="29"/>
      <c r="GY3" s="29"/>
      <c r="GZ3" s="29"/>
      <c r="HA3" s="29"/>
      <c r="HB3" s="29"/>
      <c r="HC3" s="29"/>
      <c r="HD3" s="29"/>
      <c r="HE3" s="29"/>
      <c r="HF3" s="29"/>
      <c r="HG3" s="29"/>
      <c r="HH3" s="29"/>
      <c r="HI3" s="29"/>
      <c r="HJ3" s="29"/>
      <c r="HK3" s="29"/>
      <c r="HL3" s="29"/>
      <c r="HM3" s="29"/>
      <c r="HN3" s="29"/>
      <c r="HO3" s="29"/>
      <c r="HP3" s="29"/>
      <c r="HQ3" s="29"/>
      <c r="HR3" s="29"/>
      <c r="HS3" s="29"/>
      <c r="HT3" s="29"/>
      <c r="HU3" s="29"/>
      <c r="HV3" s="29"/>
      <c r="HW3" s="29"/>
      <c r="HX3" s="29"/>
      <c r="HY3" s="29"/>
      <c r="HZ3" s="29"/>
      <c r="IA3" s="29"/>
      <c r="IB3" s="29"/>
      <c r="IC3" s="29"/>
      <c r="ID3" s="29"/>
      <c r="IE3" s="29"/>
      <c r="IF3" s="29"/>
      <c r="IG3" s="29"/>
      <c r="IH3" s="29"/>
      <c r="II3" s="29"/>
      <c r="IJ3" s="29"/>
      <c r="IK3" s="29"/>
      <c r="IL3" s="29"/>
      <c r="IM3" s="29"/>
      <c r="IN3" s="29"/>
      <c r="IO3" s="29"/>
      <c r="IP3" s="29"/>
    </row>
    <row r="4" spans="1:15">
      <c r="A4" s="285" t="s">
        <v>1414</v>
      </c>
      <c r="B4" s="285"/>
      <c r="C4" s="285"/>
      <c r="D4" s="285"/>
      <c r="E4" s="285"/>
      <c r="F4" s="285"/>
      <c r="G4" s="285"/>
      <c r="H4" s="285"/>
      <c r="I4" s="285"/>
      <c r="J4" s="285"/>
      <c r="K4" s="285"/>
      <c r="L4" s="285"/>
      <c r="M4" s="285"/>
      <c r="N4" s="285"/>
      <c r="O4" s="285"/>
    </row>
    <row r="5" spans="1:19">
      <c r="A5" s="8" t="s">
        <v>4</v>
      </c>
      <c r="B5" s="8" t="s">
        <v>5</v>
      </c>
      <c r="C5" s="10" t="s">
        <v>829</v>
      </c>
      <c r="D5" s="7"/>
      <c r="E5" s="10" t="s">
        <v>829</v>
      </c>
      <c r="F5" s="7"/>
      <c r="G5" s="47" t="s">
        <v>1331</v>
      </c>
      <c r="H5" s="48"/>
      <c r="I5" s="47" t="s">
        <v>735</v>
      </c>
      <c r="J5" s="48"/>
      <c r="K5" s="8" t="s">
        <v>5</v>
      </c>
      <c r="L5" s="8" t="s">
        <v>1415</v>
      </c>
      <c r="M5" s="9"/>
      <c r="N5" s="8" t="s">
        <v>510</v>
      </c>
      <c r="O5" s="11"/>
      <c r="P5" s="47" t="s">
        <v>1331</v>
      </c>
      <c r="Q5" s="48"/>
      <c r="R5" s="10" t="s">
        <v>829</v>
      </c>
      <c r="S5" s="7"/>
    </row>
    <row r="6" spans="1:19">
      <c r="A6" s="9" t="s">
        <v>13</v>
      </c>
      <c r="B6" s="9" t="s">
        <v>14</v>
      </c>
      <c r="C6" s="9" t="s">
        <v>1416</v>
      </c>
      <c r="D6" s="9"/>
      <c r="E6" s="9" t="s">
        <v>1417</v>
      </c>
      <c r="F6" s="9"/>
      <c r="G6" s="9" t="s">
        <v>662</v>
      </c>
      <c r="H6" s="9"/>
      <c r="I6" s="11" t="s">
        <v>739</v>
      </c>
      <c r="J6" s="12"/>
      <c r="K6" s="9" t="s">
        <v>14</v>
      </c>
      <c r="L6" s="9" t="s">
        <v>284</v>
      </c>
      <c r="M6" s="9"/>
      <c r="N6" s="9" t="s">
        <v>283</v>
      </c>
      <c r="O6" s="11"/>
      <c r="P6" s="9" t="s">
        <v>662</v>
      </c>
      <c r="Q6" s="9"/>
      <c r="R6" s="9" t="s">
        <v>1416</v>
      </c>
      <c r="S6" s="9"/>
    </row>
    <row r="7" spans="1:19">
      <c r="A7" s="13"/>
      <c r="B7" s="81"/>
      <c r="C7" s="13" t="s">
        <v>22</v>
      </c>
      <c r="D7" s="13"/>
      <c r="E7" s="13" t="s">
        <v>22</v>
      </c>
      <c r="F7" s="13"/>
      <c r="G7" s="13" t="s">
        <v>22</v>
      </c>
      <c r="H7" s="13"/>
      <c r="I7" s="13" t="s">
        <v>22</v>
      </c>
      <c r="J7" s="13"/>
      <c r="K7" s="81"/>
      <c r="L7" s="13" t="s">
        <v>22</v>
      </c>
      <c r="M7" s="13"/>
      <c r="N7" s="13" t="s">
        <v>22</v>
      </c>
      <c r="O7" s="81"/>
      <c r="P7" s="13" t="s">
        <v>22</v>
      </c>
      <c r="Q7" s="13"/>
      <c r="R7" s="13" t="s">
        <v>22</v>
      </c>
      <c r="S7" s="13"/>
    </row>
    <row r="8" ht="25.5" spans="1:19">
      <c r="A8" s="13"/>
      <c r="B8" s="142"/>
      <c r="C8" s="267" t="s">
        <v>1418</v>
      </c>
      <c r="D8" s="267" t="s">
        <v>1419</v>
      </c>
      <c r="E8" s="267" t="s">
        <v>1420</v>
      </c>
      <c r="F8" s="267" t="s">
        <v>1421</v>
      </c>
      <c r="G8" s="267" t="s">
        <v>1422</v>
      </c>
      <c r="H8" s="267" t="s">
        <v>1423</v>
      </c>
      <c r="I8" s="16" t="s">
        <v>1424</v>
      </c>
      <c r="J8" s="16" t="s">
        <v>1425</v>
      </c>
      <c r="K8" s="9"/>
      <c r="L8" s="16" t="s">
        <v>32</v>
      </c>
      <c r="M8" s="16" t="s">
        <v>1426</v>
      </c>
      <c r="N8" s="16" t="s">
        <v>1427</v>
      </c>
      <c r="O8" s="297" t="s">
        <v>1428</v>
      </c>
      <c r="P8" s="16" t="s">
        <v>1429</v>
      </c>
      <c r="Q8" s="267" t="s">
        <v>1430</v>
      </c>
      <c r="R8" s="267" t="s">
        <v>1418</v>
      </c>
      <c r="S8" s="267" t="s">
        <v>1419</v>
      </c>
    </row>
    <row r="9" hidden="1" spans="1:19">
      <c r="A9" s="27" t="s">
        <v>975</v>
      </c>
      <c r="B9" s="286"/>
      <c r="C9" s="287"/>
      <c r="D9" s="287"/>
      <c r="E9" s="287"/>
      <c r="F9" s="287"/>
      <c r="G9" s="287"/>
      <c r="H9" s="287"/>
      <c r="I9" s="287"/>
      <c r="J9" s="291"/>
      <c r="K9" s="288" t="s">
        <v>1358</v>
      </c>
      <c r="L9" s="291" t="s">
        <v>1431</v>
      </c>
      <c r="M9" s="298">
        <f t="shared" ref="M9:M18" si="0">L9+1</f>
        <v>45772</v>
      </c>
      <c r="N9" s="298" t="s">
        <v>1432</v>
      </c>
      <c r="O9" s="299">
        <f t="shared" ref="O9:O33" si="1">N9+1</f>
        <v>45774</v>
      </c>
      <c r="P9" s="300">
        <f t="shared" ref="P9:P33" si="2">O9+6</f>
        <v>45780</v>
      </c>
      <c r="Q9" s="291">
        <f t="shared" ref="Q9:Q33" si="3">P9</f>
        <v>45780</v>
      </c>
      <c r="R9" s="307">
        <f t="shared" ref="R9:R33" si="4">Q9+1</f>
        <v>45781</v>
      </c>
      <c r="S9" s="308" t="s">
        <v>167</v>
      </c>
    </row>
    <row r="10" hidden="1" spans="1:19">
      <c r="A10" s="25" t="s">
        <v>1433</v>
      </c>
      <c r="B10" s="288" t="s">
        <v>1434</v>
      </c>
      <c r="C10" s="289" t="s">
        <v>248</v>
      </c>
      <c r="D10" s="290"/>
      <c r="E10" s="290"/>
      <c r="F10" s="290"/>
      <c r="G10" s="290"/>
      <c r="H10" s="290"/>
      <c r="I10" s="290"/>
      <c r="J10" s="301"/>
      <c r="K10" s="288" t="s">
        <v>1435</v>
      </c>
      <c r="L10" s="23" t="s">
        <v>40</v>
      </c>
      <c r="M10" s="23" t="s">
        <v>40</v>
      </c>
      <c r="N10" s="291">
        <v>45780</v>
      </c>
      <c r="O10" s="299">
        <f t="shared" si="1"/>
        <v>45781</v>
      </c>
      <c r="P10" s="300">
        <f t="shared" si="2"/>
        <v>45787</v>
      </c>
      <c r="Q10" s="291">
        <f t="shared" si="3"/>
        <v>45787</v>
      </c>
      <c r="R10" s="307">
        <f t="shared" si="4"/>
        <v>45788</v>
      </c>
      <c r="S10" s="291">
        <f t="shared" ref="S10:S33" si="5">R10+1</f>
        <v>45789</v>
      </c>
    </row>
    <row r="11" hidden="1" spans="1:19">
      <c r="A11" s="25" t="s">
        <v>920</v>
      </c>
      <c r="B11" s="288" t="s">
        <v>1436</v>
      </c>
      <c r="C11" s="289" t="s">
        <v>248</v>
      </c>
      <c r="D11" s="290"/>
      <c r="E11" s="290"/>
      <c r="F11" s="290"/>
      <c r="G11" s="290"/>
      <c r="H11" s="290"/>
      <c r="I11" s="290"/>
      <c r="J11" s="301"/>
      <c r="K11" s="288" t="s">
        <v>1437</v>
      </c>
      <c r="L11" s="291">
        <v>45785</v>
      </c>
      <c r="M11" s="298">
        <f t="shared" si="0"/>
        <v>45786</v>
      </c>
      <c r="N11" s="23" t="s">
        <v>40</v>
      </c>
      <c r="O11" s="23" t="s">
        <v>40</v>
      </c>
      <c r="P11" s="291">
        <v>45794</v>
      </c>
      <c r="Q11" s="291">
        <f t="shared" si="3"/>
        <v>45794</v>
      </c>
      <c r="R11" s="307">
        <f t="shared" si="4"/>
        <v>45795</v>
      </c>
      <c r="S11" s="291">
        <f t="shared" si="5"/>
        <v>45796</v>
      </c>
    </row>
    <row r="12" hidden="1" spans="1:19">
      <c r="A12" s="27" t="s">
        <v>1438</v>
      </c>
      <c r="B12" s="288" t="s">
        <v>1366</v>
      </c>
      <c r="C12" s="289" t="s">
        <v>248</v>
      </c>
      <c r="D12" s="290"/>
      <c r="E12" s="290"/>
      <c r="F12" s="290"/>
      <c r="G12" s="290"/>
      <c r="H12" s="290"/>
      <c r="I12" s="290"/>
      <c r="J12" s="301"/>
      <c r="K12" s="288" t="s">
        <v>1365</v>
      </c>
      <c r="L12" s="291">
        <v>45792</v>
      </c>
      <c r="M12" s="298">
        <f t="shared" si="0"/>
        <v>45793</v>
      </c>
      <c r="N12" s="298">
        <f t="shared" ref="N12:N33" si="6">M12+1</f>
        <v>45794</v>
      </c>
      <c r="O12" s="299">
        <f t="shared" si="1"/>
        <v>45795</v>
      </c>
      <c r="P12" s="300">
        <f t="shared" si="2"/>
        <v>45801</v>
      </c>
      <c r="Q12" s="291">
        <f t="shared" si="3"/>
        <v>45801</v>
      </c>
      <c r="R12" s="307">
        <f t="shared" si="4"/>
        <v>45802</v>
      </c>
      <c r="S12" s="291">
        <f t="shared" si="5"/>
        <v>45803</v>
      </c>
    </row>
    <row r="13" hidden="1" spans="1:19">
      <c r="A13" s="27" t="s">
        <v>1433</v>
      </c>
      <c r="B13" s="288" t="s">
        <v>1439</v>
      </c>
      <c r="C13" s="291">
        <v>45788</v>
      </c>
      <c r="D13" s="291">
        <f t="shared" ref="D13:D18" si="7">C13+1</f>
        <v>45789</v>
      </c>
      <c r="E13" s="291">
        <f t="shared" ref="E13:G13" si="8">D13</f>
        <v>45789</v>
      </c>
      <c r="F13" s="291">
        <f t="shared" si="8"/>
        <v>45789</v>
      </c>
      <c r="G13" s="291">
        <f t="shared" si="8"/>
        <v>45789</v>
      </c>
      <c r="H13" s="291">
        <f t="shared" ref="H13:H33" si="9">G13+1</f>
        <v>45790</v>
      </c>
      <c r="I13" s="291">
        <f t="shared" ref="I13:I17" si="10">H13+3</f>
        <v>45793</v>
      </c>
      <c r="J13" s="302" t="s">
        <v>1440</v>
      </c>
      <c r="K13" s="288" t="s">
        <v>1441</v>
      </c>
      <c r="L13" s="298">
        <v>45799</v>
      </c>
      <c r="M13" s="298">
        <f t="shared" si="0"/>
        <v>45800</v>
      </c>
      <c r="N13" s="298">
        <f t="shared" si="6"/>
        <v>45801</v>
      </c>
      <c r="O13" s="299">
        <f t="shared" si="1"/>
        <v>45802</v>
      </c>
      <c r="P13" s="300">
        <f t="shared" si="2"/>
        <v>45808</v>
      </c>
      <c r="Q13" s="291">
        <f t="shared" si="3"/>
        <v>45808</v>
      </c>
      <c r="R13" s="307">
        <f t="shared" si="4"/>
        <v>45809</v>
      </c>
      <c r="S13" s="291">
        <f t="shared" si="5"/>
        <v>45810</v>
      </c>
    </row>
    <row r="14" hidden="1" spans="1:19">
      <c r="A14" s="27" t="s">
        <v>920</v>
      </c>
      <c r="B14" s="288" t="s">
        <v>1442</v>
      </c>
      <c r="C14" s="291">
        <v>45795</v>
      </c>
      <c r="D14" s="291">
        <f t="shared" si="7"/>
        <v>45796</v>
      </c>
      <c r="E14" s="291">
        <f t="shared" ref="E14:G14" si="11">D14</f>
        <v>45796</v>
      </c>
      <c r="F14" s="291">
        <f t="shared" si="11"/>
        <v>45796</v>
      </c>
      <c r="G14" s="291">
        <f t="shared" si="11"/>
        <v>45796</v>
      </c>
      <c r="H14" s="291">
        <f t="shared" si="9"/>
        <v>45797</v>
      </c>
      <c r="I14" s="291">
        <f t="shared" si="10"/>
        <v>45800</v>
      </c>
      <c r="J14" s="302" t="s">
        <v>1443</v>
      </c>
      <c r="K14" s="288" t="s">
        <v>1444</v>
      </c>
      <c r="L14" s="298">
        <v>45806</v>
      </c>
      <c r="M14" s="298">
        <f t="shared" si="0"/>
        <v>45807</v>
      </c>
      <c r="N14" s="298">
        <f t="shared" si="6"/>
        <v>45808</v>
      </c>
      <c r="O14" s="299">
        <f t="shared" si="1"/>
        <v>45809</v>
      </c>
      <c r="P14" s="300">
        <f t="shared" si="2"/>
        <v>45815</v>
      </c>
      <c r="Q14" s="291">
        <f t="shared" si="3"/>
        <v>45815</v>
      </c>
      <c r="R14" s="307">
        <f t="shared" si="4"/>
        <v>45816</v>
      </c>
      <c r="S14" s="291">
        <f t="shared" si="5"/>
        <v>45817</v>
      </c>
    </row>
    <row r="15" s="284" customFormat="1" hidden="1" spans="1:19">
      <c r="A15" s="27" t="s">
        <v>1438</v>
      </c>
      <c r="B15" s="288" t="s">
        <v>1372</v>
      </c>
      <c r="C15" s="291">
        <v>45802</v>
      </c>
      <c r="D15" s="291">
        <f t="shared" si="7"/>
        <v>45803</v>
      </c>
      <c r="E15" s="291">
        <f t="shared" ref="E15:G15" si="12">D15</f>
        <v>45803</v>
      </c>
      <c r="F15" s="291">
        <f t="shared" si="12"/>
        <v>45803</v>
      </c>
      <c r="G15" s="291">
        <f t="shared" si="12"/>
        <v>45803</v>
      </c>
      <c r="H15" s="291">
        <f t="shared" si="9"/>
        <v>45804</v>
      </c>
      <c r="I15" s="291">
        <f t="shared" si="10"/>
        <v>45807</v>
      </c>
      <c r="J15" s="302" t="s">
        <v>1445</v>
      </c>
      <c r="K15" s="288" t="s">
        <v>1371</v>
      </c>
      <c r="L15" s="298">
        <f>L14+7</f>
        <v>45813</v>
      </c>
      <c r="M15" s="298">
        <f t="shared" si="0"/>
        <v>45814</v>
      </c>
      <c r="N15" s="298">
        <f t="shared" si="6"/>
        <v>45815</v>
      </c>
      <c r="O15" s="299">
        <f t="shared" si="1"/>
        <v>45816</v>
      </c>
      <c r="P15" s="300">
        <f t="shared" si="2"/>
        <v>45822</v>
      </c>
      <c r="Q15" s="291">
        <f t="shared" si="3"/>
        <v>45822</v>
      </c>
      <c r="R15" s="307">
        <f t="shared" si="4"/>
        <v>45823</v>
      </c>
      <c r="S15" s="291">
        <f t="shared" si="5"/>
        <v>45824</v>
      </c>
    </row>
    <row r="16" s="284" customFormat="1" hidden="1" spans="1:19">
      <c r="A16" s="27" t="s">
        <v>1433</v>
      </c>
      <c r="B16" s="288" t="s">
        <v>1446</v>
      </c>
      <c r="C16" s="291">
        <v>45809</v>
      </c>
      <c r="D16" s="292">
        <f t="shared" si="7"/>
        <v>45810</v>
      </c>
      <c r="E16" s="292">
        <f t="shared" ref="E16:G16" si="13">D16</f>
        <v>45810</v>
      </c>
      <c r="F16" s="292">
        <f t="shared" si="13"/>
        <v>45810</v>
      </c>
      <c r="G16" s="292">
        <f t="shared" si="13"/>
        <v>45810</v>
      </c>
      <c r="H16" s="292">
        <f t="shared" si="9"/>
        <v>45811</v>
      </c>
      <c r="I16" s="292">
        <f t="shared" si="10"/>
        <v>45814</v>
      </c>
      <c r="J16" s="302" t="s">
        <v>1443</v>
      </c>
      <c r="K16" s="288" t="s">
        <v>1447</v>
      </c>
      <c r="L16" s="298">
        <v>45820</v>
      </c>
      <c r="M16" s="303">
        <f t="shared" si="0"/>
        <v>45821</v>
      </c>
      <c r="N16" s="303">
        <f t="shared" si="6"/>
        <v>45822</v>
      </c>
      <c r="O16" s="304">
        <f t="shared" si="1"/>
        <v>45823</v>
      </c>
      <c r="P16" s="305">
        <f t="shared" si="2"/>
        <v>45829</v>
      </c>
      <c r="Q16" s="292">
        <f t="shared" si="3"/>
        <v>45829</v>
      </c>
      <c r="R16" s="307">
        <f t="shared" si="4"/>
        <v>45830</v>
      </c>
      <c r="S16" s="292">
        <f t="shared" si="5"/>
        <v>45831</v>
      </c>
    </row>
    <row r="17" s="284" customFormat="1" hidden="1" spans="1:19">
      <c r="A17" s="27" t="s">
        <v>920</v>
      </c>
      <c r="B17" s="288" t="s">
        <v>1448</v>
      </c>
      <c r="C17" s="291">
        <v>45816</v>
      </c>
      <c r="D17" s="292">
        <f t="shared" si="7"/>
        <v>45817</v>
      </c>
      <c r="E17" s="292">
        <f t="shared" ref="E17:G17" si="14">D17</f>
        <v>45817</v>
      </c>
      <c r="F17" s="292">
        <f t="shared" si="14"/>
        <v>45817</v>
      </c>
      <c r="G17" s="292">
        <f t="shared" si="14"/>
        <v>45817</v>
      </c>
      <c r="H17" s="292">
        <f t="shared" si="9"/>
        <v>45818</v>
      </c>
      <c r="I17" s="292">
        <f t="shared" si="10"/>
        <v>45821</v>
      </c>
      <c r="J17" s="302" t="s">
        <v>1443</v>
      </c>
      <c r="K17" s="288" t="s">
        <v>1449</v>
      </c>
      <c r="L17" s="298">
        <v>45827</v>
      </c>
      <c r="M17" s="303">
        <f t="shared" si="0"/>
        <v>45828</v>
      </c>
      <c r="N17" s="303">
        <f t="shared" si="6"/>
        <v>45829</v>
      </c>
      <c r="O17" s="304">
        <f t="shared" si="1"/>
        <v>45830</v>
      </c>
      <c r="P17" s="305">
        <f t="shared" si="2"/>
        <v>45836</v>
      </c>
      <c r="Q17" s="292">
        <f t="shared" si="3"/>
        <v>45836</v>
      </c>
      <c r="R17" s="307">
        <f t="shared" si="4"/>
        <v>45837</v>
      </c>
      <c r="S17" s="292">
        <f t="shared" si="5"/>
        <v>45838</v>
      </c>
    </row>
    <row r="18" s="284" customFormat="1" hidden="1" spans="1:19">
      <c r="A18" s="27" t="s">
        <v>1438</v>
      </c>
      <c r="B18" s="288" t="s">
        <v>1378</v>
      </c>
      <c r="C18" s="291">
        <v>45823</v>
      </c>
      <c r="D18" s="292">
        <f t="shared" si="7"/>
        <v>45824</v>
      </c>
      <c r="E18" s="292">
        <f t="shared" ref="E18:G20" si="15">D18</f>
        <v>45824</v>
      </c>
      <c r="F18" s="292">
        <f t="shared" si="15"/>
        <v>45824</v>
      </c>
      <c r="G18" s="292">
        <f t="shared" si="15"/>
        <v>45824</v>
      </c>
      <c r="H18" s="292">
        <f t="shared" si="9"/>
        <v>45825</v>
      </c>
      <c r="I18" s="23" t="s">
        <v>40</v>
      </c>
      <c r="J18" s="23" t="s">
        <v>40</v>
      </c>
      <c r="K18" s="288" t="s">
        <v>1377</v>
      </c>
      <c r="L18" s="298">
        <v>45834</v>
      </c>
      <c r="M18" s="303">
        <f t="shared" si="0"/>
        <v>45835</v>
      </c>
      <c r="N18" s="303">
        <f t="shared" si="6"/>
        <v>45836</v>
      </c>
      <c r="O18" s="304">
        <f t="shared" si="1"/>
        <v>45837</v>
      </c>
      <c r="P18" s="305">
        <f t="shared" si="2"/>
        <v>45843</v>
      </c>
      <c r="Q18" s="292">
        <f t="shared" si="3"/>
        <v>45843</v>
      </c>
      <c r="R18" s="307">
        <f t="shared" si="4"/>
        <v>45844</v>
      </c>
      <c r="S18" s="292">
        <f t="shared" si="5"/>
        <v>45845</v>
      </c>
    </row>
    <row r="19" s="284" customFormat="1" hidden="1" spans="1:19">
      <c r="A19" s="27" t="s">
        <v>1433</v>
      </c>
      <c r="B19" s="288" t="s">
        <v>1450</v>
      </c>
      <c r="C19" s="291">
        <v>45830</v>
      </c>
      <c r="D19" s="292">
        <f t="shared" ref="D19:D33" si="16">C19+1</f>
        <v>45831</v>
      </c>
      <c r="E19" s="292">
        <f t="shared" si="15"/>
        <v>45831</v>
      </c>
      <c r="F19" s="292">
        <f t="shared" si="15"/>
        <v>45831</v>
      </c>
      <c r="G19" s="292">
        <f t="shared" si="15"/>
        <v>45831</v>
      </c>
      <c r="H19" s="292">
        <f t="shared" si="9"/>
        <v>45832</v>
      </c>
      <c r="I19" s="292">
        <f t="shared" ref="I19:I33" si="17">H19+3</f>
        <v>45835</v>
      </c>
      <c r="J19" s="302" t="s">
        <v>1451</v>
      </c>
      <c r="K19" s="288" t="s">
        <v>1452</v>
      </c>
      <c r="L19" s="298">
        <v>45841</v>
      </c>
      <c r="M19" s="303">
        <f t="shared" ref="M19:M33" si="18">L19+1</f>
        <v>45842</v>
      </c>
      <c r="N19" s="303">
        <f t="shared" si="6"/>
        <v>45843</v>
      </c>
      <c r="O19" s="304">
        <f t="shared" si="1"/>
        <v>45844</v>
      </c>
      <c r="P19" s="305">
        <f t="shared" si="2"/>
        <v>45850</v>
      </c>
      <c r="Q19" s="292">
        <f t="shared" si="3"/>
        <v>45850</v>
      </c>
      <c r="R19" s="307">
        <f t="shared" si="4"/>
        <v>45851</v>
      </c>
      <c r="S19" s="292">
        <f t="shared" si="5"/>
        <v>45852</v>
      </c>
    </row>
    <row r="20" s="284" customFormat="1" hidden="1" spans="1:19">
      <c r="A20" s="27" t="s">
        <v>920</v>
      </c>
      <c r="B20" s="288" t="s">
        <v>1453</v>
      </c>
      <c r="C20" s="291">
        <v>45837</v>
      </c>
      <c r="D20" s="292">
        <f t="shared" si="16"/>
        <v>45838</v>
      </c>
      <c r="E20" s="292">
        <f t="shared" si="15"/>
        <v>45838</v>
      </c>
      <c r="F20" s="292">
        <f t="shared" si="15"/>
        <v>45838</v>
      </c>
      <c r="G20" s="292">
        <f t="shared" si="15"/>
        <v>45838</v>
      </c>
      <c r="H20" s="292">
        <f t="shared" si="9"/>
        <v>45839</v>
      </c>
      <c r="I20" s="292">
        <f t="shared" si="17"/>
        <v>45842</v>
      </c>
      <c r="J20" s="292">
        <f t="shared" ref="J20:J33" si="19">I20</f>
        <v>45842</v>
      </c>
      <c r="K20" s="288" t="s">
        <v>1454</v>
      </c>
      <c r="L20" s="298">
        <v>45848</v>
      </c>
      <c r="M20" s="303">
        <f t="shared" si="18"/>
        <v>45849</v>
      </c>
      <c r="N20" s="303">
        <f t="shared" si="6"/>
        <v>45850</v>
      </c>
      <c r="O20" s="304">
        <f t="shared" si="1"/>
        <v>45851</v>
      </c>
      <c r="P20" s="305">
        <f t="shared" si="2"/>
        <v>45857</v>
      </c>
      <c r="Q20" s="292">
        <f t="shared" si="3"/>
        <v>45857</v>
      </c>
      <c r="R20" s="307">
        <f t="shared" si="4"/>
        <v>45858</v>
      </c>
      <c r="S20" s="292">
        <f t="shared" si="5"/>
        <v>45859</v>
      </c>
    </row>
    <row r="21" s="284" customFormat="1" hidden="1" spans="1:19">
      <c r="A21" s="27" t="s">
        <v>1438</v>
      </c>
      <c r="B21" s="288" t="s">
        <v>1384</v>
      </c>
      <c r="C21" s="292">
        <f>C20+7</f>
        <v>45844</v>
      </c>
      <c r="D21" s="292">
        <f t="shared" si="16"/>
        <v>45845</v>
      </c>
      <c r="E21" s="292">
        <f t="shared" ref="E21:G21" si="20">D21</f>
        <v>45845</v>
      </c>
      <c r="F21" s="292">
        <f t="shared" si="20"/>
        <v>45845</v>
      </c>
      <c r="G21" s="292">
        <f t="shared" si="20"/>
        <v>45845</v>
      </c>
      <c r="H21" s="292">
        <f t="shared" si="9"/>
        <v>45846</v>
      </c>
      <c r="I21" s="292">
        <f t="shared" si="17"/>
        <v>45849</v>
      </c>
      <c r="J21" s="292">
        <f t="shared" si="19"/>
        <v>45849</v>
      </c>
      <c r="K21" s="288" t="s">
        <v>1383</v>
      </c>
      <c r="L21" s="303">
        <f t="shared" ref="L21:L24" si="21">L20+7</f>
        <v>45855</v>
      </c>
      <c r="M21" s="303">
        <f t="shared" si="18"/>
        <v>45856</v>
      </c>
      <c r="N21" s="303">
        <f t="shared" si="6"/>
        <v>45857</v>
      </c>
      <c r="O21" s="304">
        <f t="shared" si="1"/>
        <v>45858</v>
      </c>
      <c r="P21" s="305">
        <f t="shared" si="2"/>
        <v>45864</v>
      </c>
      <c r="Q21" s="292">
        <f t="shared" si="3"/>
        <v>45864</v>
      </c>
      <c r="R21" s="307">
        <f t="shared" si="4"/>
        <v>45865</v>
      </c>
      <c r="S21" s="292">
        <f t="shared" si="5"/>
        <v>45866</v>
      </c>
    </row>
    <row r="22" s="284" customFormat="1" hidden="1" spans="1:19">
      <c r="A22" s="27" t="s">
        <v>1433</v>
      </c>
      <c r="B22" s="288" t="s">
        <v>1455</v>
      </c>
      <c r="C22" s="58">
        <v>45851</v>
      </c>
      <c r="D22" s="292">
        <f t="shared" si="16"/>
        <v>45852</v>
      </c>
      <c r="E22" s="292">
        <f t="shared" ref="E22:G22" si="22">D22</f>
        <v>45852</v>
      </c>
      <c r="F22" s="292">
        <f t="shared" si="22"/>
        <v>45852</v>
      </c>
      <c r="G22" s="292">
        <f t="shared" si="22"/>
        <v>45852</v>
      </c>
      <c r="H22" s="292">
        <f t="shared" si="9"/>
        <v>45853</v>
      </c>
      <c r="I22" s="292">
        <f t="shared" si="17"/>
        <v>45856</v>
      </c>
      <c r="J22" s="302" t="s">
        <v>1443</v>
      </c>
      <c r="K22" s="288" t="s">
        <v>1456</v>
      </c>
      <c r="L22" s="58">
        <v>45862</v>
      </c>
      <c r="M22" s="303">
        <f t="shared" si="18"/>
        <v>45863</v>
      </c>
      <c r="N22" s="303">
        <f t="shared" si="6"/>
        <v>45864</v>
      </c>
      <c r="O22" s="304">
        <f t="shared" si="1"/>
        <v>45865</v>
      </c>
      <c r="P22" s="305">
        <f t="shared" si="2"/>
        <v>45871</v>
      </c>
      <c r="Q22" s="292">
        <f t="shared" si="3"/>
        <v>45871</v>
      </c>
      <c r="R22" s="307">
        <f t="shared" si="4"/>
        <v>45872</v>
      </c>
      <c r="S22" s="292">
        <f t="shared" si="5"/>
        <v>45873</v>
      </c>
    </row>
    <row r="23" s="284" customFormat="1" hidden="1" spans="1:19">
      <c r="A23" s="27" t="s">
        <v>920</v>
      </c>
      <c r="B23" s="288" t="s">
        <v>1457</v>
      </c>
      <c r="C23" s="58">
        <v>45858</v>
      </c>
      <c r="D23" s="292">
        <f t="shared" si="16"/>
        <v>45859</v>
      </c>
      <c r="E23" s="292">
        <f t="shared" ref="E23:G23" si="23">D23</f>
        <v>45859</v>
      </c>
      <c r="F23" s="292">
        <f t="shared" si="23"/>
        <v>45859</v>
      </c>
      <c r="G23" s="292">
        <f t="shared" si="23"/>
        <v>45859</v>
      </c>
      <c r="H23" s="292">
        <f t="shared" si="9"/>
        <v>45860</v>
      </c>
      <c r="I23" s="292">
        <f t="shared" si="17"/>
        <v>45863</v>
      </c>
      <c r="J23" s="292">
        <f t="shared" si="19"/>
        <v>45863</v>
      </c>
      <c r="K23" s="288" t="s">
        <v>1458</v>
      </c>
      <c r="L23" s="303">
        <f t="shared" si="21"/>
        <v>45869</v>
      </c>
      <c r="M23" s="303">
        <f t="shared" si="18"/>
        <v>45870</v>
      </c>
      <c r="N23" s="303">
        <f t="shared" si="6"/>
        <v>45871</v>
      </c>
      <c r="O23" s="304">
        <f t="shared" si="1"/>
        <v>45872</v>
      </c>
      <c r="P23" s="305">
        <f t="shared" si="2"/>
        <v>45878</v>
      </c>
      <c r="Q23" s="292">
        <f t="shared" si="3"/>
        <v>45878</v>
      </c>
      <c r="R23" s="307">
        <f t="shared" si="4"/>
        <v>45879</v>
      </c>
      <c r="S23" s="292">
        <f t="shared" si="5"/>
        <v>45880</v>
      </c>
    </row>
    <row r="24" s="284" customFormat="1" spans="1:19">
      <c r="A24" s="27" t="s">
        <v>1438</v>
      </c>
      <c r="B24" s="288" t="s">
        <v>1391</v>
      </c>
      <c r="C24" s="58">
        <v>45865</v>
      </c>
      <c r="D24" s="292">
        <f t="shared" si="16"/>
        <v>45866</v>
      </c>
      <c r="E24" s="292">
        <f t="shared" ref="E24:G24" si="24">D24</f>
        <v>45866</v>
      </c>
      <c r="F24" s="292">
        <f t="shared" si="24"/>
        <v>45866</v>
      </c>
      <c r="G24" s="292">
        <f t="shared" si="24"/>
        <v>45866</v>
      </c>
      <c r="H24" s="292">
        <f t="shared" si="9"/>
        <v>45867</v>
      </c>
      <c r="I24" s="292">
        <f t="shared" si="17"/>
        <v>45870</v>
      </c>
      <c r="J24" s="292">
        <f t="shared" si="19"/>
        <v>45870</v>
      </c>
      <c r="K24" s="288" t="s">
        <v>1390</v>
      </c>
      <c r="L24" s="303">
        <f t="shared" si="21"/>
        <v>45876</v>
      </c>
      <c r="M24" s="303">
        <f t="shared" si="18"/>
        <v>45877</v>
      </c>
      <c r="N24" s="303">
        <f t="shared" si="6"/>
        <v>45878</v>
      </c>
      <c r="O24" s="304">
        <f t="shared" si="1"/>
        <v>45879</v>
      </c>
      <c r="P24" s="305">
        <f t="shared" si="2"/>
        <v>45885</v>
      </c>
      <c r="Q24" s="292">
        <f t="shared" si="3"/>
        <v>45885</v>
      </c>
      <c r="R24" s="307">
        <f t="shared" si="4"/>
        <v>45886</v>
      </c>
      <c r="S24" s="292">
        <f t="shared" si="5"/>
        <v>45887</v>
      </c>
    </row>
    <row r="25" s="284" customFormat="1" ht="15" customHeight="1" spans="1:19">
      <c r="A25" s="27" t="s">
        <v>1433</v>
      </c>
      <c r="B25" s="288" t="s">
        <v>1459</v>
      </c>
      <c r="C25" s="293">
        <v>45872</v>
      </c>
      <c r="D25" s="293">
        <f t="shared" si="16"/>
        <v>45873</v>
      </c>
      <c r="E25" s="293">
        <f t="shared" ref="E25:G25" si="25">D25</f>
        <v>45873</v>
      </c>
      <c r="F25" s="293">
        <f t="shared" si="25"/>
        <v>45873</v>
      </c>
      <c r="G25" s="293">
        <f t="shared" si="25"/>
        <v>45873</v>
      </c>
      <c r="H25" s="293">
        <f t="shared" si="9"/>
        <v>45874</v>
      </c>
      <c r="I25" s="293">
        <f t="shared" si="17"/>
        <v>45877</v>
      </c>
      <c r="J25" s="293">
        <f t="shared" si="19"/>
        <v>45877</v>
      </c>
      <c r="K25" s="288" t="s">
        <v>1460</v>
      </c>
      <c r="L25" s="293">
        <v>45883</v>
      </c>
      <c r="M25" s="293">
        <f t="shared" si="18"/>
        <v>45884</v>
      </c>
      <c r="N25" s="293">
        <f t="shared" si="6"/>
        <v>45885</v>
      </c>
      <c r="O25" s="293">
        <f t="shared" si="1"/>
        <v>45886</v>
      </c>
      <c r="P25" s="293">
        <f t="shared" si="2"/>
        <v>45892</v>
      </c>
      <c r="Q25" s="293">
        <f t="shared" si="3"/>
        <v>45892</v>
      </c>
      <c r="R25" s="293">
        <f t="shared" si="4"/>
        <v>45893</v>
      </c>
      <c r="S25" s="309" t="s">
        <v>167</v>
      </c>
    </row>
    <row r="26" s="284" customFormat="1" ht="15" customHeight="1" spans="1:19">
      <c r="A26" s="27" t="s">
        <v>920</v>
      </c>
      <c r="B26" s="288" t="s">
        <v>1461</v>
      </c>
      <c r="C26" s="293">
        <v>45879</v>
      </c>
      <c r="D26" s="293">
        <f t="shared" si="16"/>
        <v>45880</v>
      </c>
      <c r="E26" s="293">
        <f t="shared" ref="E26:G26" si="26">D26</f>
        <v>45880</v>
      </c>
      <c r="F26" s="293">
        <f t="shared" si="26"/>
        <v>45880</v>
      </c>
      <c r="G26" s="293">
        <f t="shared" si="26"/>
        <v>45880</v>
      </c>
      <c r="H26" s="293">
        <f t="shared" si="9"/>
        <v>45881</v>
      </c>
      <c r="I26" s="293">
        <f t="shared" si="17"/>
        <v>45884</v>
      </c>
      <c r="J26" s="293">
        <f t="shared" si="19"/>
        <v>45884</v>
      </c>
      <c r="K26" s="288" t="s">
        <v>1462</v>
      </c>
      <c r="L26" s="293">
        <v>45890</v>
      </c>
      <c r="M26" s="293">
        <f t="shared" si="18"/>
        <v>45891</v>
      </c>
      <c r="N26" s="293">
        <f t="shared" si="6"/>
        <v>45892</v>
      </c>
      <c r="O26" s="293">
        <f t="shared" si="1"/>
        <v>45893</v>
      </c>
      <c r="P26" s="293">
        <f t="shared" si="2"/>
        <v>45899</v>
      </c>
      <c r="Q26" s="293">
        <f t="shared" si="3"/>
        <v>45899</v>
      </c>
      <c r="R26" s="293">
        <f t="shared" si="4"/>
        <v>45900</v>
      </c>
      <c r="S26" s="293">
        <f t="shared" si="5"/>
        <v>45901</v>
      </c>
    </row>
    <row r="27" s="284" customFormat="1" ht="15" customHeight="1" spans="1:19">
      <c r="A27" s="27" t="s">
        <v>1438</v>
      </c>
      <c r="B27" s="288" t="s">
        <v>1397</v>
      </c>
      <c r="C27" s="293">
        <v>45886</v>
      </c>
      <c r="D27" s="293">
        <f t="shared" si="16"/>
        <v>45887</v>
      </c>
      <c r="E27" s="293">
        <f t="shared" ref="E27:G27" si="27">D27</f>
        <v>45887</v>
      </c>
      <c r="F27" s="293">
        <f t="shared" si="27"/>
        <v>45887</v>
      </c>
      <c r="G27" s="293">
        <f t="shared" si="27"/>
        <v>45887</v>
      </c>
      <c r="H27" s="293">
        <f t="shared" si="9"/>
        <v>45888</v>
      </c>
      <c r="I27" s="293">
        <f t="shared" si="17"/>
        <v>45891</v>
      </c>
      <c r="J27" s="293">
        <f t="shared" si="19"/>
        <v>45891</v>
      </c>
      <c r="K27" s="288" t="s">
        <v>1396</v>
      </c>
      <c r="L27" s="293">
        <v>45897</v>
      </c>
      <c r="M27" s="293">
        <f t="shared" si="18"/>
        <v>45898</v>
      </c>
      <c r="N27" s="293">
        <f t="shared" si="6"/>
        <v>45899</v>
      </c>
      <c r="O27" s="293">
        <f t="shared" si="1"/>
        <v>45900</v>
      </c>
      <c r="P27" s="293">
        <f t="shared" si="2"/>
        <v>45906</v>
      </c>
      <c r="Q27" s="293">
        <f t="shared" si="3"/>
        <v>45906</v>
      </c>
      <c r="R27" s="293">
        <f t="shared" si="4"/>
        <v>45907</v>
      </c>
      <c r="S27" s="293">
        <f t="shared" si="5"/>
        <v>45908</v>
      </c>
    </row>
    <row r="28" s="284" customFormat="1" ht="15" customHeight="1" spans="1:19">
      <c r="A28" s="27" t="s">
        <v>957</v>
      </c>
      <c r="B28" s="165" t="s">
        <v>926</v>
      </c>
      <c r="C28" s="293">
        <v>45893</v>
      </c>
      <c r="D28" s="293">
        <f t="shared" si="16"/>
        <v>45894</v>
      </c>
      <c r="E28" s="293">
        <f t="shared" ref="E28:G28" si="28">D28</f>
        <v>45894</v>
      </c>
      <c r="F28" s="293">
        <f t="shared" si="28"/>
        <v>45894</v>
      </c>
      <c r="G28" s="293">
        <f t="shared" si="28"/>
        <v>45894</v>
      </c>
      <c r="H28" s="293">
        <f t="shared" si="9"/>
        <v>45895</v>
      </c>
      <c r="I28" s="293">
        <f t="shared" si="17"/>
        <v>45898</v>
      </c>
      <c r="J28" s="293">
        <f t="shared" si="19"/>
        <v>45898</v>
      </c>
      <c r="K28" s="165" t="s">
        <v>1463</v>
      </c>
      <c r="L28" s="293">
        <v>45904</v>
      </c>
      <c r="M28" s="293">
        <f t="shared" si="18"/>
        <v>45905</v>
      </c>
      <c r="N28" s="293">
        <f t="shared" si="6"/>
        <v>45906</v>
      </c>
      <c r="O28" s="293">
        <f t="shared" si="1"/>
        <v>45907</v>
      </c>
      <c r="P28" s="293">
        <f t="shared" si="2"/>
        <v>45913</v>
      </c>
      <c r="Q28" s="293">
        <f t="shared" si="3"/>
        <v>45913</v>
      </c>
      <c r="R28" s="293">
        <f t="shared" si="4"/>
        <v>45914</v>
      </c>
      <c r="S28" s="293">
        <f t="shared" si="5"/>
        <v>45915</v>
      </c>
    </row>
    <row r="29" s="284" customFormat="1" ht="15" customHeight="1" spans="1:19">
      <c r="A29" s="27" t="s">
        <v>920</v>
      </c>
      <c r="B29" s="288" t="s">
        <v>1464</v>
      </c>
      <c r="C29" s="293">
        <v>45900</v>
      </c>
      <c r="D29" s="293">
        <f t="shared" si="16"/>
        <v>45901</v>
      </c>
      <c r="E29" s="293">
        <f t="shared" ref="E29:G29" si="29">D29</f>
        <v>45901</v>
      </c>
      <c r="F29" s="293">
        <f t="shared" si="29"/>
        <v>45901</v>
      </c>
      <c r="G29" s="293">
        <f t="shared" si="29"/>
        <v>45901</v>
      </c>
      <c r="H29" s="293">
        <f t="shared" si="9"/>
        <v>45902</v>
      </c>
      <c r="I29" s="293">
        <f t="shared" si="17"/>
        <v>45905</v>
      </c>
      <c r="J29" s="293">
        <f t="shared" si="19"/>
        <v>45905</v>
      </c>
      <c r="K29" s="288" t="s">
        <v>1465</v>
      </c>
      <c r="L29" s="293">
        <f>J29+6</f>
        <v>45911</v>
      </c>
      <c r="M29" s="293">
        <f t="shared" si="18"/>
        <v>45912</v>
      </c>
      <c r="N29" s="293">
        <f t="shared" si="6"/>
        <v>45913</v>
      </c>
      <c r="O29" s="293">
        <f t="shared" si="1"/>
        <v>45914</v>
      </c>
      <c r="P29" s="293">
        <f t="shared" si="2"/>
        <v>45920</v>
      </c>
      <c r="Q29" s="293">
        <f t="shared" si="3"/>
        <v>45920</v>
      </c>
      <c r="R29" s="293">
        <f t="shared" si="4"/>
        <v>45921</v>
      </c>
      <c r="S29" s="293">
        <f t="shared" si="5"/>
        <v>45922</v>
      </c>
    </row>
    <row r="30" s="284" customFormat="1" ht="15" customHeight="1" spans="1:19">
      <c r="A30" s="27" t="s">
        <v>1438</v>
      </c>
      <c r="B30" s="288" t="s">
        <v>1404</v>
      </c>
      <c r="C30" s="293">
        <v>45907</v>
      </c>
      <c r="D30" s="293">
        <f t="shared" si="16"/>
        <v>45908</v>
      </c>
      <c r="E30" s="293">
        <f t="shared" ref="E30:G30" si="30">D30</f>
        <v>45908</v>
      </c>
      <c r="F30" s="293">
        <f t="shared" si="30"/>
        <v>45908</v>
      </c>
      <c r="G30" s="293">
        <f t="shared" si="30"/>
        <v>45908</v>
      </c>
      <c r="H30" s="293">
        <f t="shared" si="9"/>
        <v>45909</v>
      </c>
      <c r="I30" s="293">
        <f t="shared" si="17"/>
        <v>45912</v>
      </c>
      <c r="J30" s="293">
        <f t="shared" si="19"/>
        <v>45912</v>
      </c>
      <c r="K30" s="288" t="s">
        <v>1403</v>
      </c>
      <c r="L30" s="293">
        <f>J30+6</f>
        <v>45918</v>
      </c>
      <c r="M30" s="293">
        <f t="shared" si="18"/>
        <v>45919</v>
      </c>
      <c r="N30" s="293">
        <f t="shared" si="6"/>
        <v>45920</v>
      </c>
      <c r="O30" s="293">
        <f t="shared" si="1"/>
        <v>45921</v>
      </c>
      <c r="P30" s="293">
        <f t="shared" si="2"/>
        <v>45927</v>
      </c>
      <c r="Q30" s="293">
        <f t="shared" si="3"/>
        <v>45927</v>
      </c>
      <c r="R30" s="293">
        <f t="shared" si="4"/>
        <v>45928</v>
      </c>
      <c r="S30" s="293">
        <f t="shared" si="5"/>
        <v>45929</v>
      </c>
    </row>
    <row r="31" s="284" customFormat="1" ht="15" customHeight="1" spans="1:19">
      <c r="A31" s="27" t="s">
        <v>957</v>
      </c>
      <c r="B31" s="165" t="s">
        <v>1466</v>
      </c>
      <c r="C31" s="293">
        <v>45914</v>
      </c>
      <c r="D31" s="293">
        <f t="shared" si="16"/>
        <v>45915</v>
      </c>
      <c r="E31" s="293">
        <f t="shared" ref="E31:G31" si="31">D31</f>
        <v>45915</v>
      </c>
      <c r="F31" s="293">
        <f t="shared" si="31"/>
        <v>45915</v>
      </c>
      <c r="G31" s="293">
        <f t="shared" si="31"/>
        <v>45915</v>
      </c>
      <c r="H31" s="293">
        <f t="shared" si="9"/>
        <v>45916</v>
      </c>
      <c r="I31" s="293">
        <f t="shared" si="17"/>
        <v>45919</v>
      </c>
      <c r="J31" s="293">
        <f t="shared" si="19"/>
        <v>45919</v>
      </c>
      <c r="K31" s="165" t="s">
        <v>1467</v>
      </c>
      <c r="L31" s="293">
        <f>J31+6</f>
        <v>45925</v>
      </c>
      <c r="M31" s="293">
        <f t="shared" si="18"/>
        <v>45926</v>
      </c>
      <c r="N31" s="293">
        <f t="shared" si="6"/>
        <v>45927</v>
      </c>
      <c r="O31" s="293">
        <f t="shared" si="1"/>
        <v>45928</v>
      </c>
      <c r="P31" s="293">
        <f t="shared" si="2"/>
        <v>45934</v>
      </c>
      <c r="Q31" s="293">
        <f t="shared" si="3"/>
        <v>45934</v>
      </c>
      <c r="R31" s="293">
        <f t="shared" si="4"/>
        <v>45935</v>
      </c>
      <c r="S31" s="293">
        <f t="shared" si="5"/>
        <v>45936</v>
      </c>
    </row>
    <row r="32" s="284" customFormat="1" ht="15" customHeight="1" spans="1:19">
      <c r="A32" s="27" t="s">
        <v>920</v>
      </c>
      <c r="B32" s="288" t="s">
        <v>1468</v>
      </c>
      <c r="C32" s="293">
        <v>45921</v>
      </c>
      <c r="D32" s="293">
        <f t="shared" si="16"/>
        <v>45922</v>
      </c>
      <c r="E32" s="293">
        <f t="shared" ref="E32:G32" si="32">D32</f>
        <v>45922</v>
      </c>
      <c r="F32" s="293">
        <f t="shared" si="32"/>
        <v>45922</v>
      </c>
      <c r="G32" s="293">
        <f t="shared" si="32"/>
        <v>45922</v>
      </c>
      <c r="H32" s="293">
        <f t="shared" si="9"/>
        <v>45923</v>
      </c>
      <c r="I32" s="293">
        <f t="shared" si="17"/>
        <v>45926</v>
      </c>
      <c r="J32" s="293">
        <f t="shared" si="19"/>
        <v>45926</v>
      </c>
      <c r="K32" s="288" t="s">
        <v>1469</v>
      </c>
      <c r="L32" s="293">
        <f>J32+6</f>
        <v>45932</v>
      </c>
      <c r="M32" s="293">
        <f t="shared" si="18"/>
        <v>45933</v>
      </c>
      <c r="N32" s="293">
        <f t="shared" si="6"/>
        <v>45934</v>
      </c>
      <c r="O32" s="293">
        <f t="shared" si="1"/>
        <v>45935</v>
      </c>
      <c r="P32" s="293">
        <f t="shared" si="2"/>
        <v>45941</v>
      </c>
      <c r="Q32" s="293">
        <f t="shared" si="3"/>
        <v>45941</v>
      </c>
      <c r="R32" s="293">
        <f t="shared" si="4"/>
        <v>45942</v>
      </c>
      <c r="S32" s="293">
        <f t="shared" si="5"/>
        <v>45943</v>
      </c>
    </row>
    <row r="33" s="284" customFormat="1" ht="15" customHeight="1" spans="1:19">
      <c r="A33" s="27" t="s">
        <v>1438</v>
      </c>
      <c r="B33" s="288" t="s">
        <v>1410</v>
      </c>
      <c r="C33" s="293">
        <v>45928</v>
      </c>
      <c r="D33" s="293">
        <f t="shared" si="16"/>
        <v>45929</v>
      </c>
      <c r="E33" s="293">
        <f t="shared" ref="E33:G33" si="33">D33</f>
        <v>45929</v>
      </c>
      <c r="F33" s="293">
        <f t="shared" si="33"/>
        <v>45929</v>
      </c>
      <c r="G33" s="293">
        <f t="shared" si="33"/>
        <v>45929</v>
      </c>
      <c r="H33" s="293">
        <f t="shared" si="9"/>
        <v>45930</v>
      </c>
      <c r="I33" s="293">
        <f t="shared" si="17"/>
        <v>45933</v>
      </c>
      <c r="J33" s="293">
        <f t="shared" si="19"/>
        <v>45933</v>
      </c>
      <c r="K33" s="288" t="s">
        <v>1409</v>
      </c>
      <c r="L33" s="293">
        <f>J33+6</f>
        <v>45939</v>
      </c>
      <c r="M33" s="293">
        <f t="shared" si="18"/>
        <v>45940</v>
      </c>
      <c r="N33" s="293">
        <f t="shared" si="6"/>
        <v>45941</v>
      </c>
      <c r="O33" s="293">
        <f t="shared" si="1"/>
        <v>45942</v>
      </c>
      <c r="P33" s="293">
        <f t="shared" si="2"/>
        <v>45948</v>
      </c>
      <c r="Q33" s="293">
        <f t="shared" si="3"/>
        <v>45948</v>
      </c>
      <c r="R33" s="293">
        <f t="shared" si="4"/>
        <v>45949</v>
      </c>
      <c r="S33" s="293">
        <f t="shared" si="5"/>
        <v>45950</v>
      </c>
    </row>
    <row r="34" ht="15.75" spans="1:15">
      <c r="A34" s="29"/>
      <c r="B34" s="29"/>
      <c r="C34" s="29"/>
      <c r="D34" s="29"/>
      <c r="E34" s="29"/>
      <c r="F34" s="29"/>
      <c r="G34" s="29"/>
      <c r="H34" s="29"/>
      <c r="I34" s="29"/>
      <c r="J34" s="29"/>
      <c r="K34" s="306"/>
      <c r="L34" s="29"/>
      <c r="M34" s="29"/>
      <c r="N34" s="29"/>
      <c r="O34" s="29"/>
    </row>
    <row r="35" ht="16.5" spans="1:19">
      <c r="A35" s="294" t="s">
        <v>200</v>
      </c>
      <c r="B35" s="31" t="s">
        <v>1470</v>
      </c>
      <c r="C35" s="31"/>
      <c r="D35" s="31"/>
      <c r="E35" s="31"/>
      <c r="F35" s="31"/>
      <c r="G35" s="31"/>
      <c r="H35" s="31"/>
      <c r="I35" s="31"/>
      <c r="J35" s="31"/>
      <c r="K35" s="31"/>
      <c r="L35" s="29"/>
      <c r="M35" s="29"/>
      <c r="N35" s="29"/>
      <c r="O35" s="29"/>
      <c r="P35" s="29"/>
      <c r="Q35" s="29"/>
      <c r="R35" s="29"/>
      <c r="S35" s="29"/>
    </row>
    <row r="36" ht="16.5" spans="1:21">
      <c r="A36" s="295" t="s">
        <v>492</v>
      </c>
      <c r="B36" s="296" t="s">
        <v>1471</v>
      </c>
      <c r="C36" s="296"/>
      <c r="D36" s="296"/>
      <c r="E36" s="296"/>
      <c r="F36" s="296"/>
      <c r="G36" s="296"/>
      <c r="H36" s="296"/>
      <c r="I36" s="296"/>
      <c r="J36" s="296"/>
      <c r="K36" s="296"/>
      <c r="L36" s="29"/>
      <c r="M36" s="29"/>
      <c r="N36" s="29"/>
      <c r="O36" s="29"/>
      <c r="P36" s="29"/>
      <c r="Q36" s="29"/>
      <c r="R36" s="29"/>
      <c r="S36" s="29"/>
      <c r="T36" s="29"/>
      <c r="U36" s="29"/>
    </row>
    <row r="37" ht="16.5" spans="1:19">
      <c r="A37" s="32" t="s">
        <v>1472</v>
      </c>
      <c r="B37" s="33" t="s">
        <v>906</v>
      </c>
      <c r="C37" s="33"/>
      <c r="D37" s="33"/>
      <c r="E37" s="33"/>
      <c r="F37" s="33"/>
      <c r="G37" s="33"/>
      <c r="H37" s="33"/>
      <c r="I37" s="33"/>
      <c r="J37" s="33"/>
      <c r="K37" s="33"/>
      <c r="L37" s="29"/>
      <c r="M37" s="29"/>
      <c r="N37" s="29"/>
      <c r="O37" s="29"/>
      <c r="P37" s="29"/>
      <c r="Q37" s="29"/>
      <c r="R37" s="29"/>
      <c r="S37" s="29"/>
    </row>
    <row r="38" ht="16.5" spans="1:19">
      <c r="A38" s="32" t="s">
        <v>1473</v>
      </c>
      <c r="B38" s="33" t="s">
        <v>1474</v>
      </c>
      <c r="C38" s="33"/>
      <c r="D38" s="33"/>
      <c r="E38" s="33"/>
      <c r="F38" s="33"/>
      <c r="G38" s="33"/>
      <c r="H38" s="33"/>
      <c r="I38" s="33"/>
      <c r="J38" s="33"/>
      <c r="K38" s="33"/>
      <c r="L38" s="29"/>
      <c r="M38" s="29"/>
      <c r="N38" s="29"/>
      <c r="O38" s="29"/>
      <c r="P38" s="29"/>
      <c r="Q38" s="29"/>
      <c r="R38" s="29"/>
      <c r="S38" s="29"/>
    </row>
    <row r="39" ht="16.5" spans="1:19">
      <c r="A39" s="34" t="s">
        <v>726</v>
      </c>
      <c r="B39" s="33" t="s">
        <v>1475</v>
      </c>
      <c r="C39" s="33"/>
      <c r="D39" s="33"/>
      <c r="E39" s="33"/>
      <c r="F39" s="33"/>
      <c r="G39" s="33"/>
      <c r="H39" s="33"/>
      <c r="I39" s="33"/>
      <c r="J39" s="33"/>
      <c r="K39" s="33"/>
      <c r="L39" s="29"/>
      <c r="M39" s="29"/>
      <c r="N39" s="29"/>
      <c r="O39" s="29"/>
      <c r="P39" s="29"/>
      <c r="Q39" s="29"/>
      <c r="R39" s="29"/>
      <c r="S39" s="29"/>
    </row>
    <row r="40" ht="16.5" spans="1:19">
      <c r="A40" s="34" t="s">
        <v>739</v>
      </c>
      <c r="B40" s="33" t="s">
        <v>1476</v>
      </c>
      <c r="C40" s="33"/>
      <c r="D40" s="33"/>
      <c r="E40" s="33"/>
      <c r="F40" s="33"/>
      <c r="G40" s="33"/>
      <c r="H40" s="33"/>
      <c r="I40" s="33"/>
      <c r="J40" s="33"/>
      <c r="K40" s="33"/>
      <c r="L40" s="29"/>
      <c r="M40" s="29"/>
      <c r="N40" s="29"/>
      <c r="O40" s="29"/>
      <c r="P40" s="29"/>
      <c r="Q40" s="29"/>
      <c r="R40" s="29"/>
      <c r="S40" s="29"/>
    </row>
    <row r="41" ht="16.5" spans="1:11">
      <c r="A41" s="34" t="s">
        <v>490</v>
      </c>
      <c r="B41" s="33" t="s">
        <v>1477</v>
      </c>
      <c r="C41" s="33"/>
      <c r="D41" s="33"/>
      <c r="E41" s="33"/>
      <c r="F41" s="33"/>
      <c r="G41" s="33"/>
      <c r="H41" s="33"/>
      <c r="I41" s="33"/>
      <c r="J41" s="33"/>
      <c r="K41" s="33"/>
    </row>
  </sheetData>
  <mergeCells count="38">
    <mergeCell ref="B1:O1"/>
    <mergeCell ref="B2:O2"/>
    <mergeCell ref="A4:O4"/>
    <mergeCell ref="C5:D5"/>
    <mergeCell ref="E5:F5"/>
    <mergeCell ref="G5:H5"/>
    <mergeCell ref="I5:J5"/>
    <mergeCell ref="L5:M5"/>
    <mergeCell ref="N5:O5"/>
    <mergeCell ref="P5:Q5"/>
    <mergeCell ref="R5:S5"/>
    <mergeCell ref="C6:D6"/>
    <mergeCell ref="E6:F6"/>
    <mergeCell ref="G6:H6"/>
    <mergeCell ref="I6:J6"/>
    <mergeCell ref="L6:M6"/>
    <mergeCell ref="N6:O6"/>
    <mergeCell ref="P6:Q6"/>
    <mergeCell ref="R6:S6"/>
    <mergeCell ref="C7:D7"/>
    <mergeCell ref="E7:F7"/>
    <mergeCell ref="G7:H7"/>
    <mergeCell ref="I7:J7"/>
    <mergeCell ref="L7:M7"/>
    <mergeCell ref="N7:O7"/>
    <mergeCell ref="P7:Q7"/>
    <mergeCell ref="R7:S7"/>
    <mergeCell ref="C9:J9"/>
    <mergeCell ref="C10:J10"/>
    <mergeCell ref="C11:J11"/>
    <mergeCell ref="C12:J12"/>
    <mergeCell ref="B35:K35"/>
    <mergeCell ref="B36:K36"/>
    <mergeCell ref="B37:K37"/>
    <mergeCell ref="B38:K38"/>
    <mergeCell ref="B39:K39"/>
    <mergeCell ref="B40:K40"/>
    <mergeCell ref="B41:K41"/>
  </mergeCells>
  <pageMargins left="0.7" right="0.7" top="0.75" bottom="0.75" header="0.3" footer="0.3"/>
  <pageSetup paperSize="9" orientation="portrait"/>
  <headerFooter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K63"/>
  <sheetViews>
    <sheetView topLeftCell="A28" workbookViewId="0">
      <selection activeCell="A47" sqref="$A47:$XFD48"/>
    </sheetView>
  </sheetViews>
  <sheetFormatPr defaultColWidth="9" defaultRowHeight="14.25"/>
  <cols>
    <col min="1" max="1" width="20.5833333333333" customWidth="1"/>
    <col min="2" max="6" width="7.5" customWidth="1"/>
    <col min="7" max="8" width="8.58333333333333" customWidth="1"/>
    <col min="9" max="13" width="7.5" customWidth="1"/>
    <col min="14" max="14" width="8.58333333333333" customWidth="1"/>
    <col min="15" max="16" width="7.5" customWidth="1"/>
    <col min="17" max="18" width="8.08333333333333" customWidth="1"/>
    <col min="19" max="19" width="9.08333333333333" customWidth="1"/>
    <col min="20" max="27" width="6.58333333333333" customWidth="1"/>
    <col min="247" max="247" width="20.0833333333333" customWidth="1"/>
    <col min="248" max="248" width="6.5" customWidth="1"/>
    <col min="249" max="254" width="6.08333333333333" customWidth="1"/>
    <col min="255" max="255" width="6.5" customWidth="1"/>
    <col min="256" max="263" width="6.08333333333333" customWidth="1"/>
    <col min="503" max="503" width="20.0833333333333" customWidth="1"/>
    <col min="504" max="504" width="6.5" customWidth="1"/>
    <col min="505" max="510" width="6.08333333333333" customWidth="1"/>
    <col min="511" max="511" width="6.5" customWidth="1"/>
    <col min="512" max="519" width="6.08333333333333" customWidth="1"/>
    <col min="759" max="759" width="20.0833333333333" customWidth="1"/>
    <col min="760" max="760" width="6.5" customWidth="1"/>
    <col min="761" max="766" width="6.08333333333333" customWidth="1"/>
    <col min="767" max="767" width="6.5" customWidth="1"/>
    <col min="768" max="775" width="6.08333333333333" customWidth="1"/>
    <col min="1015" max="1015" width="20.0833333333333" customWidth="1"/>
    <col min="1016" max="1016" width="6.5" customWidth="1"/>
    <col min="1017" max="1022" width="6.08333333333333" customWidth="1"/>
    <col min="1023" max="1023" width="6.5" customWidth="1"/>
    <col min="1024" max="1031" width="6.08333333333333" customWidth="1"/>
    <col min="1271" max="1271" width="20.0833333333333" customWidth="1"/>
    <col min="1272" max="1272" width="6.5" customWidth="1"/>
    <col min="1273" max="1278" width="6.08333333333333" customWidth="1"/>
    <col min="1279" max="1279" width="6.5" customWidth="1"/>
    <col min="1280" max="1287" width="6.08333333333333" customWidth="1"/>
    <col min="1527" max="1527" width="20.0833333333333" customWidth="1"/>
    <col min="1528" max="1528" width="6.5" customWidth="1"/>
    <col min="1529" max="1534" width="6.08333333333333" customWidth="1"/>
    <col min="1535" max="1535" width="6.5" customWidth="1"/>
    <col min="1536" max="1543" width="6.08333333333333" customWidth="1"/>
    <col min="1783" max="1783" width="20.0833333333333" customWidth="1"/>
    <col min="1784" max="1784" width="6.5" customWidth="1"/>
    <col min="1785" max="1790" width="6.08333333333333" customWidth="1"/>
    <col min="1791" max="1791" width="6.5" customWidth="1"/>
    <col min="1792" max="1799" width="6.08333333333333" customWidth="1"/>
    <col min="2039" max="2039" width="20.0833333333333" customWidth="1"/>
    <col min="2040" max="2040" width="6.5" customWidth="1"/>
    <col min="2041" max="2046" width="6.08333333333333" customWidth="1"/>
    <col min="2047" max="2047" width="6.5" customWidth="1"/>
    <col min="2048" max="2055" width="6.08333333333333" customWidth="1"/>
    <col min="2295" max="2295" width="20.0833333333333" customWidth="1"/>
    <col min="2296" max="2296" width="6.5" customWidth="1"/>
    <col min="2297" max="2302" width="6.08333333333333" customWidth="1"/>
    <col min="2303" max="2303" width="6.5" customWidth="1"/>
    <col min="2304" max="2311" width="6.08333333333333" customWidth="1"/>
    <col min="2551" max="2551" width="20.0833333333333" customWidth="1"/>
    <col min="2552" max="2552" width="6.5" customWidth="1"/>
    <col min="2553" max="2558" width="6.08333333333333" customWidth="1"/>
    <col min="2559" max="2559" width="6.5" customWidth="1"/>
    <col min="2560" max="2567" width="6.08333333333333" customWidth="1"/>
    <col min="2807" max="2807" width="20.0833333333333" customWidth="1"/>
    <col min="2808" max="2808" width="6.5" customWidth="1"/>
    <col min="2809" max="2814" width="6.08333333333333" customWidth="1"/>
    <col min="2815" max="2815" width="6.5" customWidth="1"/>
    <col min="2816" max="2823" width="6.08333333333333" customWidth="1"/>
    <col min="3063" max="3063" width="20.0833333333333" customWidth="1"/>
    <col min="3064" max="3064" width="6.5" customWidth="1"/>
    <col min="3065" max="3070" width="6.08333333333333" customWidth="1"/>
    <col min="3071" max="3071" width="6.5" customWidth="1"/>
    <col min="3072" max="3079" width="6.08333333333333" customWidth="1"/>
    <col min="3319" max="3319" width="20.0833333333333" customWidth="1"/>
    <col min="3320" max="3320" width="6.5" customWidth="1"/>
    <col min="3321" max="3326" width="6.08333333333333" customWidth="1"/>
    <col min="3327" max="3327" width="6.5" customWidth="1"/>
    <col min="3328" max="3335" width="6.08333333333333" customWidth="1"/>
    <col min="3575" max="3575" width="20.0833333333333" customWidth="1"/>
    <col min="3576" max="3576" width="6.5" customWidth="1"/>
    <col min="3577" max="3582" width="6.08333333333333" customWidth="1"/>
    <col min="3583" max="3583" width="6.5" customWidth="1"/>
    <col min="3584" max="3591" width="6.08333333333333" customWidth="1"/>
    <col min="3831" max="3831" width="20.0833333333333" customWidth="1"/>
    <col min="3832" max="3832" width="6.5" customWidth="1"/>
    <col min="3833" max="3838" width="6.08333333333333" customWidth="1"/>
    <col min="3839" max="3839" width="6.5" customWidth="1"/>
    <col min="3840" max="3847" width="6.08333333333333" customWidth="1"/>
    <col min="4087" max="4087" width="20.0833333333333" customWidth="1"/>
    <col min="4088" max="4088" width="6.5" customWidth="1"/>
    <col min="4089" max="4094" width="6.08333333333333" customWidth="1"/>
    <col min="4095" max="4095" width="6.5" customWidth="1"/>
    <col min="4096" max="4103" width="6.08333333333333" customWidth="1"/>
    <col min="4343" max="4343" width="20.0833333333333" customWidth="1"/>
    <col min="4344" max="4344" width="6.5" customWidth="1"/>
    <col min="4345" max="4350" width="6.08333333333333" customWidth="1"/>
    <col min="4351" max="4351" width="6.5" customWidth="1"/>
    <col min="4352" max="4359" width="6.08333333333333" customWidth="1"/>
    <col min="4599" max="4599" width="20.0833333333333" customWidth="1"/>
    <col min="4600" max="4600" width="6.5" customWidth="1"/>
    <col min="4601" max="4606" width="6.08333333333333" customWidth="1"/>
    <col min="4607" max="4607" width="6.5" customWidth="1"/>
    <col min="4608" max="4615" width="6.08333333333333" customWidth="1"/>
    <col min="4855" max="4855" width="20.0833333333333" customWidth="1"/>
    <col min="4856" max="4856" width="6.5" customWidth="1"/>
    <col min="4857" max="4862" width="6.08333333333333" customWidth="1"/>
    <col min="4863" max="4863" width="6.5" customWidth="1"/>
    <col min="4864" max="4871" width="6.08333333333333" customWidth="1"/>
    <col min="5111" max="5111" width="20.0833333333333" customWidth="1"/>
    <col min="5112" max="5112" width="6.5" customWidth="1"/>
    <col min="5113" max="5118" width="6.08333333333333" customWidth="1"/>
    <col min="5119" max="5119" width="6.5" customWidth="1"/>
    <col min="5120" max="5127" width="6.08333333333333" customWidth="1"/>
    <col min="5367" max="5367" width="20.0833333333333" customWidth="1"/>
    <col min="5368" max="5368" width="6.5" customWidth="1"/>
    <col min="5369" max="5374" width="6.08333333333333" customWidth="1"/>
    <col min="5375" max="5375" width="6.5" customWidth="1"/>
    <col min="5376" max="5383" width="6.08333333333333" customWidth="1"/>
    <col min="5623" max="5623" width="20.0833333333333" customWidth="1"/>
    <col min="5624" max="5624" width="6.5" customWidth="1"/>
    <col min="5625" max="5630" width="6.08333333333333" customWidth="1"/>
    <col min="5631" max="5631" width="6.5" customWidth="1"/>
    <col min="5632" max="5639" width="6.08333333333333" customWidth="1"/>
    <col min="5879" max="5879" width="20.0833333333333" customWidth="1"/>
    <col min="5880" max="5880" width="6.5" customWidth="1"/>
    <col min="5881" max="5886" width="6.08333333333333" customWidth="1"/>
    <col min="5887" max="5887" width="6.5" customWidth="1"/>
    <col min="5888" max="5895" width="6.08333333333333" customWidth="1"/>
    <col min="6135" max="6135" width="20.0833333333333" customWidth="1"/>
    <col min="6136" max="6136" width="6.5" customWidth="1"/>
    <col min="6137" max="6142" width="6.08333333333333" customWidth="1"/>
    <col min="6143" max="6143" width="6.5" customWidth="1"/>
    <col min="6144" max="6151" width="6.08333333333333" customWidth="1"/>
    <col min="6391" max="6391" width="20.0833333333333" customWidth="1"/>
    <col min="6392" max="6392" width="6.5" customWidth="1"/>
    <col min="6393" max="6398" width="6.08333333333333" customWidth="1"/>
    <col min="6399" max="6399" width="6.5" customWidth="1"/>
    <col min="6400" max="6407" width="6.08333333333333" customWidth="1"/>
    <col min="6647" max="6647" width="20.0833333333333" customWidth="1"/>
    <col min="6648" max="6648" width="6.5" customWidth="1"/>
    <col min="6649" max="6654" width="6.08333333333333" customWidth="1"/>
    <col min="6655" max="6655" width="6.5" customWidth="1"/>
    <col min="6656" max="6663" width="6.08333333333333" customWidth="1"/>
    <col min="6903" max="6903" width="20.0833333333333" customWidth="1"/>
    <col min="6904" max="6904" width="6.5" customWidth="1"/>
    <col min="6905" max="6910" width="6.08333333333333" customWidth="1"/>
    <col min="6911" max="6911" width="6.5" customWidth="1"/>
    <col min="6912" max="6919" width="6.08333333333333" customWidth="1"/>
    <col min="7159" max="7159" width="20.0833333333333" customWidth="1"/>
    <col min="7160" max="7160" width="6.5" customWidth="1"/>
    <col min="7161" max="7166" width="6.08333333333333" customWidth="1"/>
    <col min="7167" max="7167" width="6.5" customWidth="1"/>
    <col min="7168" max="7175" width="6.08333333333333" customWidth="1"/>
    <col min="7415" max="7415" width="20.0833333333333" customWidth="1"/>
    <col min="7416" max="7416" width="6.5" customWidth="1"/>
    <col min="7417" max="7422" width="6.08333333333333" customWidth="1"/>
    <col min="7423" max="7423" width="6.5" customWidth="1"/>
    <col min="7424" max="7431" width="6.08333333333333" customWidth="1"/>
    <col min="7671" max="7671" width="20.0833333333333" customWidth="1"/>
    <col min="7672" max="7672" width="6.5" customWidth="1"/>
    <col min="7673" max="7678" width="6.08333333333333" customWidth="1"/>
    <col min="7679" max="7679" width="6.5" customWidth="1"/>
    <col min="7680" max="7687" width="6.08333333333333" customWidth="1"/>
    <col min="7927" max="7927" width="20.0833333333333" customWidth="1"/>
    <col min="7928" max="7928" width="6.5" customWidth="1"/>
    <col min="7929" max="7934" width="6.08333333333333" customWidth="1"/>
    <col min="7935" max="7935" width="6.5" customWidth="1"/>
    <col min="7936" max="7943" width="6.08333333333333" customWidth="1"/>
    <col min="8183" max="8183" width="20.0833333333333" customWidth="1"/>
    <col min="8184" max="8184" width="6.5" customWidth="1"/>
    <col min="8185" max="8190" width="6.08333333333333" customWidth="1"/>
    <col min="8191" max="8191" width="6.5" customWidth="1"/>
    <col min="8192" max="8199" width="6.08333333333333" customWidth="1"/>
    <col min="8439" max="8439" width="20.0833333333333" customWidth="1"/>
    <col min="8440" max="8440" width="6.5" customWidth="1"/>
    <col min="8441" max="8446" width="6.08333333333333" customWidth="1"/>
    <col min="8447" max="8447" width="6.5" customWidth="1"/>
    <col min="8448" max="8455" width="6.08333333333333" customWidth="1"/>
    <col min="8695" max="8695" width="20.0833333333333" customWidth="1"/>
    <col min="8696" max="8696" width="6.5" customWidth="1"/>
    <col min="8697" max="8702" width="6.08333333333333" customWidth="1"/>
    <col min="8703" max="8703" width="6.5" customWidth="1"/>
    <col min="8704" max="8711" width="6.08333333333333" customWidth="1"/>
    <col min="8951" max="8951" width="20.0833333333333" customWidth="1"/>
    <col min="8952" max="8952" width="6.5" customWidth="1"/>
    <col min="8953" max="8958" width="6.08333333333333" customWidth="1"/>
    <col min="8959" max="8959" width="6.5" customWidth="1"/>
    <col min="8960" max="8967" width="6.08333333333333" customWidth="1"/>
    <col min="9207" max="9207" width="20.0833333333333" customWidth="1"/>
    <col min="9208" max="9208" width="6.5" customWidth="1"/>
    <col min="9209" max="9214" width="6.08333333333333" customWidth="1"/>
    <col min="9215" max="9215" width="6.5" customWidth="1"/>
    <col min="9216" max="9223" width="6.08333333333333" customWidth="1"/>
    <col min="9463" max="9463" width="20.0833333333333" customWidth="1"/>
    <col min="9464" max="9464" width="6.5" customWidth="1"/>
    <col min="9465" max="9470" width="6.08333333333333" customWidth="1"/>
    <col min="9471" max="9471" width="6.5" customWidth="1"/>
    <col min="9472" max="9479" width="6.08333333333333" customWidth="1"/>
    <col min="9719" max="9719" width="20.0833333333333" customWidth="1"/>
    <col min="9720" max="9720" width="6.5" customWidth="1"/>
    <col min="9721" max="9726" width="6.08333333333333" customWidth="1"/>
    <col min="9727" max="9727" width="6.5" customWidth="1"/>
    <col min="9728" max="9735" width="6.08333333333333" customWidth="1"/>
    <col min="9975" max="9975" width="20.0833333333333" customWidth="1"/>
    <col min="9976" max="9976" width="6.5" customWidth="1"/>
    <col min="9977" max="9982" width="6.08333333333333" customWidth="1"/>
    <col min="9983" max="9983" width="6.5" customWidth="1"/>
    <col min="9984" max="9991" width="6.08333333333333" customWidth="1"/>
    <col min="10231" max="10231" width="20.0833333333333" customWidth="1"/>
    <col min="10232" max="10232" width="6.5" customWidth="1"/>
    <col min="10233" max="10238" width="6.08333333333333" customWidth="1"/>
    <col min="10239" max="10239" width="6.5" customWidth="1"/>
    <col min="10240" max="10247" width="6.08333333333333" customWidth="1"/>
    <col min="10487" max="10487" width="20.0833333333333" customWidth="1"/>
    <col min="10488" max="10488" width="6.5" customWidth="1"/>
    <col min="10489" max="10494" width="6.08333333333333" customWidth="1"/>
    <col min="10495" max="10495" width="6.5" customWidth="1"/>
    <col min="10496" max="10503" width="6.08333333333333" customWidth="1"/>
    <col min="10743" max="10743" width="20.0833333333333" customWidth="1"/>
    <col min="10744" max="10744" width="6.5" customWidth="1"/>
    <col min="10745" max="10750" width="6.08333333333333" customWidth="1"/>
    <col min="10751" max="10751" width="6.5" customWidth="1"/>
    <col min="10752" max="10759" width="6.08333333333333" customWidth="1"/>
    <col min="10999" max="10999" width="20.0833333333333" customWidth="1"/>
    <col min="11000" max="11000" width="6.5" customWidth="1"/>
    <col min="11001" max="11006" width="6.08333333333333" customWidth="1"/>
    <col min="11007" max="11007" width="6.5" customWidth="1"/>
    <col min="11008" max="11015" width="6.08333333333333" customWidth="1"/>
    <col min="11255" max="11255" width="20.0833333333333" customWidth="1"/>
    <col min="11256" max="11256" width="6.5" customWidth="1"/>
    <col min="11257" max="11262" width="6.08333333333333" customWidth="1"/>
    <col min="11263" max="11263" width="6.5" customWidth="1"/>
    <col min="11264" max="11271" width="6.08333333333333" customWidth="1"/>
    <col min="11511" max="11511" width="20.0833333333333" customWidth="1"/>
    <col min="11512" max="11512" width="6.5" customWidth="1"/>
    <col min="11513" max="11518" width="6.08333333333333" customWidth="1"/>
    <col min="11519" max="11519" width="6.5" customWidth="1"/>
    <col min="11520" max="11527" width="6.08333333333333" customWidth="1"/>
    <col min="11767" max="11767" width="20.0833333333333" customWidth="1"/>
    <col min="11768" max="11768" width="6.5" customWidth="1"/>
    <col min="11769" max="11774" width="6.08333333333333" customWidth="1"/>
    <col min="11775" max="11775" width="6.5" customWidth="1"/>
    <col min="11776" max="11783" width="6.08333333333333" customWidth="1"/>
    <col min="12023" max="12023" width="20.0833333333333" customWidth="1"/>
    <col min="12024" max="12024" width="6.5" customWidth="1"/>
    <col min="12025" max="12030" width="6.08333333333333" customWidth="1"/>
    <col min="12031" max="12031" width="6.5" customWidth="1"/>
    <col min="12032" max="12039" width="6.08333333333333" customWidth="1"/>
    <col min="12279" max="12279" width="20.0833333333333" customWidth="1"/>
    <col min="12280" max="12280" width="6.5" customWidth="1"/>
    <col min="12281" max="12286" width="6.08333333333333" customWidth="1"/>
    <col min="12287" max="12287" width="6.5" customWidth="1"/>
    <col min="12288" max="12295" width="6.08333333333333" customWidth="1"/>
    <col min="12535" max="12535" width="20.0833333333333" customWidth="1"/>
    <col min="12536" max="12536" width="6.5" customWidth="1"/>
    <col min="12537" max="12542" width="6.08333333333333" customWidth="1"/>
    <col min="12543" max="12543" width="6.5" customWidth="1"/>
    <col min="12544" max="12551" width="6.08333333333333" customWidth="1"/>
    <col min="12791" max="12791" width="20.0833333333333" customWidth="1"/>
    <col min="12792" max="12792" width="6.5" customWidth="1"/>
    <col min="12793" max="12798" width="6.08333333333333" customWidth="1"/>
    <col min="12799" max="12799" width="6.5" customWidth="1"/>
    <col min="12800" max="12807" width="6.08333333333333" customWidth="1"/>
    <col min="13047" max="13047" width="20.0833333333333" customWidth="1"/>
    <col min="13048" max="13048" width="6.5" customWidth="1"/>
    <col min="13049" max="13054" width="6.08333333333333" customWidth="1"/>
    <col min="13055" max="13055" width="6.5" customWidth="1"/>
    <col min="13056" max="13063" width="6.08333333333333" customWidth="1"/>
    <col min="13303" max="13303" width="20.0833333333333" customWidth="1"/>
    <col min="13304" max="13304" width="6.5" customWidth="1"/>
    <col min="13305" max="13310" width="6.08333333333333" customWidth="1"/>
    <col min="13311" max="13311" width="6.5" customWidth="1"/>
    <col min="13312" max="13319" width="6.08333333333333" customWidth="1"/>
    <col min="13559" max="13559" width="20.0833333333333" customWidth="1"/>
    <col min="13560" max="13560" width="6.5" customWidth="1"/>
    <col min="13561" max="13566" width="6.08333333333333" customWidth="1"/>
    <col min="13567" max="13567" width="6.5" customWidth="1"/>
    <col min="13568" max="13575" width="6.08333333333333" customWidth="1"/>
    <col min="13815" max="13815" width="20.0833333333333" customWidth="1"/>
    <col min="13816" max="13816" width="6.5" customWidth="1"/>
    <col min="13817" max="13822" width="6.08333333333333" customWidth="1"/>
    <col min="13823" max="13823" width="6.5" customWidth="1"/>
    <col min="13824" max="13831" width="6.08333333333333" customWidth="1"/>
    <col min="14071" max="14071" width="20.0833333333333" customWidth="1"/>
    <col min="14072" max="14072" width="6.5" customWidth="1"/>
    <col min="14073" max="14078" width="6.08333333333333" customWidth="1"/>
    <col min="14079" max="14079" width="6.5" customWidth="1"/>
    <col min="14080" max="14087" width="6.08333333333333" customWidth="1"/>
    <col min="14327" max="14327" width="20.0833333333333" customWidth="1"/>
    <col min="14328" max="14328" width="6.5" customWidth="1"/>
    <col min="14329" max="14334" width="6.08333333333333" customWidth="1"/>
    <col min="14335" max="14335" width="6.5" customWidth="1"/>
    <col min="14336" max="14343" width="6.08333333333333" customWidth="1"/>
    <col min="14583" max="14583" width="20.0833333333333" customWidth="1"/>
    <col min="14584" max="14584" width="6.5" customWidth="1"/>
    <col min="14585" max="14590" width="6.08333333333333" customWidth="1"/>
    <col min="14591" max="14591" width="6.5" customWidth="1"/>
    <col min="14592" max="14599" width="6.08333333333333" customWidth="1"/>
    <col min="14839" max="14839" width="20.0833333333333" customWidth="1"/>
    <col min="14840" max="14840" width="6.5" customWidth="1"/>
    <col min="14841" max="14846" width="6.08333333333333" customWidth="1"/>
    <col min="14847" max="14847" width="6.5" customWidth="1"/>
    <col min="14848" max="14855" width="6.08333333333333" customWidth="1"/>
    <col min="15095" max="15095" width="20.0833333333333" customWidth="1"/>
    <col min="15096" max="15096" width="6.5" customWidth="1"/>
    <col min="15097" max="15102" width="6.08333333333333" customWidth="1"/>
    <col min="15103" max="15103" width="6.5" customWidth="1"/>
    <col min="15104" max="15111" width="6.08333333333333" customWidth="1"/>
    <col min="15351" max="15351" width="20.0833333333333" customWidth="1"/>
    <col min="15352" max="15352" width="6.5" customWidth="1"/>
    <col min="15353" max="15358" width="6.08333333333333" customWidth="1"/>
    <col min="15359" max="15359" width="6.5" customWidth="1"/>
    <col min="15360" max="15367" width="6.08333333333333" customWidth="1"/>
    <col min="15607" max="15607" width="20.0833333333333" customWidth="1"/>
    <col min="15608" max="15608" width="6.5" customWidth="1"/>
    <col min="15609" max="15614" width="6.08333333333333" customWidth="1"/>
    <col min="15615" max="15615" width="6.5" customWidth="1"/>
    <col min="15616" max="15623" width="6.08333333333333" customWidth="1"/>
    <col min="15863" max="15863" width="20.0833333333333" customWidth="1"/>
    <col min="15864" max="15864" width="6.5" customWidth="1"/>
    <col min="15865" max="15870" width="6.08333333333333" customWidth="1"/>
    <col min="15871" max="15871" width="6.5" customWidth="1"/>
    <col min="15872" max="15879" width="6.08333333333333" customWidth="1"/>
    <col min="16119" max="16119" width="20.0833333333333" customWidth="1"/>
    <col min="16120" max="16120" width="6.5" customWidth="1"/>
    <col min="16121" max="16126" width="6.08333333333333" customWidth="1"/>
    <col min="16127" max="16127" width="6.5" customWidth="1"/>
    <col min="16128" max="16135" width="6.08333333333333" customWidth="1"/>
  </cols>
  <sheetData>
    <row r="1" ht="52.4" customHeight="1" spans="2:19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36"/>
      <c r="Q1" s="36"/>
      <c r="R1" s="36"/>
      <c r="S1" s="36"/>
    </row>
    <row r="2" ht="17.15" customHeight="1" spans="2:19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37"/>
      <c r="Q2" s="37"/>
      <c r="R2" s="37"/>
      <c r="S2" s="37"/>
    </row>
    <row r="3" ht="20.15" customHeight="1" spans="1:245">
      <c r="A3" s="3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  <c r="AY3" s="29"/>
      <c r="AZ3" s="29"/>
      <c r="BA3" s="29"/>
      <c r="BB3" s="29"/>
      <c r="BC3" s="29"/>
      <c r="BD3" s="29"/>
      <c r="BE3" s="29"/>
      <c r="BF3" s="29"/>
      <c r="BG3" s="29"/>
      <c r="BH3" s="29"/>
      <c r="BI3" s="29"/>
      <c r="BJ3" s="29"/>
      <c r="BK3" s="29"/>
      <c r="BL3" s="29"/>
      <c r="BM3" s="29"/>
      <c r="BN3" s="29"/>
      <c r="BO3" s="29"/>
      <c r="BP3" s="29"/>
      <c r="BQ3" s="29"/>
      <c r="BR3" s="29"/>
      <c r="BS3" s="29"/>
      <c r="BT3" s="29"/>
      <c r="BU3" s="29"/>
      <c r="BV3" s="29"/>
      <c r="BW3" s="29"/>
      <c r="BX3" s="29"/>
      <c r="BY3" s="29"/>
      <c r="BZ3" s="29"/>
      <c r="CA3" s="29"/>
      <c r="CB3" s="29"/>
      <c r="CC3" s="29"/>
      <c r="CD3" s="29"/>
      <c r="CE3" s="29"/>
      <c r="CF3" s="29"/>
      <c r="CG3" s="29"/>
      <c r="CH3" s="29"/>
      <c r="CI3" s="29"/>
      <c r="CJ3" s="29"/>
      <c r="CK3" s="29"/>
      <c r="CL3" s="29"/>
      <c r="CM3" s="29"/>
      <c r="CN3" s="29"/>
      <c r="CO3" s="29"/>
      <c r="CP3" s="29"/>
      <c r="CQ3" s="29"/>
      <c r="CR3" s="29"/>
      <c r="CS3" s="29"/>
      <c r="CT3" s="29"/>
      <c r="CU3" s="29"/>
      <c r="CV3" s="29"/>
      <c r="CW3" s="29"/>
      <c r="CX3" s="29"/>
      <c r="CY3" s="29"/>
      <c r="CZ3" s="29"/>
      <c r="DA3" s="29"/>
      <c r="DB3" s="29"/>
      <c r="DC3" s="29"/>
      <c r="DD3" s="29"/>
      <c r="DE3" s="29"/>
      <c r="DF3" s="29"/>
      <c r="DG3" s="29"/>
      <c r="DH3" s="29"/>
      <c r="DI3" s="29"/>
      <c r="DJ3" s="29"/>
      <c r="DK3" s="29"/>
      <c r="DL3" s="29"/>
      <c r="DM3" s="29"/>
      <c r="DN3" s="29"/>
      <c r="DO3" s="29"/>
      <c r="DP3" s="29"/>
      <c r="DQ3" s="29"/>
      <c r="DR3" s="29"/>
      <c r="DS3" s="29"/>
      <c r="DT3" s="29"/>
      <c r="DU3" s="29"/>
      <c r="DV3" s="29"/>
      <c r="DW3" s="29"/>
      <c r="DX3" s="29"/>
      <c r="DY3" s="29"/>
      <c r="DZ3" s="29"/>
      <c r="EA3" s="29"/>
      <c r="EB3" s="29"/>
      <c r="EC3" s="29"/>
      <c r="ED3" s="29"/>
      <c r="EE3" s="29"/>
      <c r="EF3" s="29"/>
      <c r="EG3" s="29"/>
      <c r="EH3" s="29"/>
      <c r="EI3" s="29"/>
      <c r="EJ3" s="29"/>
      <c r="EK3" s="29"/>
      <c r="EL3" s="29"/>
      <c r="EM3" s="29"/>
      <c r="EN3" s="29"/>
      <c r="EO3" s="29"/>
      <c r="EP3" s="29"/>
      <c r="EQ3" s="29"/>
      <c r="ER3" s="29"/>
      <c r="ES3" s="29"/>
      <c r="ET3" s="29"/>
      <c r="EU3" s="29"/>
      <c r="EV3" s="29"/>
      <c r="EW3" s="29"/>
      <c r="EX3" s="29"/>
      <c r="EY3" s="29"/>
      <c r="EZ3" s="29"/>
      <c r="FA3" s="29"/>
      <c r="FB3" s="29"/>
      <c r="FC3" s="29"/>
      <c r="FD3" s="29"/>
      <c r="FE3" s="29"/>
      <c r="FF3" s="29"/>
      <c r="FG3" s="29"/>
      <c r="FH3" s="29"/>
      <c r="FI3" s="29"/>
      <c r="FJ3" s="29"/>
      <c r="FK3" s="29"/>
      <c r="FL3" s="29"/>
      <c r="FM3" s="29"/>
      <c r="FN3" s="29"/>
      <c r="FO3" s="29"/>
      <c r="FP3" s="29"/>
      <c r="FQ3" s="29"/>
      <c r="FR3" s="29"/>
      <c r="FS3" s="29"/>
      <c r="FT3" s="29"/>
      <c r="FU3" s="29"/>
      <c r="FV3" s="29"/>
      <c r="FW3" s="29"/>
      <c r="FX3" s="29"/>
      <c r="FY3" s="29"/>
      <c r="FZ3" s="29"/>
      <c r="GA3" s="29"/>
      <c r="GB3" s="29"/>
      <c r="GC3" s="29"/>
      <c r="GD3" s="29"/>
      <c r="GE3" s="29"/>
      <c r="GF3" s="29"/>
      <c r="GG3" s="29"/>
      <c r="GH3" s="29"/>
      <c r="GI3" s="29"/>
      <c r="GJ3" s="29"/>
      <c r="GK3" s="29"/>
      <c r="GL3" s="29"/>
      <c r="GM3" s="29"/>
      <c r="GN3" s="29"/>
      <c r="GO3" s="29"/>
      <c r="GP3" s="29"/>
      <c r="GQ3" s="29"/>
      <c r="GR3" s="29"/>
      <c r="GS3" s="29"/>
      <c r="GT3" s="29"/>
      <c r="GU3" s="29"/>
      <c r="GV3" s="29"/>
      <c r="GW3" s="29"/>
      <c r="GX3" s="29"/>
      <c r="GY3" s="29"/>
      <c r="GZ3" s="29"/>
      <c r="HA3" s="29"/>
      <c r="HB3" s="29"/>
      <c r="HC3" s="29"/>
      <c r="HD3" s="29"/>
      <c r="HE3" s="29"/>
      <c r="HF3" s="29"/>
      <c r="HG3" s="29"/>
      <c r="HH3" s="29"/>
      <c r="HI3" s="29"/>
      <c r="HJ3" s="29"/>
      <c r="HK3" s="29"/>
      <c r="HL3" s="29"/>
      <c r="HM3" s="29"/>
      <c r="HN3" s="29"/>
      <c r="HO3" s="29"/>
      <c r="HP3" s="29"/>
      <c r="HQ3" s="29"/>
      <c r="HR3" s="29"/>
      <c r="HS3" s="29"/>
      <c r="HT3" s="29"/>
      <c r="HU3" s="29"/>
      <c r="HV3" s="29"/>
      <c r="HW3" s="29"/>
      <c r="HX3" s="29"/>
      <c r="HY3" s="29"/>
      <c r="HZ3" s="29"/>
      <c r="IA3" s="29"/>
      <c r="IB3" s="29"/>
      <c r="IC3" s="29"/>
      <c r="ID3" s="29"/>
      <c r="IE3" s="29"/>
      <c r="IF3" s="29"/>
      <c r="IG3" s="29"/>
      <c r="IH3" s="29"/>
      <c r="II3" s="29"/>
      <c r="IJ3" s="29"/>
      <c r="IK3" s="29"/>
    </row>
    <row r="4" hidden="1" spans="1:19">
      <c r="A4" s="6" t="s">
        <v>1478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</row>
    <row r="5" hidden="1" spans="1:19">
      <c r="A5" s="8" t="s">
        <v>4</v>
      </c>
      <c r="B5" s="8" t="s">
        <v>5</v>
      </c>
      <c r="C5" s="47" t="s">
        <v>7</v>
      </c>
      <c r="D5" s="48"/>
      <c r="E5" s="140" t="s">
        <v>826</v>
      </c>
      <c r="F5" s="141"/>
      <c r="G5" s="47" t="s">
        <v>279</v>
      </c>
      <c r="H5" s="48"/>
      <c r="I5" s="47" t="s">
        <v>1479</v>
      </c>
      <c r="J5" s="48"/>
      <c r="K5" s="47" t="s">
        <v>1480</v>
      </c>
      <c r="L5" s="48"/>
      <c r="M5" s="10" t="s">
        <v>5</v>
      </c>
      <c r="N5" s="47" t="s">
        <v>7</v>
      </c>
      <c r="O5" s="48"/>
      <c r="P5" s="140" t="s">
        <v>826</v>
      </c>
      <c r="Q5" s="141"/>
      <c r="R5" s="47" t="s">
        <v>279</v>
      </c>
      <c r="S5" s="48"/>
    </row>
    <row r="6" hidden="1" spans="1:19">
      <c r="A6" s="9" t="s">
        <v>13</v>
      </c>
      <c r="B6" s="9" t="s">
        <v>14</v>
      </c>
      <c r="C6" s="11" t="s">
        <v>16</v>
      </c>
      <c r="D6" s="12"/>
      <c r="E6" s="14" t="s">
        <v>283</v>
      </c>
      <c r="F6" s="15"/>
      <c r="G6" s="11" t="s">
        <v>284</v>
      </c>
      <c r="H6" s="12"/>
      <c r="I6" s="11" t="s">
        <v>1481</v>
      </c>
      <c r="J6" s="12"/>
      <c r="K6" s="11" t="s">
        <v>1482</v>
      </c>
      <c r="L6" s="12"/>
      <c r="M6" s="9" t="s">
        <v>14</v>
      </c>
      <c r="N6" s="11" t="s">
        <v>16</v>
      </c>
      <c r="O6" s="12"/>
      <c r="P6" s="14" t="s">
        <v>283</v>
      </c>
      <c r="Q6" s="15"/>
      <c r="R6" s="11" t="s">
        <v>284</v>
      </c>
      <c r="S6" s="12"/>
    </row>
    <row r="7" hidden="1" spans="1:19">
      <c r="A7" s="13"/>
      <c r="B7" s="81"/>
      <c r="C7" s="14" t="s">
        <v>22</v>
      </c>
      <c r="D7" s="15"/>
      <c r="E7" s="14" t="s">
        <v>22</v>
      </c>
      <c r="F7" s="15"/>
      <c r="G7" s="14" t="s">
        <v>22</v>
      </c>
      <c r="H7" s="15"/>
      <c r="I7" s="14" t="s">
        <v>22</v>
      </c>
      <c r="J7" s="15"/>
      <c r="K7" s="14" t="s">
        <v>22</v>
      </c>
      <c r="L7" s="15"/>
      <c r="M7" s="9"/>
      <c r="N7" s="14" t="s">
        <v>22</v>
      </c>
      <c r="O7" s="15"/>
      <c r="P7" s="14" t="s">
        <v>22</v>
      </c>
      <c r="Q7" s="15"/>
      <c r="R7" s="14" t="s">
        <v>22</v>
      </c>
      <c r="S7" s="15"/>
    </row>
    <row r="8" ht="25.5" hidden="1" spans="1:19">
      <c r="A8" s="13"/>
      <c r="B8" s="142"/>
      <c r="C8" s="267" t="s">
        <v>608</v>
      </c>
      <c r="D8" s="267" t="s">
        <v>1483</v>
      </c>
      <c r="E8" s="268" t="s">
        <v>1484</v>
      </c>
      <c r="F8" s="268" t="s">
        <v>1485</v>
      </c>
      <c r="G8" s="267" t="s">
        <v>1486</v>
      </c>
      <c r="H8" s="267" t="s">
        <v>521</v>
      </c>
      <c r="I8" s="267" t="s">
        <v>1487</v>
      </c>
      <c r="J8" s="267" t="s">
        <v>1488</v>
      </c>
      <c r="K8" s="267" t="s">
        <v>1489</v>
      </c>
      <c r="L8" s="267" t="s">
        <v>1490</v>
      </c>
      <c r="M8" s="9"/>
      <c r="N8" s="267" t="s">
        <v>608</v>
      </c>
      <c r="O8" s="267" t="s">
        <v>1483</v>
      </c>
      <c r="P8" s="268" t="s">
        <v>1484</v>
      </c>
      <c r="Q8" s="268" t="s">
        <v>1485</v>
      </c>
      <c r="R8" s="267" t="s">
        <v>1486</v>
      </c>
      <c r="S8" s="267" t="s">
        <v>521</v>
      </c>
    </row>
    <row r="9" hidden="1" spans="1:19">
      <c r="A9" s="83" t="s">
        <v>1491</v>
      </c>
      <c r="B9" s="83" t="s">
        <v>1492</v>
      </c>
      <c r="C9" s="20">
        <v>45610</v>
      </c>
      <c r="D9" s="20">
        <f t="shared" ref="D9:G9" si="0">C9+1</f>
        <v>45611</v>
      </c>
      <c r="E9" s="20">
        <f t="shared" si="0"/>
        <v>45612</v>
      </c>
      <c r="F9" s="20">
        <f t="shared" ref="F9:F24" si="1">E9</f>
        <v>45612</v>
      </c>
      <c r="G9" s="269">
        <f t="shared" si="0"/>
        <v>45613</v>
      </c>
      <c r="H9" s="150">
        <f t="shared" ref="H9:H24" si="2">G9</f>
        <v>45613</v>
      </c>
      <c r="I9" s="269">
        <f t="shared" ref="I9:I24" si="3">H9+5</f>
        <v>45618</v>
      </c>
      <c r="J9" s="150">
        <f t="shared" ref="J9:J24" si="4">I9</f>
        <v>45618</v>
      </c>
      <c r="K9" s="23" t="s">
        <v>40</v>
      </c>
      <c r="L9" s="23" t="s">
        <v>40</v>
      </c>
      <c r="M9" s="278" t="s">
        <v>1493</v>
      </c>
      <c r="N9" s="20">
        <v>45624</v>
      </c>
      <c r="O9" s="270" t="s">
        <v>1494</v>
      </c>
      <c r="P9" s="150">
        <v>45626</v>
      </c>
      <c r="Q9" s="150">
        <v>45626</v>
      </c>
      <c r="R9" s="269">
        <v>45627</v>
      </c>
      <c r="S9" s="150">
        <v>45627</v>
      </c>
    </row>
    <row r="10" hidden="1" spans="1:19">
      <c r="A10" s="83" t="s">
        <v>880</v>
      </c>
      <c r="B10" s="83" t="s">
        <v>1495</v>
      </c>
      <c r="C10" s="20">
        <v>45617</v>
      </c>
      <c r="D10" s="20">
        <f t="shared" ref="D10:G10" si="5">C10+1</f>
        <v>45618</v>
      </c>
      <c r="E10" s="20">
        <f t="shared" si="5"/>
        <v>45619</v>
      </c>
      <c r="F10" s="20">
        <f t="shared" si="1"/>
        <v>45619</v>
      </c>
      <c r="G10" s="269">
        <f t="shared" si="5"/>
        <v>45620</v>
      </c>
      <c r="H10" s="150">
        <f t="shared" si="2"/>
        <v>45620</v>
      </c>
      <c r="I10" s="269">
        <f t="shared" si="3"/>
        <v>45625</v>
      </c>
      <c r="J10" s="150">
        <f t="shared" si="4"/>
        <v>45625</v>
      </c>
      <c r="K10" s="23" t="s">
        <v>40</v>
      </c>
      <c r="L10" s="23" t="s">
        <v>40</v>
      </c>
      <c r="M10" s="279" t="s">
        <v>1496</v>
      </c>
      <c r="N10" s="51">
        <v>45645</v>
      </c>
      <c r="O10" s="20">
        <f t="shared" ref="O10:R10" si="6">N10+1</f>
        <v>45646</v>
      </c>
      <c r="P10" s="20">
        <f t="shared" si="6"/>
        <v>45647</v>
      </c>
      <c r="Q10" s="20">
        <f>P10</f>
        <v>45647</v>
      </c>
      <c r="R10" s="269">
        <f t="shared" si="6"/>
        <v>45648</v>
      </c>
      <c r="S10" s="150">
        <f>R10</f>
        <v>45648</v>
      </c>
    </row>
    <row r="11" hidden="1" spans="1:19">
      <c r="A11" s="83" t="s">
        <v>1491</v>
      </c>
      <c r="B11" s="83" t="s">
        <v>1497</v>
      </c>
      <c r="C11" s="20">
        <v>45624</v>
      </c>
      <c r="D11" s="270" t="s">
        <v>1494</v>
      </c>
      <c r="E11" s="20">
        <v>45626</v>
      </c>
      <c r="F11" s="20">
        <v>45626</v>
      </c>
      <c r="G11" s="269">
        <v>45627</v>
      </c>
      <c r="H11" s="150">
        <v>45627</v>
      </c>
      <c r="I11" s="269">
        <v>45632</v>
      </c>
      <c r="J11" s="150">
        <v>45632</v>
      </c>
      <c r="K11" s="23" t="s">
        <v>40</v>
      </c>
      <c r="L11" s="23" t="s">
        <v>40</v>
      </c>
      <c r="M11" s="278" t="s">
        <v>1498</v>
      </c>
      <c r="N11" s="51">
        <v>45652</v>
      </c>
      <c r="O11" s="20">
        <f t="shared" ref="O11:R11" si="7">N11+1</f>
        <v>45653</v>
      </c>
      <c r="P11" s="20">
        <f t="shared" si="7"/>
        <v>45654</v>
      </c>
      <c r="Q11" s="20">
        <f>P11</f>
        <v>45654</v>
      </c>
      <c r="R11" s="269">
        <f t="shared" si="7"/>
        <v>45655</v>
      </c>
      <c r="S11" s="150">
        <f>R11</f>
        <v>45655</v>
      </c>
    </row>
    <row r="12" hidden="1" spans="1:19">
      <c r="A12" s="119" t="s">
        <v>1499</v>
      </c>
      <c r="B12" s="120"/>
      <c r="C12" s="120"/>
      <c r="D12" s="120"/>
      <c r="E12" s="120"/>
      <c r="F12" s="120"/>
      <c r="G12" s="120"/>
      <c r="H12" s="120"/>
      <c r="I12" s="120"/>
      <c r="J12" s="120"/>
      <c r="K12" s="120"/>
      <c r="L12" s="120"/>
      <c r="M12" s="120"/>
      <c r="N12" s="120"/>
      <c r="O12" s="120"/>
      <c r="P12" s="120"/>
      <c r="Q12" s="120"/>
      <c r="R12" s="120"/>
      <c r="S12" s="139"/>
    </row>
    <row r="13" hidden="1" spans="1:19">
      <c r="A13" s="83" t="s">
        <v>880</v>
      </c>
      <c r="B13" s="83" t="s">
        <v>1500</v>
      </c>
      <c r="C13" s="51">
        <v>45645</v>
      </c>
      <c r="D13" s="20">
        <f t="shared" ref="D13:G13" si="8">C13+1</f>
        <v>45646</v>
      </c>
      <c r="E13" s="20">
        <f t="shared" si="8"/>
        <v>45647</v>
      </c>
      <c r="F13" s="20">
        <f t="shared" si="1"/>
        <v>45647</v>
      </c>
      <c r="G13" s="269">
        <f t="shared" si="8"/>
        <v>45648</v>
      </c>
      <c r="H13" s="150">
        <f t="shared" si="2"/>
        <v>45648</v>
      </c>
      <c r="I13" s="269">
        <f t="shared" si="3"/>
        <v>45653</v>
      </c>
      <c r="J13" s="150">
        <f t="shared" si="4"/>
        <v>45653</v>
      </c>
      <c r="K13" s="23" t="s">
        <v>40</v>
      </c>
      <c r="L13" s="23" t="s">
        <v>40</v>
      </c>
      <c r="M13" s="279" t="s">
        <v>1501</v>
      </c>
      <c r="N13" s="51">
        <v>45659</v>
      </c>
      <c r="O13" s="20">
        <f t="shared" ref="O13:R13" si="9">N13+1</f>
        <v>45660</v>
      </c>
      <c r="P13" s="150">
        <f t="shared" si="9"/>
        <v>45661</v>
      </c>
      <c r="Q13" s="150">
        <f t="shared" ref="Q13:Q24" si="10">P13</f>
        <v>45661</v>
      </c>
      <c r="R13" s="269">
        <f t="shared" si="9"/>
        <v>45662</v>
      </c>
      <c r="S13" s="150">
        <f t="shared" ref="S13:S24" si="11">R13</f>
        <v>45662</v>
      </c>
    </row>
    <row r="14" hidden="1" spans="1:19">
      <c r="A14" s="83" t="s">
        <v>1491</v>
      </c>
      <c r="B14" s="83" t="s">
        <v>1502</v>
      </c>
      <c r="C14" s="51">
        <v>45652</v>
      </c>
      <c r="D14" s="20">
        <f t="shared" ref="D14:G14" si="12">C14+1</f>
        <v>45653</v>
      </c>
      <c r="E14" s="20">
        <f t="shared" si="12"/>
        <v>45654</v>
      </c>
      <c r="F14" s="20">
        <f t="shared" si="1"/>
        <v>45654</v>
      </c>
      <c r="G14" s="269">
        <f t="shared" si="12"/>
        <v>45655</v>
      </c>
      <c r="H14" s="150">
        <f t="shared" si="2"/>
        <v>45655</v>
      </c>
      <c r="I14" s="269">
        <f t="shared" si="3"/>
        <v>45660</v>
      </c>
      <c r="J14" s="150">
        <f t="shared" si="4"/>
        <v>45660</v>
      </c>
      <c r="K14" s="23" t="s">
        <v>40</v>
      </c>
      <c r="L14" s="23" t="s">
        <v>40</v>
      </c>
      <c r="M14" s="278" t="s">
        <v>963</v>
      </c>
      <c r="N14" s="51">
        <v>45666</v>
      </c>
      <c r="O14" s="20">
        <f t="shared" ref="O14:R14" si="13">N14+1</f>
        <v>45667</v>
      </c>
      <c r="P14" s="150">
        <f t="shared" si="13"/>
        <v>45668</v>
      </c>
      <c r="Q14" s="150">
        <f t="shared" si="10"/>
        <v>45668</v>
      </c>
      <c r="R14" s="269">
        <f t="shared" si="13"/>
        <v>45669</v>
      </c>
      <c r="S14" s="150">
        <f t="shared" si="11"/>
        <v>45669</v>
      </c>
    </row>
    <row r="15" hidden="1" spans="1:19">
      <c r="A15" s="83" t="s">
        <v>880</v>
      </c>
      <c r="B15" s="83" t="s">
        <v>1503</v>
      </c>
      <c r="C15" s="51">
        <v>45659</v>
      </c>
      <c r="D15" s="20">
        <f t="shared" ref="D15:G15" si="14">C15+1</f>
        <v>45660</v>
      </c>
      <c r="E15" s="20">
        <f t="shared" si="14"/>
        <v>45661</v>
      </c>
      <c r="F15" s="20">
        <f t="shared" si="1"/>
        <v>45661</v>
      </c>
      <c r="G15" s="269">
        <f t="shared" si="14"/>
        <v>45662</v>
      </c>
      <c r="H15" s="150">
        <f t="shared" si="2"/>
        <v>45662</v>
      </c>
      <c r="I15" s="269">
        <f t="shared" si="3"/>
        <v>45667</v>
      </c>
      <c r="J15" s="150">
        <f t="shared" si="4"/>
        <v>45667</v>
      </c>
      <c r="K15" s="23" t="s">
        <v>40</v>
      </c>
      <c r="L15" s="23" t="s">
        <v>40</v>
      </c>
      <c r="M15" s="279" t="s">
        <v>1504</v>
      </c>
      <c r="N15" s="51">
        <v>45673</v>
      </c>
      <c r="O15" s="20">
        <f t="shared" ref="O15:R15" si="15">N15+1</f>
        <v>45674</v>
      </c>
      <c r="P15" s="150">
        <f t="shared" si="15"/>
        <v>45675</v>
      </c>
      <c r="Q15" s="150">
        <f t="shared" si="10"/>
        <v>45675</v>
      </c>
      <c r="R15" s="269">
        <f t="shared" si="15"/>
        <v>45676</v>
      </c>
      <c r="S15" s="150">
        <f t="shared" si="11"/>
        <v>45676</v>
      </c>
    </row>
    <row r="16" hidden="1" spans="1:19">
      <c r="A16" s="83" t="s">
        <v>1491</v>
      </c>
      <c r="B16" s="271" t="s">
        <v>761</v>
      </c>
      <c r="C16" s="51">
        <v>45666</v>
      </c>
      <c r="D16" s="20">
        <f t="shared" ref="D16:G16" si="16">C16+1</f>
        <v>45667</v>
      </c>
      <c r="E16" s="20">
        <f t="shared" si="16"/>
        <v>45668</v>
      </c>
      <c r="F16" s="20">
        <f t="shared" si="1"/>
        <v>45668</v>
      </c>
      <c r="G16" s="269">
        <f t="shared" si="16"/>
        <v>45669</v>
      </c>
      <c r="H16" s="150">
        <f t="shared" si="2"/>
        <v>45669</v>
      </c>
      <c r="I16" s="269">
        <f t="shared" si="3"/>
        <v>45674</v>
      </c>
      <c r="J16" s="150">
        <f t="shared" si="4"/>
        <v>45674</v>
      </c>
      <c r="K16" s="23" t="s">
        <v>40</v>
      </c>
      <c r="L16" s="23" t="s">
        <v>40</v>
      </c>
      <c r="M16" s="280" t="s">
        <v>762</v>
      </c>
      <c r="N16" s="51">
        <v>45680</v>
      </c>
      <c r="O16" s="270" t="s">
        <v>1505</v>
      </c>
      <c r="P16" s="51">
        <v>45682</v>
      </c>
      <c r="Q16" s="150">
        <f t="shared" si="10"/>
        <v>45682</v>
      </c>
      <c r="R16" s="269">
        <f>Q16+1</f>
        <v>45683</v>
      </c>
      <c r="S16" s="150">
        <f t="shared" si="11"/>
        <v>45683</v>
      </c>
    </row>
    <row r="17" hidden="1" spans="1:19">
      <c r="A17" s="83" t="s">
        <v>880</v>
      </c>
      <c r="B17" s="83" t="s">
        <v>1506</v>
      </c>
      <c r="C17" s="51">
        <v>45673</v>
      </c>
      <c r="D17" s="20">
        <f t="shared" ref="D17:G17" si="17">C17+1</f>
        <v>45674</v>
      </c>
      <c r="E17" s="20">
        <f t="shared" si="17"/>
        <v>45675</v>
      </c>
      <c r="F17" s="20">
        <f t="shared" si="1"/>
        <v>45675</v>
      </c>
      <c r="G17" s="269">
        <f t="shared" si="17"/>
        <v>45676</v>
      </c>
      <c r="H17" s="150">
        <f t="shared" si="2"/>
        <v>45676</v>
      </c>
      <c r="I17" s="269">
        <f t="shared" si="3"/>
        <v>45681</v>
      </c>
      <c r="J17" s="150">
        <f t="shared" si="4"/>
        <v>45681</v>
      </c>
      <c r="K17" s="23" t="s">
        <v>40</v>
      </c>
      <c r="L17" s="23" t="s">
        <v>40</v>
      </c>
      <c r="M17" s="279" t="s">
        <v>1507</v>
      </c>
      <c r="N17" s="51">
        <v>45687</v>
      </c>
      <c r="O17" s="20">
        <f t="shared" ref="O17:R17" si="18">N17+1</f>
        <v>45688</v>
      </c>
      <c r="P17" s="150">
        <f t="shared" si="18"/>
        <v>45689</v>
      </c>
      <c r="Q17" s="150">
        <f t="shared" si="10"/>
        <v>45689</v>
      </c>
      <c r="R17" s="269">
        <f t="shared" si="18"/>
        <v>45690</v>
      </c>
      <c r="S17" s="150">
        <f t="shared" si="11"/>
        <v>45690</v>
      </c>
    </row>
    <row r="18" hidden="1" spans="1:19">
      <c r="A18" s="83" t="s">
        <v>1491</v>
      </c>
      <c r="B18" s="87" t="s">
        <v>763</v>
      </c>
      <c r="C18" s="51">
        <v>45680</v>
      </c>
      <c r="D18" s="270" t="s">
        <v>1505</v>
      </c>
      <c r="E18" s="51">
        <v>45682</v>
      </c>
      <c r="F18" s="20">
        <f t="shared" si="1"/>
        <v>45682</v>
      </c>
      <c r="G18" s="269">
        <f t="shared" ref="G18:G24" si="19">F18+1</f>
        <v>45683</v>
      </c>
      <c r="H18" s="150">
        <f t="shared" si="2"/>
        <v>45683</v>
      </c>
      <c r="I18" s="269">
        <f t="shared" si="3"/>
        <v>45688</v>
      </c>
      <c r="J18" s="150">
        <f t="shared" si="4"/>
        <v>45688</v>
      </c>
      <c r="K18" s="23" t="s">
        <v>40</v>
      </c>
      <c r="L18" s="23" t="s">
        <v>40</v>
      </c>
      <c r="M18" s="281" t="s">
        <v>764</v>
      </c>
      <c r="N18" s="51">
        <v>45694</v>
      </c>
      <c r="O18" s="20">
        <f t="shared" ref="O18:R18" si="20">N18+1</f>
        <v>45695</v>
      </c>
      <c r="P18" s="150">
        <f t="shared" si="20"/>
        <v>45696</v>
      </c>
      <c r="Q18" s="150">
        <f t="shared" si="10"/>
        <v>45696</v>
      </c>
      <c r="R18" s="269">
        <f t="shared" si="20"/>
        <v>45697</v>
      </c>
      <c r="S18" s="150">
        <f t="shared" si="11"/>
        <v>45697</v>
      </c>
    </row>
    <row r="19" hidden="1" spans="1:19">
      <c r="A19" s="272" t="s">
        <v>880</v>
      </c>
      <c r="B19" s="272" t="s">
        <v>1508</v>
      </c>
      <c r="C19" s="72">
        <v>45687</v>
      </c>
      <c r="D19" s="273">
        <f t="shared" ref="D19:G19" si="21">C19+1</f>
        <v>45688</v>
      </c>
      <c r="E19" s="273">
        <f t="shared" si="21"/>
        <v>45689</v>
      </c>
      <c r="F19" s="273">
        <f t="shared" si="1"/>
        <v>45689</v>
      </c>
      <c r="G19" s="274">
        <f t="shared" si="21"/>
        <v>45690</v>
      </c>
      <c r="H19" s="106">
        <f t="shared" si="2"/>
        <v>45690</v>
      </c>
      <c r="I19" s="274">
        <f t="shared" si="3"/>
        <v>45695</v>
      </c>
      <c r="J19" s="106">
        <f t="shared" si="4"/>
        <v>45695</v>
      </c>
      <c r="K19" s="23" t="s">
        <v>40</v>
      </c>
      <c r="L19" s="23" t="s">
        <v>40</v>
      </c>
      <c r="M19" s="282" t="s">
        <v>1509</v>
      </c>
      <c r="N19" s="72">
        <v>45701</v>
      </c>
      <c r="O19" s="273">
        <f t="shared" ref="O19:R19" si="22">N19+1</f>
        <v>45702</v>
      </c>
      <c r="P19" s="106">
        <f t="shared" si="22"/>
        <v>45703</v>
      </c>
      <c r="Q19" s="106">
        <f t="shared" si="10"/>
        <v>45703</v>
      </c>
      <c r="R19" s="274">
        <f t="shared" si="22"/>
        <v>45704</v>
      </c>
      <c r="S19" s="106">
        <f t="shared" si="11"/>
        <v>45704</v>
      </c>
    </row>
    <row r="20" hidden="1" spans="1:19">
      <c r="A20" s="83" t="s">
        <v>1491</v>
      </c>
      <c r="B20" s="83" t="s">
        <v>766</v>
      </c>
      <c r="C20" s="51">
        <v>45694</v>
      </c>
      <c r="D20" s="20">
        <f t="shared" ref="D20:D23" si="23">C20+1</f>
        <v>45695</v>
      </c>
      <c r="E20" s="20">
        <f t="shared" ref="E20:E24" si="24">D20+1</f>
        <v>45696</v>
      </c>
      <c r="F20" s="20">
        <f t="shared" si="1"/>
        <v>45696</v>
      </c>
      <c r="G20" s="269">
        <f t="shared" si="19"/>
        <v>45697</v>
      </c>
      <c r="H20" s="150">
        <f t="shared" si="2"/>
        <v>45697</v>
      </c>
      <c r="I20" s="269">
        <f t="shared" si="3"/>
        <v>45702</v>
      </c>
      <c r="J20" s="150">
        <f t="shared" si="4"/>
        <v>45702</v>
      </c>
      <c r="K20" s="23" t="s">
        <v>40</v>
      </c>
      <c r="L20" s="23" t="s">
        <v>40</v>
      </c>
      <c r="M20" s="278" t="s">
        <v>767</v>
      </c>
      <c r="N20" s="51">
        <v>45708</v>
      </c>
      <c r="O20" s="270" t="s">
        <v>1510</v>
      </c>
      <c r="P20" s="150">
        <v>45710</v>
      </c>
      <c r="Q20" s="150">
        <f t="shared" si="10"/>
        <v>45710</v>
      </c>
      <c r="R20" s="269">
        <f t="shared" ref="R20:R24" si="25">Q20+1</f>
        <v>45711</v>
      </c>
      <c r="S20" s="150">
        <f t="shared" si="11"/>
        <v>45711</v>
      </c>
    </row>
    <row r="21" hidden="1" spans="1:19">
      <c r="A21" s="83" t="s">
        <v>880</v>
      </c>
      <c r="B21" s="83" t="s">
        <v>1511</v>
      </c>
      <c r="C21" s="51">
        <v>45701</v>
      </c>
      <c r="D21" s="20">
        <f t="shared" si="23"/>
        <v>45702</v>
      </c>
      <c r="E21" s="20">
        <f t="shared" si="24"/>
        <v>45703</v>
      </c>
      <c r="F21" s="20">
        <f t="shared" si="1"/>
        <v>45703</v>
      </c>
      <c r="G21" s="269">
        <f t="shared" si="19"/>
        <v>45704</v>
      </c>
      <c r="H21" s="150">
        <f t="shared" si="2"/>
        <v>45704</v>
      </c>
      <c r="I21" s="269">
        <f t="shared" si="3"/>
        <v>45709</v>
      </c>
      <c r="J21" s="150">
        <f t="shared" si="4"/>
        <v>45709</v>
      </c>
      <c r="K21" s="23" t="s">
        <v>40</v>
      </c>
      <c r="L21" s="23" t="s">
        <v>40</v>
      </c>
      <c r="M21" s="279" t="s">
        <v>1512</v>
      </c>
      <c r="N21" s="51">
        <v>45715</v>
      </c>
      <c r="O21" s="20">
        <f t="shared" ref="O21:P22" si="26">N21+1</f>
        <v>45716</v>
      </c>
      <c r="P21" s="150">
        <f t="shared" si="26"/>
        <v>45717</v>
      </c>
      <c r="Q21" s="150">
        <f t="shared" si="10"/>
        <v>45717</v>
      </c>
      <c r="R21" s="269">
        <f t="shared" si="25"/>
        <v>45718</v>
      </c>
      <c r="S21" s="150">
        <f t="shared" si="11"/>
        <v>45718</v>
      </c>
    </row>
    <row r="22" hidden="1" spans="1:19">
      <c r="A22" s="83" t="s">
        <v>1491</v>
      </c>
      <c r="B22" s="83" t="s">
        <v>768</v>
      </c>
      <c r="C22" s="51">
        <v>45708</v>
      </c>
      <c r="D22" s="270" t="s">
        <v>1510</v>
      </c>
      <c r="E22" s="20">
        <v>45710</v>
      </c>
      <c r="F22" s="20">
        <f t="shared" si="1"/>
        <v>45710</v>
      </c>
      <c r="G22" s="269">
        <f t="shared" si="19"/>
        <v>45711</v>
      </c>
      <c r="H22" s="150">
        <f t="shared" si="2"/>
        <v>45711</v>
      </c>
      <c r="I22" s="269">
        <f t="shared" si="3"/>
        <v>45716</v>
      </c>
      <c r="J22" s="150">
        <f t="shared" si="4"/>
        <v>45716</v>
      </c>
      <c r="K22" s="23" t="s">
        <v>40</v>
      </c>
      <c r="L22" s="23" t="s">
        <v>40</v>
      </c>
      <c r="M22" s="278" t="s">
        <v>769</v>
      </c>
      <c r="N22" s="270" t="s">
        <v>1513</v>
      </c>
      <c r="O22" s="51">
        <v>45723</v>
      </c>
      <c r="P22" s="150">
        <f t="shared" si="26"/>
        <v>45724</v>
      </c>
      <c r="Q22" s="150">
        <f t="shared" si="10"/>
        <v>45724</v>
      </c>
      <c r="R22" s="269">
        <f t="shared" si="25"/>
        <v>45725</v>
      </c>
      <c r="S22" s="150">
        <f t="shared" si="11"/>
        <v>45725</v>
      </c>
    </row>
    <row r="23" hidden="1" spans="1:19">
      <c r="A23" s="83" t="s">
        <v>880</v>
      </c>
      <c r="B23" s="83" t="s">
        <v>1514</v>
      </c>
      <c r="C23" s="51">
        <v>45715</v>
      </c>
      <c r="D23" s="20">
        <f t="shared" si="23"/>
        <v>45716</v>
      </c>
      <c r="E23" s="20">
        <f t="shared" si="24"/>
        <v>45717</v>
      </c>
      <c r="F23" s="20">
        <f t="shared" si="1"/>
        <v>45717</v>
      </c>
      <c r="G23" s="269">
        <f t="shared" si="19"/>
        <v>45718</v>
      </c>
      <c r="H23" s="150">
        <f t="shared" si="2"/>
        <v>45718</v>
      </c>
      <c r="I23" s="269">
        <f t="shared" si="3"/>
        <v>45723</v>
      </c>
      <c r="J23" s="150">
        <f t="shared" si="4"/>
        <v>45723</v>
      </c>
      <c r="K23" s="23" t="s">
        <v>40</v>
      </c>
      <c r="L23" s="23" t="s">
        <v>40</v>
      </c>
      <c r="M23" s="279" t="s">
        <v>1515</v>
      </c>
      <c r="N23" s="51">
        <v>45743</v>
      </c>
      <c r="O23" s="20">
        <v>45744</v>
      </c>
      <c r="P23" s="20">
        <f>O23+1</f>
        <v>45745</v>
      </c>
      <c r="Q23" s="20">
        <f t="shared" si="10"/>
        <v>45745</v>
      </c>
      <c r="R23" s="269">
        <f t="shared" si="25"/>
        <v>45746</v>
      </c>
      <c r="S23" s="150">
        <f t="shared" si="11"/>
        <v>45746</v>
      </c>
    </row>
    <row r="24" hidden="1" spans="1:19">
      <c r="A24" s="83" t="s">
        <v>1491</v>
      </c>
      <c r="B24" s="83" t="s">
        <v>770</v>
      </c>
      <c r="C24" s="270" t="s">
        <v>1513</v>
      </c>
      <c r="D24" s="51">
        <v>45723</v>
      </c>
      <c r="E24" s="20">
        <f t="shared" si="24"/>
        <v>45724</v>
      </c>
      <c r="F24" s="20">
        <f t="shared" si="1"/>
        <v>45724</v>
      </c>
      <c r="G24" s="269">
        <f t="shared" si="19"/>
        <v>45725</v>
      </c>
      <c r="H24" s="150">
        <f t="shared" si="2"/>
        <v>45725</v>
      </c>
      <c r="I24" s="269">
        <f t="shared" si="3"/>
        <v>45730</v>
      </c>
      <c r="J24" s="150">
        <f t="shared" si="4"/>
        <v>45730</v>
      </c>
      <c r="K24" s="23" t="s">
        <v>40</v>
      </c>
      <c r="L24" s="23" t="s">
        <v>40</v>
      </c>
      <c r="M24" s="278" t="s">
        <v>771</v>
      </c>
      <c r="N24" s="58">
        <v>45750</v>
      </c>
      <c r="O24" s="59">
        <f>N24+1</f>
        <v>45751</v>
      </c>
      <c r="P24" s="59">
        <f>O24+1</f>
        <v>45752</v>
      </c>
      <c r="Q24" s="59">
        <f t="shared" si="10"/>
        <v>45752</v>
      </c>
      <c r="R24" s="275">
        <f t="shared" si="25"/>
        <v>45753</v>
      </c>
      <c r="S24" s="85">
        <f t="shared" si="11"/>
        <v>45753</v>
      </c>
    </row>
    <row r="25" hidden="1" spans="1:19">
      <c r="A25" s="119" t="s">
        <v>1499</v>
      </c>
      <c r="B25" s="120"/>
      <c r="C25" s="120"/>
      <c r="D25" s="120"/>
      <c r="E25" s="120"/>
      <c r="F25" s="120"/>
      <c r="G25" s="120"/>
      <c r="H25" s="120"/>
      <c r="I25" s="120"/>
      <c r="J25" s="120"/>
      <c r="K25" s="120"/>
      <c r="L25" s="120"/>
      <c r="M25" s="120"/>
      <c r="N25" s="120"/>
      <c r="O25" s="120"/>
      <c r="P25" s="120"/>
      <c r="Q25" s="120"/>
      <c r="R25" s="120"/>
      <c r="S25" s="139"/>
    </row>
    <row r="26" hidden="1" spans="1:19">
      <c r="A26" s="83" t="s">
        <v>880</v>
      </c>
      <c r="B26" s="83" t="s">
        <v>1516</v>
      </c>
      <c r="C26" s="51">
        <v>45743</v>
      </c>
      <c r="D26" s="20">
        <v>45744</v>
      </c>
      <c r="E26" s="20">
        <f>D26+1</f>
        <v>45745</v>
      </c>
      <c r="F26" s="20">
        <f t="shared" ref="F26:J26" si="27">E26</f>
        <v>45745</v>
      </c>
      <c r="G26" s="269">
        <f>F26+1</f>
        <v>45746</v>
      </c>
      <c r="H26" s="150">
        <f t="shared" si="27"/>
        <v>45746</v>
      </c>
      <c r="I26" s="269">
        <f>H26+5</f>
        <v>45751</v>
      </c>
      <c r="J26" s="150">
        <f t="shared" si="27"/>
        <v>45751</v>
      </c>
      <c r="K26" s="23" t="s">
        <v>40</v>
      </c>
      <c r="L26" s="23" t="s">
        <v>40</v>
      </c>
      <c r="M26" s="278" t="s">
        <v>1517</v>
      </c>
      <c r="N26" s="51">
        <f>I26+6</f>
        <v>45757</v>
      </c>
      <c r="O26" s="20">
        <f>N26+1</f>
        <v>45758</v>
      </c>
      <c r="P26" s="150">
        <f>O26+1</f>
        <v>45759</v>
      </c>
      <c r="Q26" s="150">
        <f>P26</f>
        <v>45759</v>
      </c>
      <c r="R26" s="269">
        <f>Q26+1</f>
        <v>45760</v>
      </c>
      <c r="S26" s="150">
        <f>R26</f>
        <v>45760</v>
      </c>
    </row>
    <row r="27" hidden="1" spans="1:19">
      <c r="A27" s="83" t="s">
        <v>1491</v>
      </c>
      <c r="B27" s="83" t="s">
        <v>784</v>
      </c>
      <c r="C27" s="58">
        <v>45750</v>
      </c>
      <c r="D27" s="59">
        <f t="shared" ref="D27:G27" si="28">C27+1</f>
        <v>45751</v>
      </c>
      <c r="E27" s="59">
        <f t="shared" si="28"/>
        <v>45752</v>
      </c>
      <c r="F27" s="59">
        <f t="shared" ref="F27:J27" si="29">E27</f>
        <v>45752</v>
      </c>
      <c r="G27" s="275">
        <f t="shared" si="28"/>
        <v>45753</v>
      </c>
      <c r="H27" s="85">
        <f t="shared" si="29"/>
        <v>45753</v>
      </c>
      <c r="I27" s="275">
        <f>H27+5</f>
        <v>45758</v>
      </c>
      <c r="J27" s="85">
        <f t="shared" si="29"/>
        <v>45758</v>
      </c>
      <c r="K27" s="23" t="s">
        <v>40</v>
      </c>
      <c r="L27" s="23" t="s">
        <v>40</v>
      </c>
      <c r="M27" s="278" t="s">
        <v>1518</v>
      </c>
      <c r="N27" s="58">
        <f>I27+6</f>
        <v>45764</v>
      </c>
      <c r="O27" s="59">
        <f>N27+1</f>
        <v>45765</v>
      </c>
      <c r="P27" s="85">
        <f>O27+1</f>
        <v>45766</v>
      </c>
      <c r="Q27" s="85">
        <f>P27</f>
        <v>45766</v>
      </c>
      <c r="R27" s="275">
        <f>Q27+1</f>
        <v>45767</v>
      </c>
      <c r="S27" s="85">
        <f>R27</f>
        <v>45767</v>
      </c>
    </row>
    <row r="28" spans="1:19">
      <c r="A28" s="6" t="s">
        <v>1478</v>
      </c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</row>
    <row r="29" spans="1:19">
      <c r="A29" s="8" t="s">
        <v>4</v>
      </c>
      <c r="B29" s="8" t="s">
        <v>5</v>
      </c>
      <c r="C29" s="47" t="s">
        <v>7</v>
      </c>
      <c r="D29" s="48"/>
      <c r="E29" s="140" t="s">
        <v>826</v>
      </c>
      <c r="F29" s="141"/>
      <c r="G29" s="47" t="s">
        <v>279</v>
      </c>
      <c r="H29" s="48"/>
      <c r="I29" s="47" t="s">
        <v>1479</v>
      </c>
      <c r="J29" s="48"/>
      <c r="K29" s="47" t="s">
        <v>1480</v>
      </c>
      <c r="L29" s="48"/>
      <c r="M29" s="10" t="s">
        <v>5</v>
      </c>
      <c r="N29" s="47" t="s">
        <v>7</v>
      </c>
      <c r="O29" s="48"/>
      <c r="P29" s="140" t="s">
        <v>826</v>
      </c>
      <c r="Q29" s="141"/>
      <c r="R29" s="47" t="s">
        <v>279</v>
      </c>
      <c r="S29" s="48"/>
    </row>
    <row r="30" spans="1:19">
      <c r="A30" s="9" t="s">
        <v>13</v>
      </c>
      <c r="B30" s="9" t="s">
        <v>14</v>
      </c>
      <c r="C30" s="11" t="s">
        <v>16</v>
      </c>
      <c r="D30" s="12"/>
      <c r="E30" s="14" t="s">
        <v>283</v>
      </c>
      <c r="F30" s="15"/>
      <c r="G30" s="11" t="s">
        <v>284</v>
      </c>
      <c r="H30" s="12"/>
      <c r="I30" s="11" t="s">
        <v>1481</v>
      </c>
      <c r="J30" s="12"/>
      <c r="K30" s="11" t="s">
        <v>1482</v>
      </c>
      <c r="L30" s="12"/>
      <c r="M30" s="9" t="s">
        <v>14</v>
      </c>
      <c r="N30" s="11" t="s">
        <v>16</v>
      </c>
      <c r="O30" s="12"/>
      <c r="P30" s="14" t="s">
        <v>283</v>
      </c>
      <c r="Q30" s="15"/>
      <c r="R30" s="11" t="s">
        <v>284</v>
      </c>
      <c r="S30" s="12"/>
    </row>
    <row r="31" spans="1:19">
      <c r="A31" s="13"/>
      <c r="B31" s="81"/>
      <c r="C31" s="14" t="s">
        <v>22</v>
      </c>
      <c r="D31" s="15"/>
      <c r="E31" s="14" t="s">
        <v>22</v>
      </c>
      <c r="F31" s="15"/>
      <c r="G31" s="14" t="s">
        <v>22</v>
      </c>
      <c r="H31" s="15"/>
      <c r="I31" s="14" t="s">
        <v>22</v>
      </c>
      <c r="J31" s="15"/>
      <c r="K31" s="14" t="s">
        <v>22</v>
      </c>
      <c r="L31" s="15"/>
      <c r="M31" s="9"/>
      <c r="N31" s="14" t="s">
        <v>22</v>
      </c>
      <c r="O31" s="15"/>
      <c r="P31" s="14" t="s">
        <v>22</v>
      </c>
      <c r="Q31" s="15"/>
      <c r="R31" s="14" t="s">
        <v>22</v>
      </c>
      <c r="S31" s="15"/>
    </row>
    <row r="32" ht="25.5" spans="1:19">
      <c r="A32" s="13"/>
      <c r="B32" s="142"/>
      <c r="C32" s="267" t="s">
        <v>608</v>
      </c>
      <c r="D32" s="267" t="s">
        <v>1483</v>
      </c>
      <c r="E32" s="268" t="s">
        <v>1484</v>
      </c>
      <c r="F32" s="268" t="s">
        <v>1485</v>
      </c>
      <c r="G32" s="267" t="s">
        <v>1486</v>
      </c>
      <c r="H32" s="267" t="s">
        <v>521</v>
      </c>
      <c r="I32" s="188" t="s">
        <v>1519</v>
      </c>
      <c r="J32" s="188" t="s">
        <v>1520</v>
      </c>
      <c r="K32" s="267" t="s">
        <v>1489</v>
      </c>
      <c r="L32" s="267" t="s">
        <v>1490</v>
      </c>
      <c r="M32" s="9"/>
      <c r="N32" s="267" t="s">
        <v>608</v>
      </c>
      <c r="O32" s="267" t="s">
        <v>1483</v>
      </c>
      <c r="P32" s="268" t="s">
        <v>1484</v>
      </c>
      <c r="Q32" s="268" t="s">
        <v>1485</v>
      </c>
      <c r="R32" s="267" t="s">
        <v>1486</v>
      </c>
      <c r="S32" s="267" t="s">
        <v>521</v>
      </c>
    </row>
    <row r="33" hidden="1" spans="1:19">
      <c r="A33" s="272" t="s">
        <v>880</v>
      </c>
      <c r="B33" s="83" t="s">
        <v>1521</v>
      </c>
      <c r="C33" s="58">
        <v>45757</v>
      </c>
      <c r="D33" s="59">
        <f t="shared" ref="D33:G33" si="30">C33+1</f>
        <v>45758</v>
      </c>
      <c r="E33" s="59">
        <f t="shared" si="30"/>
        <v>45759</v>
      </c>
      <c r="F33" s="59">
        <f t="shared" ref="F33:H33" si="31">E33</f>
        <v>45759</v>
      </c>
      <c r="G33" s="275">
        <f t="shared" si="30"/>
        <v>45760</v>
      </c>
      <c r="H33" s="85">
        <f t="shared" si="31"/>
        <v>45760</v>
      </c>
      <c r="I33" s="275">
        <f>H33+4</f>
        <v>45764</v>
      </c>
      <c r="J33" s="85">
        <f>I33+1</f>
        <v>45765</v>
      </c>
      <c r="K33" s="23" t="s">
        <v>40</v>
      </c>
      <c r="L33" s="23" t="s">
        <v>40</v>
      </c>
      <c r="M33" s="278" t="s">
        <v>1522</v>
      </c>
      <c r="N33" s="58">
        <f>I33+7</f>
        <v>45771</v>
      </c>
      <c r="O33" s="59">
        <f>N33+1</f>
        <v>45772</v>
      </c>
      <c r="P33" s="85">
        <f>O33+1</f>
        <v>45773</v>
      </c>
      <c r="Q33" s="85">
        <f t="shared" ref="Q33:Q36" si="32">P33</f>
        <v>45773</v>
      </c>
      <c r="R33" s="275">
        <f>Q33+1</f>
        <v>45774</v>
      </c>
      <c r="S33" s="85">
        <f>R33</f>
        <v>45774</v>
      </c>
    </row>
    <row r="34" hidden="1" spans="1:19">
      <c r="A34" s="272" t="s">
        <v>1491</v>
      </c>
      <c r="B34" s="83" t="s">
        <v>788</v>
      </c>
      <c r="C34" s="58">
        <v>45764</v>
      </c>
      <c r="D34" s="59">
        <f t="shared" ref="D34:G34" si="33">C34+1</f>
        <v>45765</v>
      </c>
      <c r="E34" s="59">
        <f t="shared" si="33"/>
        <v>45766</v>
      </c>
      <c r="F34" s="59">
        <f t="shared" ref="F34:H34" si="34">E34</f>
        <v>45766</v>
      </c>
      <c r="G34" s="275">
        <f t="shared" si="33"/>
        <v>45767</v>
      </c>
      <c r="H34" s="85">
        <f t="shared" si="34"/>
        <v>45767</v>
      </c>
      <c r="I34" s="275">
        <f>H34+4</f>
        <v>45771</v>
      </c>
      <c r="J34" s="85">
        <f>I34+1</f>
        <v>45772</v>
      </c>
      <c r="K34" s="23" t="s">
        <v>40</v>
      </c>
      <c r="L34" s="23" t="s">
        <v>40</v>
      </c>
      <c r="M34" s="83" t="s">
        <v>1350</v>
      </c>
      <c r="N34" s="58">
        <f>I34+7</f>
        <v>45778</v>
      </c>
      <c r="O34" s="23" t="s">
        <v>1523</v>
      </c>
      <c r="P34" s="85">
        <v>45780</v>
      </c>
      <c r="Q34" s="106" t="s">
        <v>1524</v>
      </c>
      <c r="R34" s="23" t="s">
        <v>388</v>
      </c>
      <c r="S34" s="23" t="s">
        <v>346</v>
      </c>
    </row>
    <row r="35" hidden="1" spans="1:19">
      <c r="A35" s="83" t="s">
        <v>880</v>
      </c>
      <c r="B35" s="83" t="s">
        <v>1525</v>
      </c>
      <c r="C35" s="58">
        <v>45771</v>
      </c>
      <c r="D35" s="59">
        <f t="shared" ref="D35:G35" si="35">C35+1</f>
        <v>45772</v>
      </c>
      <c r="E35" s="59">
        <f t="shared" si="35"/>
        <v>45773</v>
      </c>
      <c r="F35" s="59">
        <f t="shared" ref="F35:H35" si="36">E35</f>
        <v>45773</v>
      </c>
      <c r="G35" s="275">
        <f t="shared" si="35"/>
        <v>45774</v>
      </c>
      <c r="H35" s="85">
        <f t="shared" si="36"/>
        <v>45774</v>
      </c>
      <c r="I35" s="275">
        <f>H35+4</f>
        <v>45778</v>
      </c>
      <c r="J35" s="85">
        <f>I35+1</f>
        <v>45779</v>
      </c>
      <c r="K35" s="23" t="s">
        <v>40</v>
      </c>
      <c r="L35" s="23" t="s">
        <v>40</v>
      </c>
      <c r="M35" s="83" t="s">
        <v>1526</v>
      </c>
      <c r="N35" s="58">
        <f>I35+7</f>
        <v>45785</v>
      </c>
      <c r="O35" s="59">
        <f>N35+1</f>
        <v>45786</v>
      </c>
      <c r="P35" s="85">
        <f>O35+1</f>
        <v>45787</v>
      </c>
      <c r="Q35" s="85">
        <f t="shared" si="32"/>
        <v>45787</v>
      </c>
      <c r="R35" s="23" t="s">
        <v>40</v>
      </c>
      <c r="S35" s="23" t="s">
        <v>40</v>
      </c>
    </row>
    <row r="36" hidden="1" spans="1:19">
      <c r="A36" s="83" t="s">
        <v>1491</v>
      </c>
      <c r="B36" s="83" t="s">
        <v>791</v>
      </c>
      <c r="C36" s="58">
        <v>45778</v>
      </c>
      <c r="D36" s="23" t="s">
        <v>1523</v>
      </c>
      <c r="E36" s="59">
        <v>45780</v>
      </c>
      <c r="F36" s="106" t="s">
        <v>1524</v>
      </c>
      <c r="G36" s="23" t="s">
        <v>388</v>
      </c>
      <c r="H36" s="23" t="s">
        <v>346</v>
      </c>
      <c r="I36" s="58">
        <v>45785</v>
      </c>
      <c r="J36" s="85">
        <f>I36+1</f>
        <v>45786</v>
      </c>
      <c r="K36" s="23" t="s">
        <v>40</v>
      </c>
      <c r="L36" s="23" t="s">
        <v>40</v>
      </c>
      <c r="M36" s="83" t="s">
        <v>800</v>
      </c>
      <c r="N36" s="58">
        <v>45805</v>
      </c>
      <c r="O36" s="270" t="s">
        <v>1527</v>
      </c>
      <c r="P36" s="59">
        <v>45808</v>
      </c>
      <c r="Q36" s="59">
        <f t="shared" si="32"/>
        <v>45808</v>
      </c>
      <c r="R36" s="275">
        <f>Q36+1</f>
        <v>45809</v>
      </c>
      <c r="S36" s="85">
        <f>R36</f>
        <v>45809</v>
      </c>
    </row>
    <row r="37" hidden="1" spans="1:19">
      <c r="A37" s="83" t="s">
        <v>880</v>
      </c>
      <c r="B37" s="83" t="s">
        <v>1528</v>
      </c>
      <c r="C37" s="58">
        <v>45785</v>
      </c>
      <c r="D37" s="59">
        <v>45786</v>
      </c>
      <c r="E37" s="59">
        <f>D37+1</f>
        <v>45787</v>
      </c>
      <c r="F37" s="59">
        <f t="shared" ref="F37" si="37">E37</f>
        <v>45787</v>
      </c>
      <c r="G37" s="23" t="s">
        <v>40</v>
      </c>
      <c r="H37" s="23" t="s">
        <v>40</v>
      </c>
      <c r="I37" s="275">
        <v>45792</v>
      </c>
      <c r="J37" s="85">
        <v>45793</v>
      </c>
      <c r="K37" s="23" t="s">
        <v>40</v>
      </c>
      <c r="L37" s="23" t="s">
        <v>40</v>
      </c>
      <c r="M37" s="83" t="s">
        <v>1529</v>
      </c>
      <c r="N37" s="23" t="s">
        <v>40</v>
      </c>
      <c r="O37" s="23" t="s">
        <v>40</v>
      </c>
      <c r="P37" s="23" t="s">
        <v>40</v>
      </c>
      <c r="Q37" s="23" t="s">
        <v>40</v>
      </c>
      <c r="R37" s="283">
        <v>45816</v>
      </c>
      <c r="S37" s="216" t="s">
        <v>167</v>
      </c>
    </row>
    <row r="38" hidden="1" spans="1:19">
      <c r="A38" s="119" t="s">
        <v>1499</v>
      </c>
      <c r="B38" s="120"/>
      <c r="C38" s="120"/>
      <c r="D38" s="120"/>
      <c r="E38" s="120"/>
      <c r="F38" s="120"/>
      <c r="G38" s="120"/>
      <c r="H38" s="120"/>
      <c r="I38" s="120"/>
      <c r="J38" s="120"/>
      <c r="K38" s="120"/>
      <c r="L38" s="120"/>
      <c r="M38" s="120"/>
      <c r="N38" s="120"/>
      <c r="O38" s="120"/>
      <c r="P38" s="120"/>
      <c r="Q38" s="120"/>
      <c r="R38" s="120"/>
      <c r="S38" s="139"/>
    </row>
    <row r="39" hidden="1" spans="1:19">
      <c r="A39" s="83" t="s">
        <v>1491</v>
      </c>
      <c r="B39" s="83" t="s">
        <v>798</v>
      </c>
      <c r="C39" s="58">
        <v>45805</v>
      </c>
      <c r="D39" s="270" t="s">
        <v>1527</v>
      </c>
      <c r="E39" s="59">
        <v>45808</v>
      </c>
      <c r="F39" s="59">
        <f t="shared" ref="F39:H39" si="38">E39</f>
        <v>45808</v>
      </c>
      <c r="G39" s="275">
        <f>F39+1</f>
        <v>45809</v>
      </c>
      <c r="H39" s="85">
        <f t="shared" si="38"/>
        <v>45809</v>
      </c>
      <c r="I39" s="58">
        <v>45813</v>
      </c>
      <c r="J39" s="85">
        <f t="shared" ref="J39:J56" si="39">I39+1</f>
        <v>45814</v>
      </c>
      <c r="K39" s="23" t="s">
        <v>40</v>
      </c>
      <c r="L39" s="23" t="s">
        <v>40</v>
      </c>
      <c r="M39" s="83" t="s">
        <v>1351</v>
      </c>
      <c r="N39" s="58">
        <v>45820</v>
      </c>
      <c r="O39" s="270" t="s">
        <v>1530</v>
      </c>
      <c r="P39" s="59">
        <v>45822</v>
      </c>
      <c r="Q39" s="59">
        <f t="shared" ref="Q39:Q56" si="40">P39</f>
        <v>45822</v>
      </c>
      <c r="R39" s="275">
        <f t="shared" ref="R39:R56" si="41">Q39+1</f>
        <v>45823</v>
      </c>
      <c r="S39" s="85">
        <f t="shared" ref="S39:S56" si="42">R39</f>
        <v>45823</v>
      </c>
    </row>
    <row r="40" hidden="1" spans="1:19">
      <c r="A40" s="87" t="s">
        <v>1531</v>
      </c>
      <c r="B40" s="87" t="s">
        <v>1525</v>
      </c>
      <c r="C40" s="161" t="s">
        <v>1532</v>
      </c>
      <c r="D40" s="162"/>
      <c r="E40" s="161" t="s">
        <v>1533</v>
      </c>
      <c r="F40" s="162"/>
      <c r="G40" s="161" t="s">
        <v>1534</v>
      </c>
      <c r="H40" s="162"/>
      <c r="I40" s="58">
        <v>45822</v>
      </c>
      <c r="J40" s="85">
        <f t="shared" si="39"/>
        <v>45823</v>
      </c>
      <c r="K40" s="23" t="s">
        <v>40</v>
      </c>
      <c r="L40" s="23" t="s">
        <v>40</v>
      </c>
      <c r="M40" s="87" t="s">
        <v>1526</v>
      </c>
      <c r="N40" s="58">
        <v>45827</v>
      </c>
      <c r="O40" s="59">
        <f t="shared" ref="O40:P43" si="43">N40+1</f>
        <v>45828</v>
      </c>
      <c r="P40" s="85">
        <f t="shared" si="43"/>
        <v>45829</v>
      </c>
      <c r="Q40" s="85">
        <f t="shared" si="40"/>
        <v>45829</v>
      </c>
      <c r="R40" s="275">
        <f t="shared" si="41"/>
        <v>45830</v>
      </c>
      <c r="S40" s="85">
        <f t="shared" si="42"/>
        <v>45830</v>
      </c>
    </row>
    <row r="41" hidden="1" spans="1:19">
      <c r="A41" s="83" t="s">
        <v>1491</v>
      </c>
      <c r="B41" s="83" t="s">
        <v>801</v>
      </c>
      <c r="C41" s="58">
        <v>45820</v>
      </c>
      <c r="D41" s="270" t="s">
        <v>1530</v>
      </c>
      <c r="E41" s="59">
        <v>45822</v>
      </c>
      <c r="F41" s="59">
        <f t="shared" ref="F41:F56" si="44">E41</f>
        <v>45822</v>
      </c>
      <c r="G41" s="275">
        <f t="shared" ref="G41" si="45">F41+1</f>
        <v>45823</v>
      </c>
      <c r="H41" s="85">
        <f t="shared" ref="H41:H56" si="46">G41</f>
        <v>45823</v>
      </c>
      <c r="I41" s="275">
        <f t="shared" ref="I41:I56" si="47">H41+4</f>
        <v>45827</v>
      </c>
      <c r="J41" s="85">
        <f t="shared" si="39"/>
        <v>45828</v>
      </c>
      <c r="K41" s="23" t="s">
        <v>40</v>
      </c>
      <c r="L41" s="23" t="s">
        <v>40</v>
      </c>
      <c r="M41" s="83" t="s">
        <v>802</v>
      </c>
      <c r="N41" s="58">
        <f t="shared" ref="N41:N56" si="48">I41+7</f>
        <v>45834</v>
      </c>
      <c r="O41" s="59">
        <f t="shared" si="43"/>
        <v>45835</v>
      </c>
      <c r="P41" s="85">
        <f t="shared" si="43"/>
        <v>45836</v>
      </c>
      <c r="Q41" s="85">
        <f t="shared" si="40"/>
        <v>45836</v>
      </c>
      <c r="R41" s="275">
        <f t="shared" si="41"/>
        <v>45837</v>
      </c>
      <c r="S41" s="85">
        <f t="shared" si="42"/>
        <v>45837</v>
      </c>
    </row>
    <row r="42" hidden="1" spans="1:19">
      <c r="A42" s="87" t="s">
        <v>1531</v>
      </c>
      <c r="B42" s="87" t="s">
        <v>1528</v>
      </c>
      <c r="C42" s="58">
        <v>45827</v>
      </c>
      <c r="D42" s="59">
        <f t="shared" ref="D42:G42" si="49">C42+1</f>
        <v>45828</v>
      </c>
      <c r="E42" s="59">
        <f t="shared" si="49"/>
        <v>45829</v>
      </c>
      <c r="F42" s="59">
        <f t="shared" si="44"/>
        <v>45829</v>
      </c>
      <c r="G42" s="275">
        <f t="shared" si="49"/>
        <v>45830</v>
      </c>
      <c r="H42" s="85">
        <f t="shared" si="46"/>
        <v>45830</v>
      </c>
      <c r="I42" s="275">
        <f t="shared" si="47"/>
        <v>45834</v>
      </c>
      <c r="J42" s="85">
        <f t="shared" si="39"/>
        <v>45835</v>
      </c>
      <c r="K42" s="23" t="s">
        <v>40</v>
      </c>
      <c r="L42" s="23" t="s">
        <v>40</v>
      </c>
      <c r="M42" s="87" t="s">
        <v>1529</v>
      </c>
      <c r="N42" s="58">
        <f t="shared" si="48"/>
        <v>45841</v>
      </c>
      <c r="O42" s="59">
        <f t="shared" si="43"/>
        <v>45842</v>
      </c>
      <c r="P42" s="85">
        <f t="shared" si="43"/>
        <v>45843</v>
      </c>
      <c r="Q42" s="85">
        <f t="shared" si="40"/>
        <v>45843</v>
      </c>
      <c r="R42" s="275">
        <f t="shared" si="41"/>
        <v>45844</v>
      </c>
      <c r="S42" s="85">
        <f t="shared" si="42"/>
        <v>45844</v>
      </c>
    </row>
    <row r="43" hidden="1" spans="1:19">
      <c r="A43" s="83" t="s">
        <v>1491</v>
      </c>
      <c r="B43" s="83" t="s">
        <v>803</v>
      </c>
      <c r="C43" s="58">
        <f>C42+7</f>
        <v>45834</v>
      </c>
      <c r="D43" s="59">
        <f t="shared" ref="D43:G43" si="50">C43+1</f>
        <v>45835</v>
      </c>
      <c r="E43" s="59">
        <f t="shared" si="50"/>
        <v>45836</v>
      </c>
      <c r="F43" s="59">
        <f t="shared" si="44"/>
        <v>45836</v>
      </c>
      <c r="G43" s="275">
        <f t="shared" si="50"/>
        <v>45837</v>
      </c>
      <c r="H43" s="85">
        <f t="shared" si="46"/>
        <v>45837</v>
      </c>
      <c r="I43" s="275">
        <f t="shared" si="47"/>
        <v>45841</v>
      </c>
      <c r="J43" s="85">
        <f t="shared" si="39"/>
        <v>45842</v>
      </c>
      <c r="K43" s="23" t="s">
        <v>40</v>
      </c>
      <c r="L43" s="23" t="s">
        <v>40</v>
      </c>
      <c r="M43" s="83" t="s">
        <v>804</v>
      </c>
      <c r="N43" s="58">
        <f t="shared" si="48"/>
        <v>45848</v>
      </c>
      <c r="O43" s="59">
        <f t="shared" si="43"/>
        <v>45849</v>
      </c>
      <c r="P43" s="85">
        <f t="shared" si="43"/>
        <v>45850</v>
      </c>
      <c r="Q43" s="85">
        <f t="shared" si="40"/>
        <v>45850</v>
      </c>
      <c r="R43" s="275">
        <f t="shared" si="41"/>
        <v>45851</v>
      </c>
      <c r="S43" s="85">
        <f t="shared" si="42"/>
        <v>45851</v>
      </c>
    </row>
    <row r="44" hidden="1" spans="1:19">
      <c r="A44" s="83" t="s">
        <v>1531</v>
      </c>
      <c r="B44" s="87" t="s">
        <v>1535</v>
      </c>
      <c r="C44" s="58">
        <v>45841</v>
      </c>
      <c r="D44" s="59">
        <f t="shared" ref="D44:G44" si="51">C44+1</f>
        <v>45842</v>
      </c>
      <c r="E44" s="59">
        <f t="shared" si="51"/>
        <v>45843</v>
      </c>
      <c r="F44" s="59">
        <f t="shared" si="44"/>
        <v>45843</v>
      </c>
      <c r="G44" s="275">
        <f t="shared" si="51"/>
        <v>45844</v>
      </c>
      <c r="H44" s="85">
        <f t="shared" si="46"/>
        <v>45844</v>
      </c>
      <c r="I44" s="275">
        <f t="shared" si="47"/>
        <v>45848</v>
      </c>
      <c r="J44" s="85">
        <f t="shared" si="39"/>
        <v>45849</v>
      </c>
      <c r="K44" s="23" t="s">
        <v>40</v>
      </c>
      <c r="L44" s="23" t="s">
        <v>40</v>
      </c>
      <c r="M44" s="87" t="s">
        <v>1536</v>
      </c>
      <c r="N44" s="58">
        <f t="shared" si="48"/>
        <v>45855</v>
      </c>
      <c r="O44" s="59">
        <f t="shared" ref="O44:O56" si="52">N44+1</f>
        <v>45856</v>
      </c>
      <c r="P44" s="85">
        <f t="shared" ref="P44:P56" si="53">O44+1</f>
        <v>45857</v>
      </c>
      <c r="Q44" s="85">
        <f t="shared" si="40"/>
        <v>45857</v>
      </c>
      <c r="R44" s="275">
        <f t="shared" si="41"/>
        <v>45858</v>
      </c>
      <c r="S44" s="85">
        <f t="shared" si="42"/>
        <v>45858</v>
      </c>
    </row>
    <row r="45" hidden="1" spans="1:19">
      <c r="A45" s="272" t="s">
        <v>1491</v>
      </c>
      <c r="B45" s="83" t="s">
        <v>819</v>
      </c>
      <c r="C45" s="58">
        <v>45848</v>
      </c>
      <c r="D45" s="59">
        <f t="shared" ref="D45:G46" si="54">C45+1</f>
        <v>45849</v>
      </c>
      <c r="E45" s="59">
        <f t="shared" si="54"/>
        <v>45850</v>
      </c>
      <c r="F45" s="59">
        <f t="shared" si="44"/>
        <v>45850</v>
      </c>
      <c r="G45" s="275">
        <f t="shared" si="54"/>
        <v>45851</v>
      </c>
      <c r="H45" s="85">
        <f t="shared" si="46"/>
        <v>45851</v>
      </c>
      <c r="I45" s="275">
        <f t="shared" si="47"/>
        <v>45855</v>
      </c>
      <c r="J45" s="85">
        <f t="shared" si="39"/>
        <v>45856</v>
      </c>
      <c r="K45" s="23" t="s">
        <v>40</v>
      </c>
      <c r="L45" s="23" t="s">
        <v>40</v>
      </c>
      <c r="M45" s="83" t="s">
        <v>821</v>
      </c>
      <c r="N45" s="58">
        <f t="shared" si="48"/>
        <v>45862</v>
      </c>
      <c r="O45" s="59">
        <f t="shared" si="52"/>
        <v>45863</v>
      </c>
      <c r="P45" s="85">
        <f t="shared" si="53"/>
        <v>45864</v>
      </c>
      <c r="Q45" s="85">
        <f t="shared" si="40"/>
        <v>45864</v>
      </c>
      <c r="R45" s="23" t="s">
        <v>40</v>
      </c>
      <c r="S45" s="23" t="s">
        <v>40</v>
      </c>
    </row>
    <row r="46" hidden="1" spans="1:19">
      <c r="A46" s="83" t="s">
        <v>1531</v>
      </c>
      <c r="B46" s="87" t="s">
        <v>1537</v>
      </c>
      <c r="C46" s="58">
        <v>45855</v>
      </c>
      <c r="D46" s="59">
        <f t="shared" si="54"/>
        <v>45856</v>
      </c>
      <c r="E46" s="59">
        <f t="shared" si="54"/>
        <v>45857</v>
      </c>
      <c r="F46" s="59">
        <f t="shared" si="44"/>
        <v>45857</v>
      </c>
      <c r="G46" s="275">
        <f t="shared" si="54"/>
        <v>45858</v>
      </c>
      <c r="H46" s="85">
        <f t="shared" si="46"/>
        <v>45858</v>
      </c>
      <c r="I46" s="275">
        <f t="shared" si="47"/>
        <v>45862</v>
      </c>
      <c r="J46" s="85">
        <f t="shared" si="39"/>
        <v>45863</v>
      </c>
      <c r="K46" s="23" t="s">
        <v>40</v>
      </c>
      <c r="L46" s="23" t="s">
        <v>40</v>
      </c>
      <c r="M46" s="87" t="s">
        <v>1538</v>
      </c>
      <c r="N46" s="58">
        <f t="shared" si="48"/>
        <v>45869</v>
      </c>
      <c r="O46" s="59">
        <f t="shared" si="52"/>
        <v>45870</v>
      </c>
      <c r="P46" s="85">
        <f t="shared" si="53"/>
        <v>45871</v>
      </c>
      <c r="Q46" s="85">
        <f t="shared" si="40"/>
        <v>45871</v>
      </c>
      <c r="R46" s="23" t="s">
        <v>40</v>
      </c>
      <c r="S46" s="23" t="s">
        <v>40</v>
      </c>
    </row>
    <row r="47" hidden="1" spans="1:19">
      <c r="A47" s="276" t="s">
        <v>349</v>
      </c>
      <c r="B47" s="83" t="s">
        <v>822</v>
      </c>
      <c r="C47" s="58">
        <v>45862</v>
      </c>
      <c r="D47" s="59">
        <f t="shared" ref="D47:G48" si="55">C47+1</f>
        <v>45863</v>
      </c>
      <c r="E47" s="59">
        <f t="shared" si="55"/>
        <v>45864</v>
      </c>
      <c r="F47" s="59">
        <f t="shared" si="44"/>
        <v>45864</v>
      </c>
      <c r="G47" s="275">
        <f t="shared" si="55"/>
        <v>45865</v>
      </c>
      <c r="H47" s="85">
        <f t="shared" si="46"/>
        <v>45865</v>
      </c>
      <c r="I47" s="275">
        <f t="shared" si="47"/>
        <v>45869</v>
      </c>
      <c r="J47" s="85">
        <f t="shared" si="39"/>
        <v>45870</v>
      </c>
      <c r="K47" s="23" t="s">
        <v>40</v>
      </c>
      <c r="L47" s="23" t="s">
        <v>40</v>
      </c>
      <c r="M47" s="83" t="s">
        <v>1353</v>
      </c>
      <c r="N47" s="58">
        <f t="shared" si="48"/>
        <v>45876</v>
      </c>
      <c r="O47" s="59">
        <f t="shared" si="52"/>
        <v>45877</v>
      </c>
      <c r="P47" s="85">
        <f t="shared" si="53"/>
        <v>45878</v>
      </c>
      <c r="Q47" s="85">
        <f t="shared" si="40"/>
        <v>45878</v>
      </c>
      <c r="R47" s="275">
        <f t="shared" si="41"/>
        <v>45879</v>
      </c>
      <c r="S47" s="85">
        <f t="shared" si="42"/>
        <v>45879</v>
      </c>
    </row>
    <row r="48" hidden="1" spans="1:19">
      <c r="A48" s="83" t="s">
        <v>1531</v>
      </c>
      <c r="B48" s="87" t="s">
        <v>1539</v>
      </c>
      <c r="C48" s="58">
        <v>45869</v>
      </c>
      <c r="D48" s="59">
        <f t="shared" si="55"/>
        <v>45870</v>
      </c>
      <c r="E48" s="59">
        <f t="shared" si="55"/>
        <v>45871</v>
      </c>
      <c r="F48" s="59">
        <f t="shared" si="44"/>
        <v>45871</v>
      </c>
      <c r="G48" s="23" t="s">
        <v>40</v>
      </c>
      <c r="H48" s="23" t="s">
        <v>40</v>
      </c>
      <c r="I48" s="275">
        <v>45876</v>
      </c>
      <c r="J48" s="85">
        <f t="shared" si="39"/>
        <v>45877</v>
      </c>
      <c r="K48" s="23" t="s">
        <v>40</v>
      </c>
      <c r="L48" s="23" t="s">
        <v>40</v>
      </c>
      <c r="M48" s="87" t="s">
        <v>1540</v>
      </c>
      <c r="N48" s="58">
        <f t="shared" si="48"/>
        <v>45883</v>
      </c>
      <c r="O48" s="59">
        <f t="shared" si="52"/>
        <v>45884</v>
      </c>
      <c r="P48" s="85">
        <f t="shared" si="53"/>
        <v>45885</v>
      </c>
      <c r="Q48" s="85">
        <f t="shared" si="40"/>
        <v>45885</v>
      </c>
      <c r="R48" s="275">
        <f t="shared" si="41"/>
        <v>45886</v>
      </c>
      <c r="S48" s="85">
        <f t="shared" si="42"/>
        <v>45886</v>
      </c>
    </row>
    <row r="49" spans="1:19">
      <c r="A49" s="83" t="s">
        <v>349</v>
      </c>
      <c r="B49" s="83" t="s">
        <v>1354</v>
      </c>
      <c r="C49" s="58">
        <v>45876</v>
      </c>
      <c r="D49" s="59">
        <f t="shared" ref="D49:G49" si="56">C49+1</f>
        <v>45877</v>
      </c>
      <c r="E49" s="59">
        <f t="shared" si="56"/>
        <v>45878</v>
      </c>
      <c r="F49" s="59">
        <f t="shared" si="44"/>
        <v>45878</v>
      </c>
      <c r="G49" s="275">
        <f t="shared" si="56"/>
        <v>45879</v>
      </c>
      <c r="H49" s="85">
        <f t="shared" si="46"/>
        <v>45879</v>
      </c>
      <c r="I49" s="275">
        <f t="shared" si="47"/>
        <v>45883</v>
      </c>
      <c r="J49" s="85">
        <f t="shared" si="39"/>
        <v>45884</v>
      </c>
      <c r="K49" s="23" t="s">
        <v>40</v>
      </c>
      <c r="L49" s="23" t="s">
        <v>40</v>
      </c>
      <c r="M49" s="83" t="s">
        <v>1355</v>
      </c>
      <c r="N49" s="58">
        <f t="shared" si="48"/>
        <v>45890</v>
      </c>
      <c r="O49" s="59">
        <f t="shared" si="52"/>
        <v>45891</v>
      </c>
      <c r="P49" s="85">
        <f t="shared" si="53"/>
        <v>45892</v>
      </c>
      <c r="Q49" s="85">
        <f t="shared" si="40"/>
        <v>45892</v>
      </c>
      <c r="R49" s="275">
        <f t="shared" si="41"/>
        <v>45893</v>
      </c>
      <c r="S49" s="85">
        <f t="shared" si="42"/>
        <v>45893</v>
      </c>
    </row>
    <row r="50" spans="1:19">
      <c r="A50" s="83" t="s">
        <v>1531</v>
      </c>
      <c r="B50" s="83" t="s">
        <v>1541</v>
      </c>
      <c r="C50" s="58">
        <v>45883</v>
      </c>
      <c r="D50" s="59">
        <f t="shared" ref="D50:G50" si="57">C50+1</f>
        <v>45884</v>
      </c>
      <c r="E50" s="59">
        <f t="shared" si="57"/>
        <v>45885</v>
      </c>
      <c r="F50" s="59">
        <f t="shared" si="44"/>
        <v>45885</v>
      </c>
      <c r="G50" s="275">
        <f t="shared" si="57"/>
        <v>45886</v>
      </c>
      <c r="H50" s="85">
        <f t="shared" si="46"/>
        <v>45886</v>
      </c>
      <c r="I50" s="275">
        <f t="shared" si="47"/>
        <v>45890</v>
      </c>
      <c r="J50" s="85">
        <f t="shared" si="39"/>
        <v>45891</v>
      </c>
      <c r="K50" s="23" t="s">
        <v>40</v>
      </c>
      <c r="L50" s="23" t="s">
        <v>40</v>
      </c>
      <c r="M50" s="87" t="s">
        <v>1542</v>
      </c>
      <c r="N50" s="58">
        <f t="shared" si="48"/>
        <v>45897</v>
      </c>
      <c r="O50" s="59">
        <f t="shared" si="52"/>
        <v>45898</v>
      </c>
      <c r="P50" s="85">
        <f t="shared" si="53"/>
        <v>45899</v>
      </c>
      <c r="Q50" s="85">
        <f t="shared" si="40"/>
        <v>45899</v>
      </c>
      <c r="R50" s="275">
        <f t="shared" si="41"/>
        <v>45900</v>
      </c>
      <c r="S50" s="85">
        <f t="shared" si="42"/>
        <v>45900</v>
      </c>
    </row>
    <row r="51" spans="1:19">
      <c r="A51" s="83" t="s">
        <v>349</v>
      </c>
      <c r="B51" s="83" t="s">
        <v>1356</v>
      </c>
      <c r="C51" s="58">
        <v>45890</v>
      </c>
      <c r="D51" s="59">
        <f t="shared" ref="D51:G51" si="58">C51+1</f>
        <v>45891</v>
      </c>
      <c r="E51" s="59">
        <f t="shared" si="58"/>
        <v>45892</v>
      </c>
      <c r="F51" s="59">
        <f t="shared" si="44"/>
        <v>45892</v>
      </c>
      <c r="G51" s="275">
        <f t="shared" si="58"/>
        <v>45893</v>
      </c>
      <c r="H51" s="85">
        <f t="shared" si="46"/>
        <v>45893</v>
      </c>
      <c r="I51" s="275">
        <f t="shared" si="47"/>
        <v>45897</v>
      </c>
      <c r="J51" s="85">
        <f t="shared" si="39"/>
        <v>45898</v>
      </c>
      <c r="K51" s="23" t="s">
        <v>40</v>
      </c>
      <c r="L51" s="23" t="s">
        <v>40</v>
      </c>
      <c r="M51" s="83" t="s">
        <v>1357</v>
      </c>
      <c r="N51" s="58">
        <f t="shared" si="48"/>
        <v>45904</v>
      </c>
      <c r="O51" s="59">
        <f t="shared" si="52"/>
        <v>45905</v>
      </c>
      <c r="P51" s="85">
        <f t="shared" si="53"/>
        <v>45906</v>
      </c>
      <c r="Q51" s="85">
        <f t="shared" si="40"/>
        <v>45906</v>
      </c>
      <c r="R51" s="275">
        <f t="shared" si="41"/>
        <v>45907</v>
      </c>
      <c r="S51" s="85">
        <f t="shared" si="42"/>
        <v>45907</v>
      </c>
    </row>
    <row r="52" spans="1:19">
      <c r="A52" s="83" t="s">
        <v>1531</v>
      </c>
      <c r="B52" s="83" t="s">
        <v>1543</v>
      </c>
      <c r="C52" s="58">
        <v>45897</v>
      </c>
      <c r="D52" s="59">
        <f t="shared" ref="D52:G52" si="59">C52+1</f>
        <v>45898</v>
      </c>
      <c r="E52" s="59">
        <f t="shared" si="59"/>
        <v>45899</v>
      </c>
      <c r="F52" s="59">
        <f t="shared" si="44"/>
        <v>45899</v>
      </c>
      <c r="G52" s="275">
        <f t="shared" si="59"/>
        <v>45900</v>
      </c>
      <c r="H52" s="85">
        <f t="shared" si="46"/>
        <v>45900</v>
      </c>
      <c r="I52" s="275">
        <f t="shared" si="47"/>
        <v>45904</v>
      </c>
      <c r="J52" s="85">
        <f t="shared" si="39"/>
        <v>45905</v>
      </c>
      <c r="K52" s="23" t="s">
        <v>40</v>
      </c>
      <c r="L52" s="23" t="s">
        <v>40</v>
      </c>
      <c r="M52" s="87" t="s">
        <v>1544</v>
      </c>
      <c r="N52" s="58">
        <f t="shared" si="48"/>
        <v>45911</v>
      </c>
      <c r="O52" s="59">
        <f t="shared" si="52"/>
        <v>45912</v>
      </c>
      <c r="P52" s="85">
        <f t="shared" si="53"/>
        <v>45913</v>
      </c>
      <c r="Q52" s="85">
        <f t="shared" si="40"/>
        <v>45913</v>
      </c>
      <c r="R52" s="275">
        <f t="shared" si="41"/>
        <v>45914</v>
      </c>
      <c r="S52" s="85">
        <f t="shared" si="42"/>
        <v>45914</v>
      </c>
    </row>
    <row r="53" spans="1:19">
      <c r="A53" s="83" t="s">
        <v>349</v>
      </c>
      <c r="B53" s="83" t="s">
        <v>1358</v>
      </c>
      <c r="C53" s="58">
        <v>45904</v>
      </c>
      <c r="D53" s="59">
        <f t="shared" ref="D53:G53" si="60">C53+1</f>
        <v>45905</v>
      </c>
      <c r="E53" s="59">
        <f t="shared" si="60"/>
        <v>45906</v>
      </c>
      <c r="F53" s="59">
        <f t="shared" si="44"/>
        <v>45906</v>
      </c>
      <c r="G53" s="275">
        <f t="shared" si="60"/>
        <v>45907</v>
      </c>
      <c r="H53" s="85">
        <f t="shared" si="46"/>
        <v>45907</v>
      </c>
      <c r="I53" s="275">
        <f t="shared" si="47"/>
        <v>45911</v>
      </c>
      <c r="J53" s="85">
        <f t="shared" si="39"/>
        <v>45912</v>
      </c>
      <c r="K53" s="23" t="s">
        <v>40</v>
      </c>
      <c r="L53" s="23" t="s">
        <v>40</v>
      </c>
      <c r="M53" s="83" t="s">
        <v>1359</v>
      </c>
      <c r="N53" s="58">
        <f t="shared" si="48"/>
        <v>45918</v>
      </c>
      <c r="O53" s="59">
        <f t="shared" si="52"/>
        <v>45919</v>
      </c>
      <c r="P53" s="85">
        <f t="shared" si="53"/>
        <v>45920</v>
      </c>
      <c r="Q53" s="85">
        <f t="shared" si="40"/>
        <v>45920</v>
      </c>
      <c r="R53" s="275">
        <f t="shared" si="41"/>
        <v>45921</v>
      </c>
      <c r="S53" s="85">
        <f t="shared" si="42"/>
        <v>45921</v>
      </c>
    </row>
    <row r="54" spans="1:19">
      <c r="A54" s="83" t="s">
        <v>1531</v>
      </c>
      <c r="B54" s="83" t="s">
        <v>1545</v>
      </c>
      <c r="C54" s="58">
        <v>45911</v>
      </c>
      <c r="D54" s="59">
        <f t="shared" ref="D54:G54" si="61">C54+1</f>
        <v>45912</v>
      </c>
      <c r="E54" s="59">
        <f t="shared" si="61"/>
        <v>45913</v>
      </c>
      <c r="F54" s="59">
        <f t="shared" si="44"/>
        <v>45913</v>
      </c>
      <c r="G54" s="275">
        <f t="shared" si="61"/>
        <v>45914</v>
      </c>
      <c r="H54" s="85">
        <f t="shared" si="46"/>
        <v>45914</v>
      </c>
      <c r="I54" s="275">
        <f t="shared" si="47"/>
        <v>45918</v>
      </c>
      <c r="J54" s="85">
        <f t="shared" si="39"/>
        <v>45919</v>
      </c>
      <c r="K54" s="23" t="s">
        <v>40</v>
      </c>
      <c r="L54" s="23" t="s">
        <v>40</v>
      </c>
      <c r="M54" s="87" t="s">
        <v>1546</v>
      </c>
      <c r="N54" s="58">
        <f t="shared" si="48"/>
        <v>45925</v>
      </c>
      <c r="O54" s="59">
        <f t="shared" si="52"/>
        <v>45926</v>
      </c>
      <c r="P54" s="85">
        <f t="shared" si="53"/>
        <v>45927</v>
      </c>
      <c r="Q54" s="85">
        <f t="shared" si="40"/>
        <v>45927</v>
      </c>
      <c r="R54" s="275">
        <f t="shared" si="41"/>
        <v>45928</v>
      </c>
      <c r="S54" s="85">
        <f t="shared" si="42"/>
        <v>45928</v>
      </c>
    </row>
    <row r="55" spans="1:19">
      <c r="A55" s="83" t="s">
        <v>349</v>
      </c>
      <c r="B55" s="83" t="s">
        <v>1360</v>
      </c>
      <c r="C55" s="58">
        <v>45918</v>
      </c>
      <c r="D55" s="59">
        <f t="shared" ref="D55:G55" si="62">C55+1</f>
        <v>45919</v>
      </c>
      <c r="E55" s="59">
        <f t="shared" si="62"/>
        <v>45920</v>
      </c>
      <c r="F55" s="59">
        <f t="shared" si="44"/>
        <v>45920</v>
      </c>
      <c r="G55" s="275">
        <f t="shared" si="62"/>
        <v>45921</v>
      </c>
      <c r="H55" s="85">
        <f t="shared" si="46"/>
        <v>45921</v>
      </c>
      <c r="I55" s="275">
        <f t="shared" si="47"/>
        <v>45925</v>
      </c>
      <c r="J55" s="85">
        <f t="shared" si="39"/>
        <v>45926</v>
      </c>
      <c r="K55" s="23" t="s">
        <v>40</v>
      </c>
      <c r="L55" s="23" t="s">
        <v>40</v>
      </c>
      <c r="M55" s="83" t="s">
        <v>1361</v>
      </c>
      <c r="N55" s="58">
        <f t="shared" si="48"/>
        <v>45932</v>
      </c>
      <c r="O55" s="59">
        <f t="shared" si="52"/>
        <v>45933</v>
      </c>
      <c r="P55" s="85">
        <f t="shared" si="53"/>
        <v>45934</v>
      </c>
      <c r="Q55" s="85">
        <f t="shared" si="40"/>
        <v>45934</v>
      </c>
      <c r="R55" s="275">
        <f t="shared" si="41"/>
        <v>45935</v>
      </c>
      <c r="S55" s="85">
        <f t="shared" si="42"/>
        <v>45935</v>
      </c>
    </row>
    <row r="56" spans="1:19">
      <c r="A56" s="83" t="s">
        <v>1531</v>
      </c>
      <c r="B56" s="83" t="s">
        <v>1547</v>
      </c>
      <c r="C56" s="58">
        <v>45925</v>
      </c>
      <c r="D56" s="59">
        <f t="shared" ref="D56:G56" si="63">C56+1</f>
        <v>45926</v>
      </c>
      <c r="E56" s="59">
        <f t="shared" si="63"/>
        <v>45927</v>
      </c>
      <c r="F56" s="59">
        <f t="shared" si="44"/>
        <v>45927</v>
      </c>
      <c r="G56" s="275">
        <f t="shared" si="63"/>
        <v>45928</v>
      </c>
      <c r="H56" s="85">
        <f t="shared" si="46"/>
        <v>45928</v>
      </c>
      <c r="I56" s="275">
        <f t="shared" si="47"/>
        <v>45932</v>
      </c>
      <c r="J56" s="85">
        <f t="shared" si="39"/>
        <v>45933</v>
      </c>
      <c r="K56" s="23" t="s">
        <v>40</v>
      </c>
      <c r="L56" s="23" t="s">
        <v>40</v>
      </c>
      <c r="M56" s="87" t="s">
        <v>1548</v>
      </c>
      <c r="N56" s="58">
        <f t="shared" si="48"/>
        <v>45939</v>
      </c>
      <c r="O56" s="59">
        <f t="shared" si="52"/>
        <v>45940</v>
      </c>
      <c r="P56" s="85">
        <f t="shared" si="53"/>
        <v>45941</v>
      </c>
      <c r="Q56" s="85">
        <f t="shared" si="40"/>
        <v>45941</v>
      </c>
      <c r="R56" s="275">
        <f t="shared" si="41"/>
        <v>45942</v>
      </c>
      <c r="S56" s="85">
        <f t="shared" si="42"/>
        <v>45942</v>
      </c>
    </row>
    <row r="57" ht="15.75" spans="1:17">
      <c r="A57" s="29"/>
      <c r="B57" s="29"/>
      <c r="C57" s="29"/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9"/>
    </row>
    <row r="58" ht="16.5" spans="1:14">
      <c r="A58" s="92" t="s">
        <v>200</v>
      </c>
      <c r="B58" s="179" t="s">
        <v>1549</v>
      </c>
      <c r="C58" s="180"/>
      <c r="D58" s="180"/>
      <c r="E58" s="180"/>
      <c r="F58" s="180"/>
      <c r="G58" s="180"/>
      <c r="H58" s="180"/>
      <c r="I58" s="180"/>
      <c r="J58" s="180"/>
      <c r="K58" s="180"/>
      <c r="L58" s="180"/>
      <c r="M58" s="180"/>
      <c r="N58" s="202"/>
    </row>
    <row r="59" ht="16.5" spans="1:14">
      <c r="A59" s="35" t="s">
        <v>204</v>
      </c>
      <c r="B59" s="95" t="s">
        <v>291</v>
      </c>
      <c r="C59" s="95"/>
      <c r="D59" s="95"/>
      <c r="E59" s="95"/>
      <c r="F59" s="95"/>
      <c r="G59" s="95"/>
      <c r="H59" s="95"/>
      <c r="I59" s="95"/>
      <c r="J59" s="95"/>
      <c r="K59" s="95"/>
      <c r="L59" s="95"/>
      <c r="M59" s="95"/>
      <c r="N59" s="95"/>
    </row>
    <row r="60" ht="16.5" customHeight="1" spans="1:17">
      <c r="A60" s="277" t="s">
        <v>490</v>
      </c>
      <c r="B60" s="66" t="s">
        <v>1550</v>
      </c>
      <c r="C60" s="67"/>
      <c r="D60" s="67"/>
      <c r="E60" s="67"/>
      <c r="F60" s="67"/>
      <c r="G60" s="67"/>
      <c r="H60" s="67"/>
      <c r="I60" s="67"/>
      <c r="J60" s="67"/>
      <c r="K60" s="67"/>
      <c r="L60" s="67"/>
      <c r="M60" s="67"/>
      <c r="N60" s="70"/>
      <c r="O60" s="29"/>
      <c r="P60" s="29"/>
      <c r="Q60" s="29"/>
    </row>
    <row r="61" ht="16.4" customHeight="1" spans="1:17">
      <c r="A61" s="181" t="s">
        <v>492</v>
      </c>
      <c r="B61" s="33" t="s">
        <v>494</v>
      </c>
      <c r="C61" s="33"/>
      <c r="D61" s="33"/>
      <c r="E61" s="33"/>
      <c r="F61" s="33"/>
      <c r="G61" s="33"/>
      <c r="H61" s="33"/>
      <c r="I61" s="33"/>
      <c r="J61" s="33"/>
      <c r="K61" s="33"/>
      <c r="L61" s="33"/>
      <c r="M61" s="33"/>
      <c r="N61" s="33"/>
      <c r="O61" s="29"/>
      <c r="P61" s="29"/>
      <c r="Q61" s="29"/>
    </row>
    <row r="62" ht="16.5" spans="1:14">
      <c r="A62" s="35" t="s">
        <v>910</v>
      </c>
      <c r="B62" s="95" t="s">
        <v>1551</v>
      </c>
      <c r="C62" s="95"/>
      <c r="D62" s="95"/>
      <c r="E62" s="95"/>
      <c r="F62" s="95"/>
      <c r="G62" s="95"/>
      <c r="H62" s="95"/>
      <c r="I62" s="95"/>
      <c r="J62" s="95"/>
      <c r="K62" s="95"/>
      <c r="L62" s="95"/>
      <c r="M62" s="95"/>
      <c r="N62" s="95"/>
    </row>
    <row r="63" ht="16.5" spans="1:14">
      <c r="A63" s="35" t="s">
        <v>1552</v>
      </c>
      <c r="B63" s="95" t="s">
        <v>1553</v>
      </c>
      <c r="C63" s="95"/>
      <c r="D63" s="95"/>
      <c r="E63" s="95"/>
      <c r="F63" s="95"/>
      <c r="G63" s="95"/>
      <c r="H63" s="95"/>
      <c r="I63" s="95"/>
      <c r="J63" s="95"/>
      <c r="K63" s="95"/>
      <c r="L63" s="95"/>
      <c r="M63" s="95"/>
      <c r="N63" s="95"/>
    </row>
  </sheetData>
  <mergeCells count="64">
    <mergeCell ref="B1:O1"/>
    <mergeCell ref="B2:O2"/>
    <mergeCell ref="A4:S4"/>
    <mergeCell ref="C5:D5"/>
    <mergeCell ref="E5:F5"/>
    <mergeCell ref="G5:H5"/>
    <mergeCell ref="I5:J5"/>
    <mergeCell ref="K5:L5"/>
    <mergeCell ref="N5:O5"/>
    <mergeCell ref="P5:Q5"/>
    <mergeCell ref="R5:S5"/>
    <mergeCell ref="C6:D6"/>
    <mergeCell ref="E6:F6"/>
    <mergeCell ref="G6:H6"/>
    <mergeCell ref="I6:J6"/>
    <mergeCell ref="K6:L6"/>
    <mergeCell ref="N6:O6"/>
    <mergeCell ref="P6:Q6"/>
    <mergeCell ref="R6:S6"/>
    <mergeCell ref="C7:D7"/>
    <mergeCell ref="E7:F7"/>
    <mergeCell ref="G7:H7"/>
    <mergeCell ref="I7:J7"/>
    <mergeCell ref="K7:L7"/>
    <mergeCell ref="N7:O7"/>
    <mergeCell ref="P7:Q7"/>
    <mergeCell ref="R7:S7"/>
    <mergeCell ref="A12:S12"/>
    <mergeCell ref="A25:S25"/>
    <mergeCell ref="A28:S28"/>
    <mergeCell ref="C29:D29"/>
    <mergeCell ref="E29:F29"/>
    <mergeCell ref="G29:H29"/>
    <mergeCell ref="I29:J29"/>
    <mergeCell ref="K29:L29"/>
    <mergeCell ref="N29:O29"/>
    <mergeCell ref="P29:Q29"/>
    <mergeCell ref="R29:S29"/>
    <mergeCell ref="C30:D30"/>
    <mergeCell ref="E30:F30"/>
    <mergeCell ref="G30:H30"/>
    <mergeCell ref="I30:J30"/>
    <mergeCell ref="K30:L30"/>
    <mergeCell ref="N30:O30"/>
    <mergeCell ref="P30:Q30"/>
    <mergeCell ref="R30:S30"/>
    <mergeCell ref="C31:D31"/>
    <mergeCell ref="E31:F31"/>
    <mergeCell ref="G31:H31"/>
    <mergeCell ref="I31:J31"/>
    <mergeCell ref="K31:L31"/>
    <mergeCell ref="N31:O31"/>
    <mergeCell ref="P31:Q31"/>
    <mergeCell ref="R31:S31"/>
    <mergeCell ref="A38:S38"/>
    <mergeCell ref="C40:D40"/>
    <mergeCell ref="E40:F40"/>
    <mergeCell ref="G40:H40"/>
    <mergeCell ref="B58:N58"/>
    <mergeCell ref="B59:N59"/>
    <mergeCell ref="B60:N60"/>
    <mergeCell ref="B61:N61"/>
    <mergeCell ref="B62:N62"/>
    <mergeCell ref="B63:N63"/>
  </mergeCells>
  <pageMargins left="0.7" right="0.7" top="0.75" bottom="0.75" header="0.3" footer="0.3"/>
  <pageSetup paperSize="9" orientation="portrait" verticalDpi="1200"/>
  <headerFooter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L48"/>
  <sheetViews>
    <sheetView workbookViewId="0">
      <selection activeCell="A31" sqref="$A31:$XFD31"/>
    </sheetView>
  </sheetViews>
  <sheetFormatPr defaultColWidth="9" defaultRowHeight="14.25"/>
  <cols>
    <col min="1" max="1" width="20.5833333333333" customWidth="1"/>
    <col min="2" max="3" width="7.5" customWidth="1"/>
    <col min="4" max="4" width="9.08333333333333" customWidth="1"/>
    <col min="5" max="5" width="8.58333333333333" customWidth="1"/>
    <col min="6" max="6" width="8" customWidth="1"/>
    <col min="7" max="7" width="7.08333333333333" customWidth="1"/>
    <col min="8" max="8" width="9.08333333333333" customWidth="1"/>
    <col min="9" max="9" width="7.5" customWidth="1"/>
    <col min="10" max="10" width="11.5" customWidth="1"/>
    <col min="11" max="11" width="8.58333333333333" customWidth="1"/>
    <col min="12" max="12" width="8.5" customWidth="1"/>
    <col min="13" max="13" width="7.5" customWidth="1"/>
    <col min="14" max="14" width="10.5833333333333" customWidth="1"/>
    <col min="15" max="15" width="8.58333333333333" customWidth="1"/>
    <col min="16" max="16" width="7.5" customWidth="1"/>
    <col min="17" max="17" width="11" customWidth="1"/>
    <col min="18" max="20" width="7.5" customWidth="1"/>
    <col min="21" max="28" width="6.58333333333333" customWidth="1"/>
    <col min="248" max="248" width="20.0833333333333" customWidth="1"/>
    <col min="249" max="249" width="6.5" customWidth="1"/>
    <col min="250" max="255" width="6.08333333333333" customWidth="1"/>
    <col min="256" max="256" width="6.5" customWidth="1"/>
    <col min="257" max="264" width="6.08333333333333" customWidth="1"/>
    <col min="504" max="504" width="20.0833333333333" customWidth="1"/>
    <col min="505" max="505" width="6.5" customWidth="1"/>
    <col min="506" max="511" width="6.08333333333333" customWidth="1"/>
    <col min="512" max="512" width="6.5" customWidth="1"/>
    <col min="513" max="520" width="6.08333333333333" customWidth="1"/>
    <col min="760" max="760" width="20.0833333333333" customWidth="1"/>
    <col min="761" max="761" width="6.5" customWidth="1"/>
    <col min="762" max="767" width="6.08333333333333" customWidth="1"/>
    <col min="768" max="768" width="6.5" customWidth="1"/>
    <col min="769" max="776" width="6.08333333333333" customWidth="1"/>
    <col min="1016" max="1016" width="20.0833333333333" customWidth="1"/>
    <col min="1017" max="1017" width="6.5" customWidth="1"/>
    <col min="1018" max="1023" width="6.08333333333333" customWidth="1"/>
    <col min="1024" max="1024" width="6.5" customWidth="1"/>
    <col min="1025" max="1032" width="6.08333333333333" customWidth="1"/>
    <col min="1272" max="1272" width="20.0833333333333" customWidth="1"/>
    <col min="1273" max="1273" width="6.5" customWidth="1"/>
    <col min="1274" max="1279" width="6.08333333333333" customWidth="1"/>
    <col min="1280" max="1280" width="6.5" customWidth="1"/>
    <col min="1281" max="1288" width="6.08333333333333" customWidth="1"/>
    <col min="1528" max="1528" width="20.0833333333333" customWidth="1"/>
    <col min="1529" max="1529" width="6.5" customWidth="1"/>
    <col min="1530" max="1535" width="6.08333333333333" customWidth="1"/>
    <col min="1536" max="1536" width="6.5" customWidth="1"/>
    <col min="1537" max="1544" width="6.08333333333333" customWidth="1"/>
    <col min="1784" max="1784" width="20.0833333333333" customWidth="1"/>
    <col min="1785" max="1785" width="6.5" customWidth="1"/>
    <col min="1786" max="1791" width="6.08333333333333" customWidth="1"/>
    <col min="1792" max="1792" width="6.5" customWidth="1"/>
    <col min="1793" max="1800" width="6.08333333333333" customWidth="1"/>
    <col min="2040" max="2040" width="20.0833333333333" customWidth="1"/>
    <col min="2041" max="2041" width="6.5" customWidth="1"/>
    <col min="2042" max="2047" width="6.08333333333333" customWidth="1"/>
    <col min="2048" max="2048" width="6.5" customWidth="1"/>
    <col min="2049" max="2056" width="6.08333333333333" customWidth="1"/>
    <col min="2296" max="2296" width="20.0833333333333" customWidth="1"/>
    <col min="2297" max="2297" width="6.5" customWidth="1"/>
    <col min="2298" max="2303" width="6.08333333333333" customWidth="1"/>
    <col min="2304" max="2304" width="6.5" customWidth="1"/>
    <col min="2305" max="2312" width="6.08333333333333" customWidth="1"/>
    <col min="2552" max="2552" width="20.0833333333333" customWidth="1"/>
    <col min="2553" max="2553" width="6.5" customWidth="1"/>
    <col min="2554" max="2559" width="6.08333333333333" customWidth="1"/>
    <col min="2560" max="2560" width="6.5" customWidth="1"/>
    <col min="2561" max="2568" width="6.08333333333333" customWidth="1"/>
    <col min="2808" max="2808" width="20.0833333333333" customWidth="1"/>
    <col min="2809" max="2809" width="6.5" customWidth="1"/>
    <col min="2810" max="2815" width="6.08333333333333" customWidth="1"/>
    <col min="2816" max="2816" width="6.5" customWidth="1"/>
    <col min="2817" max="2824" width="6.08333333333333" customWidth="1"/>
    <col min="3064" max="3064" width="20.0833333333333" customWidth="1"/>
    <col min="3065" max="3065" width="6.5" customWidth="1"/>
    <col min="3066" max="3071" width="6.08333333333333" customWidth="1"/>
    <col min="3072" max="3072" width="6.5" customWidth="1"/>
    <col min="3073" max="3080" width="6.08333333333333" customWidth="1"/>
    <col min="3320" max="3320" width="20.0833333333333" customWidth="1"/>
    <col min="3321" max="3321" width="6.5" customWidth="1"/>
    <col min="3322" max="3327" width="6.08333333333333" customWidth="1"/>
    <col min="3328" max="3328" width="6.5" customWidth="1"/>
    <col min="3329" max="3336" width="6.08333333333333" customWidth="1"/>
    <col min="3576" max="3576" width="20.0833333333333" customWidth="1"/>
    <col min="3577" max="3577" width="6.5" customWidth="1"/>
    <col min="3578" max="3583" width="6.08333333333333" customWidth="1"/>
    <col min="3584" max="3584" width="6.5" customWidth="1"/>
    <col min="3585" max="3592" width="6.08333333333333" customWidth="1"/>
    <col min="3832" max="3832" width="20.0833333333333" customWidth="1"/>
    <col min="3833" max="3833" width="6.5" customWidth="1"/>
    <col min="3834" max="3839" width="6.08333333333333" customWidth="1"/>
    <col min="3840" max="3840" width="6.5" customWidth="1"/>
    <col min="3841" max="3848" width="6.08333333333333" customWidth="1"/>
    <col min="4088" max="4088" width="20.0833333333333" customWidth="1"/>
    <col min="4089" max="4089" width="6.5" customWidth="1"/>
    <col min="4090" max="4095" width="6.08333333333333" customWidth="1"/>
    <col min="4096" max="4096" width="6.5" customWidth="1"/>
    <col min="4097" max="4104" width="6.08333333333333" customWidth="1"/>
    <col min="4344" max="4344" width="20.0833333333333" customWidth="1"/>
    <col min="4345" max="4345" width="6.5" customWidth="1"/>
    <col min="4346" max="4351" width="6.08333333333333" customWidth="1"/>
    <col min="4352" max="4352" width="6.5" customWidth="1"/>
    <col min="4353" max="4360" width="6.08333333333333" customWidth="1"/>
    <col min="4600" max="4600" width="20.0833333333333" customWidth="1"/>
    <col min="4601" max="4601" width="6.5" customWidth="1"/>
    <col min="4602" max="4607" width="6.08333333333333" customWidth="1"/>
    <col min="4608" max="4608" width="6.5" customWidth="1"/>
    <col min="4609" max="4616" width="6.08333333333333" customWidth="1"/>
    <col min="4856" max="4856" width="20.0833333333333" customWidth="1"/>
    <col min="4857" max="4857" width="6.5" customWidth="1"/>
    <col min="4858" max="4863" width="6.08333333333333" customWidth="1"/>
    <col min="4864" max="4864" width="6.5" customWidth="1"/>
    <col min="4865" max="4872" width="6.08333333333333" customWidth="1"/>
    <col min="5112" max="5112" width="20.0833333333333" customWidth="1"/>
    <col min="5113" max="5113" width="6.5" customWidth="1"/>
    <col min="5114" max="5119" width="6.08333333333333" customWidth="1"/>
    <col min="5120" max="5120" width="6.5" customWidth="1"/>
    <col min="5121" max="5128" width="6.08333333333333" customWidth="1"/>
    <col min="5368" max="5368" width="20.0833333333333" customWidth="1"/>
    <col min="5369" max="5369" width="6.5" customWidth="1"/>
    <col min="5370" max="5375" width="6.08333333333333" customWidth="1"/>
    <col min="5376" max="5376" width="6.5" customWidth="1"/>
    <col min="5377" max="5384" width="6.08333333333333" customWidth="1"/>
    <col min="5624" max="5624" width="20.0833333333333" customWidth="1"/>
    <col min="5625" max="5625" width="6.5" customWidth="1"/>
    <col min="5626" max="5631" width="6.08333333333333" customWidth="1"/>
    <col min="5632" max="5632" width="6.5" customWidth="1"/>
    <col min="5633" max="5640" width="6.08333333333333" customWidth="1"/>
    <col min="5880" max="5880" width="20.0833333333333" customWidth="1"/>
    <col min="5881" max="5881" width="6.5" customWidth="1"/>
    <col min="5882" max="5887" width="6.08333333333333" customWidth="1"/>
    <col min="5888" max="5888" width="6.5" customWidth="1"/>
    <col min="5889" max="5896" width="6.08333333333333" customWidth="1"/>
    <col min="6136" max="6136" width="20.0833333333333" customWidth="1"/>
    <col min="6137" max="6137" width="6.5" customWidth="1"/>
    <col min="6138" max="6143" width="6.08333333333333" customWidth="1"/>
    <col min="6144" max="6144" width="6.5" customWidth="1"/>
    <col min="6145" max="6152" width="6.08333333333333" customWidth="1"/>
    <col min="6392" max="6392" width="20.0833333333333" customWidth="1"/>
    <col min="6393" max="6393" width="6.5" customWidth="1"/>
    <col min="6394" max="6399" width="6.08333333333333" customWidth="1"/>
    <col min="6400" max="6400" width="6.5" customWidth="1"/>
    <col min="6401" max="6408" width="6.08333333333333" customWidth="1"/>
    <col min="6648" max="6648" width="20.0833333333333" customWidth="1"/>
    <col min="6649" max="6649" width="6.5" customWidth="1"/>
    <col min="6650" max="6655" width="6.08333333333333" customWidth="1"/>
    <col min="6656" max="6656" width="6.5" customWidth="1"/>
    <col min="6657" max="6664" width="6.08333333333333" customWidth="1"/>
    <col min="6904" max="6904" width="20.0833333333333" customWidth="1"/>
    <col min="6905" max="6905" width="6.5" customWidth="1"/>
    <col min="6906" max="6911" width="6.08333333333333" customWidth="1"/>
    <col min="6912" max="6912" width="6.5" customWidth="1"/>
    <col min="6913" max="6920" width="6.08333333333333" customWidth="1"/>
    <col min="7160" max="7160" width="20.0833333333333" customWidth="1"/>
    <col min="7161" max="7161" width="6.5" customWidth="1"/>
    <col min="7162" max="7167" width="6.08333333333333" customWidth="1"/>
    <col min="7168" max="7168" width="6.5" customWidth="1"/>
    <col min="7169" max="7176" width="6.08333333333333" customWidth="1"/>
    <col min="7416" max="7416" width="20.0833333333333" customWidth="1"/>
    <col min="7417" max="7417" width="6.5" customWidth="1"/>
    <col min="7418" max="7423" width="6.08333333333333" customWidth="1"/>
    <col min="7424" max="7424" width="6.5" customWidth="1"/>
    <col min="7425" max="7432" width="6.08333333333333" customWidth="1"/>
    <col min="7672" max="7672" width="20.0833333333333" customWidth="1"/>
    <col min="7673" max="7673" width="6.5" customWidth="1"/>
    <col min="7674" max="7679" width="6.08333333333333" customWidth="1"/>
    <col min="7680" max="7680" width="6.5" customWidth="1"/>
    <col min="7681" max="7688" width="6.08333333333333" customWidth="1"/>
    <col min="7928" max="7928" width="20.0833333333333" customWidth="1"/>
    <col min="7929" max="7929" width="6.5" customWidth="1"/>
    <col min="7930" max="7935" width="6.08333333333333" customWidth="1"/>
    <col min="7936" max="7936" width="6.5" customWidth="1"/>
    <col min="7937" max="7944" width="6.08333333333333" customWidth="1"/>
    <col min="8184" max="8184" width="20.0833333333333" customWidth="1"/>
    <col min="8185" max="8185" width="6.5" customWidth="1"/>
    <col min="8186" max="8191" width="6.08333333333333" customWidth="1"/>
    <col min="8192" max="8192" width="6.5" customWidth="1"/>
    <col min="8193" max="8200" width="6.08333333333333" customWidth="1"/>
    <col min="8440" max="8440" width="20.0833333333333" customWidth="1"/>
    <col min="8441" max="8441" width="6.5" customWidth="1"/>
    <col min="8442" max="8447" width="6.08333333333333" customWidth="1"/>
    <col min="8448" max="8448" width="6.5" customWidth="1"/>
    <col min="8449" max="8456" width="6.08333333333333" customWidth="1"/>
    <col min="8696" max="8696" width="20.0833333333333" customWidth="1"/>
    <col min="8697" max="8697" width="6.5" customWidth="1"/>
    <col min="8698" max="8703" width="6.08333333333333" customWidth="1"/>
    <col min="8704" max="8704" width="6.5" customWidth="1"/>
    <col min="8705" max="8712" width="6.08333333333333" customWidth="1"/>
    <col min="8952" max="8952" width="20.0833333333333" customWidth="1"/>
    <col min="8953" max="8953" width="6.5" customWidth="1"/>
    <col min="8954" max="8959" width="6.08333333333333" customWidth="1"/>
    <col min="8960" max="8960" width="6.5" customWidth="1"/>
    <col min="8961" max="8968" width="6.08333333333333" customWidth="1"/>
    <col min="9208" max="9208" width="20.0833333333333" customWidth="1"/>
    <col min="9209" max="9209" width="6.5" customWidth="1"/>
    <col min="9210" max="9215" width="6.08333333333333" customWidth="1"/>
    <col min="9216" max="9216" width="6.5" customWidth="1"/>
    <col min="9217" max="9224" width="6.08333333333333" customWidth="1"/>
    <col min="9464" max="9464" width="20.0833333333333" customWidth="1"/>
    <col min="9465" max="9465" width="6.5" customWidth="1"/>
    <col min="9466" max="9471" width="6.08333333333333" customWidth="1"/>
    <col min="9472" max="9472" width="6.5" customWidth="1"/>
    <col min="9473" max="9480" width="6.08333333333333" customWidth="1"/>
    <col min="9720" max="9720" width="20.0833333333333" customWidth="1"/>
    <col min="9721" max="9721" width="6.5" customWidth="1"/>
    <col min="9722" max="9727" width="6.08333333333333" customWidth="1"/>
    <col min="9728" max="9728" width="6.5" customWidth="1"/>
    <col min="9729" max="9736" width="6.08333333333333" customWidth="1"/>
    <col min="9976" max="9976" width="20.0833333333333" customWidth="1"/>
    <col min="9977" max="9977" width="6.5" customWidth="1"/>
    <col min="9978" max="9983" width="6.08333333333333" customWidth="1"/>
    <col min="9984" max="9984" width="6.5" customWidth="1"/>
    <col min="9985" max="9992" width="6.08333333333333" customWidth="1"/>
    <col min="10232" max="10232" width="20.0833333333333" customWidth="1"/>
    <col min="10233" max="10233" width="6.5" customWidth="1"/>
    <col min="10234" max="10239" width="6.08333333333333" customWidth="1"/>
    <col min="10240" max="10240" width="6.5" customWidth="1"/>
    <col min="10241" max="10248" width="6.08333333333333" customWidth="1"/>
    <col min="10488" max="10488" width="20.0833333333333" customWidth="1"/>
    <col min="10489" max="10489" width="6.5" customWidth="1"/>
    <col min="10490" max="10495" width="6.08333333333333" customWidth="1"/>
    <col min="10496" max="10496" width="6.5" customWidth="1"/>
    <col min="10497" max="10504" width="6.08333333333333" customWidth="1"/>
    <col min="10744" max="10744" width="20.0833333333333" customWidth="1"/>
    <col min="10745" max="10745" width="6.5" customWidth="1"/>
    <col min="10746" max="10751" width="6.08333333333333" customWidth="1"/>
    <col min="10752" max="10752" width="6.5" customWidth="1"/>
    <col min="10753" max="10760" width="6.08333333333333" customWidth="1"/>
    <col min="11000" max="11000" width="20.0833333333333" customWidth="1"/>
    <col min="11001" max="11001" width="6.5" customWidth="1"/>
    <col min="11002" max="11007" width="6.08333333333333" customWidth="1"/>
    <col min="11008" max="11008" width="6.5" customWidth="1"/>
    <col min="11009" max="11016" width="6.08333333333333" customWidth="1"/>
    <col min="11256" max="11256" width="20.0833333333333" customWidth="1"/>
    <col min="11257" max="11257" width="6.5" customWidth="1"/>
    <col min="11258" max="11263" width="6.08333333333333" customWidth="1"/>
    <col min="11264" max="11264" width="6.5" customWidth="1"/>
    <col min="11265" max="11272" width="6.08333333333333" customWidth="1"/>
    <col min="11512" max="11512" width="20.0833333333333" customWidth="1"/>
    <col min="11513" max="11513" width="6.5" customWidth="1"/>
    <col min="11514" max="11519" width="6.08333333333333" customWidth="1"/>
    <col min="11520" max="11520" width="6.5" customWidth="1"/>
    <col min="11521" max="11528" width="6.08333333333333" customWidth="1"/>
    <col min="11768" max="11768" width="20.0833333333333" customWidth="1"/>
    <col min="11769" max="11769" width="6.5" customWidth="1"/>
    <col min="11770" max="11775" width="6.08333333333333" customWidth="1"/>
    <col min="11776" max="11776" width="6.5" customWidth="1"/>
    <col min="11777" max="11784" width="6.08333333333333" customWidth="1"/>
    <col min="12024" max="12024" width="20.0833333333333" customWidth="1"/>
    <col min="12025" max="12025" width="6.5" customWidth="1"/>
    <col min="12026" max="12031" width="6.08333333333333" customWidth="1"/>
    <col min="12032" max="12032" width="6.5" customWidth="1"/>
    <col min="12033" max="12040" width="6.08333333333333" customWidth="1"/>
    <col min="12280" max="12280" width="20.0833333333333" customWidth="1"/>
    <col min="12281" max="12281" width="6.5" customWidth="1"/>
    <col min="12282" max="12287" width="6.08333333333333" customWidth="1"/>
    <col min="12288" max="12288" width="6.5" customWidth="1"/>
    <col min="12289" max="12296" width="6.08333333333333" customWidth="1"/>
    <col min="12536" max="12536" width="20.0833333333333" customWidth="1"/>
    <col min="12537" max="12537" width="6.5" customWidth="1"/>
    <col min="12538" max="12543" width="6.08333333333333" customWidth="1"/>
    <col min="12544" max="12544" width="6.5" customWidth="1"/>
    <col min="12545" max="12552" width="6.08333333333333" customWidth="1"/>
    <col min="12792" max="12792" width="20.0833333333333" customWidth="1"/>
    <col min="12793" max="12793" width="6.5" customWidth="1"/>
    <col min="12794" max="12799" width="6.08333333333333" customWidth="1"/>
    <col min="12800" max="12800" width="6.5" customWidth="1"/>
    <col min="12801" max="12808" width="6.08333333333333" customWidth="1"/>
    <col min="13048" max="13048" width="20.0833333333333" customWidth="1"/>
    <col min="13049" max="13049" width="6.5" customWidth="1"/>
    <col min="13050" max="13055" width="6.08333333333333" customWidth="1"/>
    <col min="13056" max="13056" width="6.5" customWidth="1"/>
    <col min="13057" max="13064" width="6.08333333333333" customWidth="1"/>
    <col min="13304" max="13304" width="20.0833333333333" customWidth="1"/>
    <col min="13305" max="13305" width="6.5" customWidth="1"/>
    <col min="13306" max="13311" width="6.08333333333333" customWidth="1"/>
    <col min="13312" max="13312" width="6.5" customWidth="1"/>
    <col min="13313" max="13320" width="6.08333333333333" customWidth="1"/>
    <col min="13560" max="13560" width="20.0833333333333" customWidth="1"/>
    <col min="13561" max="13561" width="6.5" customWidth="1"/>
    <col min="13562" max="13567" width="6.08333333333333" customWidth="1"/>
    <col min="13568" max="13568" width="6.5" customWidth="1"/>
    <col min="13569" max="13576" width="6.08333333333333" customWidth="1"/>
    <col min="13816" max="13816" width="20.0833333333333" customWidth="1"/>
    <col min="13817" max="13817" width="6.5" customWidth="1"/>
    <col min="13818" max="13823" width="6.08333333333333" customWidth="1"/>
    <col min="13824" max="13824" width="6.5" customWidth="1"/>
    <col min="13825" max="13832" width="6.08333333333333" customWidth="1"/>
    <col min="14072" max="14072" width="20.0833333333333" customWidth="1"/>
    <col min="14073" max="14073" width="6.5" customWidth="1"/>
    <col min="14074" max="14079" width="6.08333333333333" customWidth="1"/>
    <col min="14080" max="14080" width="6.5" customWidth="1"/>
    <col min="14081" max="14088" width="6.08333333333333" customWidth="1"/>
    <col min="14328" max="14328" width="20.0833333333333" customWidth="1"/>
    <col min="14329" max="14329" width="6.5" customWidth="1"/>
    <col min="14330" max="14335" width="6.08333333333333" customWidth="1"/>
    <col min="14336" max="14336" width="6.5" customWidth="1"/>
    <col min="14337" max="14344" width="6.08333333333333" customWidth="1"/>
    <col min="14584" max="14584" width="20.0833333333333" customWidth="1"/>
    <col min="14585" max="14585" width="6.5" customWidth="1"/>
    <col min="14586" max="14591" width="6.08333333333333" customWidth="1"/>
    <col min="14592" max="14592" width="6.5" customWidth="1"/>
    <col min="14593" max="14600" width="6.08333333333333" customWidth="1"/>
    <col min="14840" max="14840" width="20.0833333333333" customWidth="1"/>
    <col min="14841" max="14841" width="6.5" customWidth="1"/>
    <col min="14842" max="14847" width="6.08333333333333" customWidth="1"/>
    <col min="14848" max="14848" width="6.5" customWidth="1"/>
    <col min="14849" max="14856" width="6.08333333333333" customWidth="1"/>
    <col min="15096" max="15096" width="20.0833333333333" customWidth="1"/>
    <col min="15097" max="15097" width="6.5" customWidth="1"/>
    <col min="15098" max="15103" width="6.08333333333333" customWidth="1"/>
    <col min="15104" max="15104" width="6.5" customWidth="1"/>
    <col min="15105" max="15112" width="6.08333333333333" customWidth="1"/>
    <col min="15352" max="15352" width="20.0833333333333" customWidth="1"/>
    <col min="15353" max="15353" width="6.5" customWidth="1"/>
    <col min="15354" max="15359" width="6.08333333333333" customWidth="1"/>
    <col min="15360" max="15360" width="6.5" customWidth="1"/>
    <col min="15361" max="15368" width="6.08333333333333" customWidth="1"/>
    <col min="15608" max="15608" width="20.0833333333333" customWidth="1"/>
    <col min="15609" max="15609" width="6.5" customWidth="1"/>
    <col min="15610" max="15615" width="6.08333333333333" customWidth="1"/>
    <col min="15616" max="15616" width="6.5" customWidth="1"/>
    <col min="15617" max="15624" width="6.08333333333333" customWidth="1"/>
    <col min="15864" max="15864" width="20.0833333333333" customWidth="1"/>
    <col min="15865" max="15865" width="6.5" customWidth="1"/>
    <col min="15866" max="15871" width="6.08333333333333" customWidth="1"/>
    <col min="15872" max="15872" width="6.5" customWidth="1"/>
    <col min="15873" max="15880" width="6.08333333333333" customWidth="1"/>
    <col min="16120" max="16120" width="20.0833333333333" customWidth="1"/>
    <col min="16121" max="16121" width="6.5" customWidth="1"/>
    <col min="16122" max="16127" width="6.08333333333333" customWidth="1"/>
    <col min="16128" max="16128" width="6.5" customWidth="1"/>
    <col min="16129" max="16136" width="6.08333333333333" customWidth="1"/>
  </cols>
  <sheetData>
    <row r="1" ht="52.4" customHeight="1" spans="2:20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36"/>
      <c r="R1" s="36"/>
      <c r="S1" s="36"/>
      <c r="T1" s="36"/>
    </row>
    <row r="2" ht="17.15" customHeight="1" spans="2:20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7"/>
      <c r="R2" s="37"/>
      <c r="S2" s="37"/>
      <c r="T2" s="37"/>
    </row>
    <row r="3" ht="20.15" customHeight="1" spans="1:246">
      <c r="A3" s="3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  <c r="AY3" s="29"/>
      <c r="AZ3" s="29"/>
      <c r="BA3" s="29"/>
      <c r="BB3" s="29"/>
      <c r="BC3" s="29"/>
      <c r="BD3" s="29"/>
      <c r="BE3" s="29"/>
      <c r="BF3" s="29"/>
      <c r="BG3" s="29"/>
      <c r="BH3" s="29"/>
      <c r="BI3" s="29"/>
      <c r="BJ3" s="29"/>
      <c r="BK3" s="29"/>
      <c r="BL3" s="29"/>
      <c r="BM3" s="29"/>
      <c r="BN3" s="29"/>
      <c r="BO3" s="29"/>
      <c r="BP3" s="29"/>
      <c r="BQ3" s="29"/>
      <c r="BR3" s="29"/>
      <c r="BS3" s="29"/>
      <c r="BT3" s="29"/>
      <c r="BU3" s="29"/>
      <c r="BV3" s="29"/>
      <c r="BW3" s="29"/>
      <c r="BX3" s="29"/>
      <c r="BY3" s="29"/>
      <c r="BZ3" s="29"/>
      <c r="CA3" s="29"/>
      <c r="CB3" s="29"/>
      <c r="CC3" s="29"/>
      <c r="CD3" s="29"/>
      <c r="CE3" s="29"/>
      <c r="CF3" s="29"/>
      <c r="CG3" s="29"/>
      <c r="CH3" s="29"/>
      <c r="CI3" s="29"/>
      <c r="CJ3" s="29"/>
      <c r="CK3" s="29"/>
      <c r="CL3" s="29"/>
      <c r="CM3" s="29"/>
      <c r="CN3" s="29"/>
      <c r="CO3" s="29"/>
      <c r="CP3" s="29"/>
      <c r="CQ3" s="29"/>
      <c r="CR3" s="29"/>
      <c r="CS3" s="29"/>
      <c r="CT3" s="29"/>
      <c r="CU3" s="29"/>
      <c r="CV3" s="29"/>
      <c r="CW3" s="29"/>
      <c r="CX3" s="29"/>
      <c r="CY3" s="29"/>
      <c r="CZ3" s="29"/>
      <c r="DA3" s="29"/>
      <c r="DB3" s="29"/>
      <c r="DC3" s="29"/>
      <c r="DD3" s="29"/>
      <c r="DE3" s="29"/>
      <c r="DF3" s="29"/>
      <c r="DG3" s="29"/>
      <c r="DH3" s="29"/>
      <c r="DI3" s="29"/>
      <c r="DJ3" s="29"/>
      <c r="DK3" s="29"/>
      <c r="DL3" s="29"/>
      <c r="DM3" s="29"/>
      <c r="DN3" s="29"/>
      <c r="DO3" s="29"/>
      <c r="DP3" s="29"/>
      <c r="DQ3" s="29"/>
      <c r="DR3" s="29"/>
      <c r="DS3" s="29"/>
      <c r="DT3" s="29"/>
      <c r="DU3" s="29"/>
      <c r="DV3" s="29"/>
      <c r="DW3" s="29"/>
      <c r="DX3" s="29"/>
      <c r="DY3" s="29"/>
      <c r="DZ3" s="29"/>
      <c r="EA3" s="29"/>
      <c r="EB3" s="29"/>
      <c r="EC3" s="29"/>
      <c r="ED3" s="29"/>
      <c r="EE3" s="29"/>
      <c r="EF3" s="29"/>
      <c r="EG3" s="29"/>
      <c r="EH3" s="29"/>
      <c r="EI3" s="29"/>
      <c r="EJ3" s="29"/>
      <c r="EK3" s="29"/>
      <c r="EL3" s="29"/>
      <c r="EM3" s="29"/>
      <c r="EN3" s="29"/>
      <c r="EO3" s="29"/>
      <c r="EP3" s="29"/>
      <c r="EQ3" s="29"/>
      <c r="ER3" s="29"/>
      <c r="ES3" s="29"/>
      <c r="ET3" s="29"/>
      <c r="EU3" s="29"/>
      <c r="EV3" s="29"/>
      <c r="EW3" s="29"/>
      <c r="EX3" s="29"/>
      <c r="EY3" s="29"/>
      <c r="EZ3" s="29"/>
      <c r="FA3" s="29"/>
      <c r="FB3" s="29"/>
      <c r="FC3" s="29"/>
      <c r="FD3" s="29"/>
      <c r="FE3" s="29"/>
      <c r="FF3" s="29"/>
      <c r="FG3" s="29"/>
      <c r="FH3" s="29"/>
      <c r="FI3" s="29"/>
      <c r="FJ3" s="29"/>
      <c r="FK3" s="29"/>
      <c r="FL3" s="29"/>
      <c r="FM3" s="29"/>
      <c r="FN3" s="29"/>
      <c r="FO3" s="29"/>
      <c r="FP3" s="29"/>
      <c r="FQ3" s="29"/>
      <c r="FR3" s="29"/>
      <c r="FS3" s="29"/>
      <c r="FT3" s="29"/>
      <c r="FU3" s="29"/>
      <c r="FV3" s="29"/>
      <c r="FW3" s="29"/>
      <c r="FX3" s="29"/>
      <c r="FY3" s="29"/>
      <c r="FZ3" s="29"/>
      <c r="GA3" s="29"/>
      <c r="GB3" s="29"/>
      <c r="GC3" s="29"/>
      <c r="GD3" s="29"/>
      <c r="GE3" s="29"/>
      <c r="GF3" s="29"/>
      <c r="GG3" s="29"/>
      <c r="GH3" s="29"/>
      <c r="GI3" s="29"/>
      <c r="GJ3" s="29"/>
      <c r="GK3" s="29"/>
      <c r="GL3" s="29"/>
      <c r="GM3" s="29"/>
      <c r="GN3" s="29"/>
      <c r="GO3" s="29"/>
      <c r="GP3" s="29"/>
      <c r="GQ3" s="29"/>
      <c r="GR3" s="29"/>
      <c r="GS3" s="29"/>
      <c r="GT3" s="29"/>
      <c r="GU3" s="29"/>
      <c r="GV3" s="29"/>
      <c r="GW3" s="29"/>
      <c r="GX3" s="29"/>
      <c r="GY3" s="29"/>
      <c r="GZ3" s="29"/>
      <c r="HA3" s="29"/>
      <c r="HB3" s="29"/>
      <c r="HC3" s="29"/>
      <c r="HD3" s="29"/>
      <c r="HE3" s="29"/>
      <c r="HF3" s="29"/>
      <c r="HG3" s="29"/>
      <c r="HH3" s="29"/>
      <c r="HI3" s="29"/>
      <c r="HJ3" s="29"/>
      <c r="HK3" s="29"/>
      <c r="HL3" s="29"/>
      <c r="HM3" s="29"/>
      <c r="HN3" s="29"/>
      <c r="HO3" s="29"/>
      <c r="HP3" s="29"/>
      <c r="HQ3" s="29"/>
      <c r="HR3" s="29"/>
      <c r="HS3" s="29"/>
      <c r="HT3" s="29"/>
      <c r="HU3" s="29"/>
      <c r="HV3" s="29"/>
      <c r="HW3" s="29"/>
      <c r="HX3" s="29"/>
      <c r="HY3" s="29"/>
      <c r="HZ3" s="29"/>
      <c r="IA3" s="29"/>
      <c r="IB3" s="29"/>
      <c r="IC3" s="29"/>
      <c r="ID3" s="29"/>
      <c r="IE3" s="29"/>
      <c r="IF3" s="29"/>
      <c r="IG3" s="29"/>
      <c r="IH3" s="29"/>
      <c r="II3" s="29"/>
      <c r="IJ3" s="29"/>
      <c r="IK3" s="29"/>
      <c r="IL3" s="29"/>
    </row>
    <row r="4" spans="1:17">
      <c r="A4" s="238" t="s">
        <v>1554</v>
      </c>
      <c r="B4" s="238"/>
      <c r="C4" s="238"/>
      <c r="D4" s="238"/>
      <c r="E4" s="238"/>
      <c r="F4" s="238"/>
      <c r="G4" s="238"/>
      <c r="H4" s="238"/>
      <c r="I4" s="238"/>
      <c r="J4" s="238"/>
      <c r="K4" s="238"/>
      <c r="L4" s="238"/>
      <c r="M4" s="238"/>
      <c r="N4" s="238"/>
      <c r="O4" s="238"/>
      <c r="P4" s="238"/>
      <c r="Q4" s="265"/>
    </row>
    <row r="5" s="74" customFormat="1" ht="12" spans="1:17">
      <c r="A5" s="8" t="s">
        <v>4</v>
      </c>
      <c r="B5" s="8" t="s">
        <v>5</v>
      </c>
      <c r="C5" s="79" t="s">
        <v>220</v>
      </c>
      <c r="D5" s="80"/>
      <c r="E5" s="79" t="s">
        <v>7</v>
      </c>
      <c r="F5" s="80"/>
      <c r="G5" s="239" t="s">
        <v>278</v>
      </c>
      <c r="H5" s="239"/>
      <c r="I5" s="79" t="s">
        <v>1480</v>
      </c>
      <c r="J5" s="80"/>
      <c r="K5" s="8" t="s">
        <v>5</v>
      </c>
      <c r="L5" s="79" t="s">
        <v>220</v>
      </c>
      <c r="M5" s="80"/>
      <c r="N5" s="79" t="s">
        <v>7</v>
      </c>
      <c r="O5" s="239"/>
      <c r="P5" s="8" t="s">
        <v>278</v>
      </c>
      <c r="Q5" s="8"/>
    </row>
    <row r="6" spans="1:17">
      <c r="A6" s="9" t="s">
        <v>13</v>
      </c>
      <c r="B6" s="9" t="s">
        <v>14</v>
      </c>
      <c r="C6" s="11" t="s">
        <v>222</v>
      </c>
      <c r="D6" s="12"/>
      <c r="E6" s="11" t="s">
        <v>16</v>
      </c>
      <c r="F6" s="12"/>
      <c r="G6" s="240" t="s">
        <v>283</v>
      </c>
      <c r="H6" s="240"/>
      <c r="I6" s="11" t="s">
        <v>1482</v>
      </c>
      <c r="J6" s="12"/>
      <c r="K6" s="9" t="s">
        <v>14</v>
      </c>
      <c r="L6" s="11" t="s">
        <v>222</v>
      </c>
      <c r="M6" s="12"/>
      <c r="N6" s="11" t="s">
        <v>16</v>
      </c>
      <c r="O6" s="240"/>
      <c r="P6" s="9" t="s">
        <v>283</v>
      </c>
      <c r="Q6" s="9"/>
    </row>
    <row r="7" spans="1:17">
      <c r="A7" s="13"/>
      <c r="B7" s="81"/>
      <c r="C7" s="14" t="s">
        <v>22</v>
      </c>
      <c r="D7" s="15"/>
      <c r="E7" s="14" t="s">
        <v>22</v>
      </c>
      <c r="F7" s="15"/>
      <c r="G7" s="241" t="s">
        <v>22</v>
      </c>
      <c r="H7" s="241"/>
      <c r="I7" s="14" t="s">
        <v>22</v>
      </c>
      <c r="J7" s="15"/>
      <c r="K7" s="9"/>
      <c r="L7" s="14" t="s">
        <v>22</v>
      </c>
      <c r="M7" s="15"/>
      <c r="N7" s="261" t="s">
        <v>22</v>
      </c>
      <c r="O7" s="14"/>
      <c r="P7" s="261" t="s">
        <v>22</v>
      </c>
      <c r="Q7" s="261"/>
    </row>
    <row r="8" s="75" customFormat="1" ht="14.15" hidden="1" customHeight="1" spans="1:24">
      <c r="A8" s="166" t="s">
        <v>273</v>
      </c>
      <c r="B8" s="101" t="s">
        <v>1555</v>
      </c>
      <c r="C8" s="242" t="s">
        <v>1556</v>
      </c>
      <c r="D8" s="243" t="s">
        <v>1557</v>
      </c>
      <c r="E8" s="89" t="s">
        <v>1558</v>
      </c>
      <c r="F8" s="90"/>
      <c r="G8" s="244" t="s">
        <v>40</v>
      </c>
      <c r="H8" s="244" t="s">
        <v>40</v>
      </c>
      <c r="I8" s="20">
        <v>45591</v>
      </c>
      <c r="J8" s="85">
        <f t="shared" ref="J8:J16" si="0">I8+1</f>
        <v>45592</v>
      </c>
      <c r="K8" s="101" t="s">
        <v>969</v>
      </c>
      <c r="L8" s="89" t="s">
        <v>1559</v>
      </c>
      <c r="M8" s="90"/>
      <c r="N8" s="89" t="s">
        <v>1560</v>
      </c>
      <c r="O8" s="90"/>
      <c r="P8" s="20">
        <v>45598</v>
      </c>
      <c r="Q8" s="91">
        <f>P8+1</f>
        <v>45599</v>
      </c>
      <c r="R8" s="104"/>
      <c r="S8" s="104"/>
      <c r="T8" s="104"/>
      <c r="U8" s="104"/>
      <c r="V8" s="104"/>
      <c r="W8" s="104"/>
      <c r="X8" s="104"/>
    </row>
    <row r="9" s="75" customFormat="1" ht="14.15" hidden="1" customHeight="1" spans="1:24">
      <c r="A9" s="27" t="s">
        <v>273</v>
      </c>
      <c r="B9" s="101" t="s">
        <v>1561</v>
      </c>
      <c r="C9" s="89" t="s">
        <v>1559</v>
      </c>
      <c r="D9" s="90"/>
      <c r="E9" s="89" t="s">
        <v>1560</v>
      </c>
      <c r="F9" s="90"/>
      <c r="G9" s="20">
        <v>45598</v>
      </c>
      <c r="H9" s="91">
        <f>G9+1</f>
        <v>45599</v>
      </c>
      <c r="I9" s="20">
        <f>H9+4</f>
        <v>45603</v>
      </c>
      <c r="J9" s="85">
        <f t="shared" si="0"/>
        <v>45604</v>
      </c>
      <c r="K9" s="101" t="s">
        <v>1562</v>
      </c>
      <c r="L9" s="89" t="s">
        <v>1563</v>
      </c>
      <c r="M9" s="90"/>
      <c r="N9" s="89" t="s">
        <v>1564</v>
      </c>
      <c r="O9" s="90"/>
      <c r="P9" s="244" t="s">
        <v>1565</v>
      </c>
      <c r="Q9" s="245" t="s">
        <v>1566</v>
      </c>
      <c r="R9" s="104"/>
      <c r="S9" s="104"/>
      <c r="T9" s="104"/>
      <c r="U9" s="104"/>
      <c r="V9" s="104"/>
      <c r="W9" s="104"/>
      <c r="X9" s="104"/>
    </row>
    <row r="10" s="75" customFormat="1" ht="14.15" hidden="1" customHeight="1" spans="1:24">
      <c r="A10" s="27" t="s">
        <v>273</v>
      </c>
      <c r="B10" s="101" t="s">
        <v>1567</v>
      </c>
      <c r="C10" s="89" t="s">
        <v>1563</v>
      </c>
      <c r="D10" s="90"/>
      <c r="E10" s="89" t="s">
        <v>1564</v>
      </c>
      <c r="F10" s="90"/>
      <c r="G10" s="244" t="s">
        <v>1565</v>
      </c>
      <c r="H10" s="245" t="s">
        <v>1566</v>
      </c>
      <c r="I10" s="20">
        <v>45626</v>
      </c>
      <c r="J10" s="85">
        <f t="shared" si="0"/>
        <v>45627</v>
      </c>
      <c r="K10" s="101" t="s">
        <v>1568</v>
      </c>
      <c r="L10" s="89" t="s">
        <v>1569</v>
      </c>
      <c r="M10" s="90"/>
      <c r="N10" s="89" t="s">
        <v>1570</v>
      </c>
      <c r="O10" s="90"/>
      <c r="P10" s="20">
        <v>45634</v>
      </c>
      <c r="Q10" s="91">
        <f>P10+1</f>
        <v>45635</v>
      </c>
      <c r="R10" s="104"/>
      <c r="S10" s="104"/>
      <c r="T10" s="104"/>
      <c r="U10" s="104"/>
      <c r="V10" s="104"/>
      <c r="W10" s="104"/>
      <c r="X10" s="104"/>
    </row>
    <row r="11" s="75" customFormat="1" ht="14.15" hidden="1" customHeight="1" spans="1:24">
      <c r="A11" s="27" t="s">
        <v>273</v>
      </c>
      <c r="B11" s="101" t="s">
        <v>1571</v>
      </c>
      <c r="C11" s="89" t="s">
        <v>1569</v>
      </c>
      <c r="D11" s="90"/>
      <c r="E11" s="89" t="s">
        <v>1572</v>
      </c>
      <c r="F11" s="90"/>
      <c r="G11" s="20">
        <v>45635</v>
      </c>
      <c r="H11" s="91">
        <f>G11+1</f>
        <v>45636</v>
      </c>
      <c r="I11" s="20">
        <f>H11+3</f>
        <v>45639</v>
      </c>
      <c r="J11" s="85">
        <f t="shared" si="0"/>
        <v>45640</v>
      </c>
      <c r="K11" s="101" t="s">
        <v>972</v>
      </c>
      <c r="L11" s="60" t="s">
        <v>330</v>
      </c>
      <c r="M11" s="61"/>
      <c r="N11" s="60" t="s">
        <v>331</v>
      </c>
      <c r="O11" s="61"/>
      <c r="P11" s="89" t="s">
        <v>1573</v>
      </c>
      <c r="Q11" s="90"/>
      <c r="R11" s="104"/>
      <c r="S11" s="104"/>
      <c r="T11" s="104"/>
      <c r="U11" s="104"/>
      <c r="V11" s="104"/>
      <c r="W11" s="104"/>
      <c r="X11" s="104"/>
    </row>
    <row r="12" s="75" customFormat="1" ht="14.15" hidden="1" customHeight="1" spans="1:24">
      <c r="A12" s="27" t="s">
        <v>273</v>
      </c>
      <c r="B12" s="101" t="s">
        <v>1334</v>
      </c>
      <c r="C12" s="89" t="s">
        <v>333</v>
      </c>
      <c r="D12" s="90"/>
      <c r="E12" s="89" t="s">
        <v>1574</v>
      </c>
      <c r="F12" s="90"/>
      <c r="G12" s="20">
        <v>45669</v>
      </c>
      <c r="H12" s="91">
        <f>G12+1</f>
        <v>45670</v>
      </c>
      <c r="I12" s="20">
        <f>H12+4</f>
        <v>45674</v>
      </c>
      <c r="J12" s="85">
        <f>I12+3</f>
        <v>45677</v>
      </c>
      <c r="K12" s="101" t="s">
        <v>1335</v>
      </c>
      <c r="L12" s="20">
        <v>45681</v>
      </c>
      <c r="M12" s="91">
        <f>L12</f>
        <v>45681</v>
      </c>
      <c r="N12" s="20">
        <v>45682</v>
      </c>
      <c r="O12" s="91">
        <f t="shared" ref="O12:O13" si="1">N12</f>
        <v>45682</v>
      </c>
      <c r="P12" s="247"/>
      <c r="Q12" s="86"/>
      <c r="R12" s="104"/>
      <c r="S12" s="104"/>
      <c r="T12" s="104"/>
      <c r="U12" s="104"/>
      <c r="V12" s="104"/>
      <c r="W12" s="104"/>
      <c r="X12" s="104"/>
    </row>
    <row r="13" s="75" customFormat="1" ht="14.15" hidden="1" customHeight="1" spans="1:24">
      <c r="A13" s="246" t="s">
        <v>1575</v>
      </c>
      <c r="B13" s="102" t="s">
        <v>65</v>
      </c>
      <c r="C13" s="247" t="s">
        <v>339</v>
      </c>
      <c r="D13" s="248"/>
      <c r="E13" s="247" t="s">
        <v>1576</v>
      </c>
      <c r="F13" s="248"/>
      <c r="G13" s="59">
        <v>45673</v>
      </c>
      <c r="H13" s="216" t="s">
        <v>340</v>
      </c>
      <c r="I13" s="216" t="s">
        <v>341</v>
      </c>
      <c r="J13" s="59">
        <v>45683</v>
      </c>
      <c r="K13" s="102" t="s">
        <v>63</v>
      </c>
      <c r="L13" s="23" t="s">
        <v>40</v>
      </c>
      <c r="M13" s="23" t="s">
        <v>40</v>
      </c>
      <c r="N13" s="20">
        <v>45687</v>
      </c>
      <c r="O13" s="91">
        <f t="shared" si="1"/>
        <v>45687</v>
      </c>
      <c r="P13" s="20">
        <v>45688</v>
      </c>
      <c r="Q13" s="91">
        <f>P13</f>
        <v>45688</v>
      </c>
      <c r="R13" s="104"/>
      <c r="S13" s="104"/>
      <c r="T13" s="104"/>
      <c r="U13" s="104"/>
      <c r="V13" s="104"/>
      <c r="W13" s="104"/>
      <c r="X13" s="104"/>
    </row>
    <row r="14" s="75" customFormat="1" ht="14.15" hidden="1" customHeight="1" spans="1:24">
      <c r="A14" s="27" t="s">
        <v>310</v>
      </c>
      <c r="B14" s="249" t="s">
        <v>763</v>
      </c>
      <c r="C14" s="250" t="s">
        <v>345</v>
      </c>
      <c r="D14" s="191"/>
      <c r="E14" s="250" t="s">
        <v>346</v>
      </c>
      <c r="F14" s="191"/>
      <c r="G14" s="251" t="s">
        <v>347</v>
      </c>
      <c r="H14" s="252"/>
      <c r="I14" s="59">
        <v>45691</v>
      </c>
      <c r="J14" s="262">
        <f t="shared" si="0"/>
        <v>45692</v>
      </c>
      <c r="K14" s="102" t="s">
        <v>764</v>
      </c>
      <c r="L14" s="250" t="s">
        <v>1577</v>
      </c>
      <c r="M14" s="191"/>
      <c r="N14" s="247" t="s">
        <v>1578</v>
      </c>
      <c r="O14" s="86"/>
      <c r="P14" s="59">
        <v>45702</v>
      </c>
      <c r="Q14" s="85">
        <f>P14+1</f>
        <v>45703</v>
      </c>
      <c r="R14" s="104"/>
      <c r="S14" s="104"/>
      <c r="T14" s="104"/>
      <c r="U14" s="104"/>
      <c r="V14" s="104"/>
      <c r="W14" s="104"/>
      <c r="X14" s="104"/>
    </row>
    <row r="15" s="75" customFormat="1" ht="14.15" hidden="1" customHeight="1" spans="1:24">
      <c r="A15" s="27" t="s">
        <v>310</v>
      </c>
      <c r="B15" s="103" t="s">
        <v>766</v>
      </c>
      <c r="C15" s="60" t="s">
        <v>1579</v>
      </c>
      <c r="D15" s="61"/>
      <c r="E15" s="89" t="s">
        <v>1580</v>
      </c>
      <c r="F15" s="90"/>
      <c r="G15" s="59">
        <v>45707</v>
      </c>
      <c r="H15" s="106" t="s">
        <v>1581</v>
      </c>
      <c r="I15" s="59">
        <v>45711</v>
      </c>
      <c r="J15" s="262">
        <f t="shared" si="0"/>
        <v>45712</v>
      </c>
      <c r="K15" s="103" t="s">
        <v>767</v>
      </c>
      <c r="L15" s="60" t="s">
        <v>364</v>
      </c>
      <c r="M15" s="61"/>
      <c r="N15" s="89" t="s">
        <v>1582</v>
      </c>
      <c r="O15" s="90"/>
      <c r="P15" s="59">
        <v>45718</v>
      </c>
      <c r="Q15" s="106" t="s">
        <v>1583</v>
      </c>
      <c r="R15" s="104"/>
      <c r="S15" s="104"/>
      <c r="T15" s="104"/>
      <c r="U15" s="104"/>
      <c r="V15" s="104"/>
      <c r="W15" s="104"/>
      <c r="X15" s="104"/>
    </row>
    <row r="16" s="75" customFormat="1" ht="14.15" hidden="1" customHeight="1" spans="1:24">
      <c r="A16" s="25" t="s">
        <v>310</v>
      </c>
      <c r="B16" s="102" t="s">
        <v>768</v>
      </c>
      <c r="C16" s="60" t="s">
        <v>1584</v>
      </c>
      <c r="D16" s="61"/>
      <c r="E16" s="89" t="s">
        <v>1582</v>
      </c>
      <c r="F16" s="90"/>
      <c r="G16" s="59">
        <v>45718</v>
      </c>
      <c r="H16" s="106" t="s">
        <v>1583</v>
      </c>
      <c r="I16" s="59">
        <v>45722</v>
      </c>
      <c r="J16" s="145">
        <f t="shared" si="0"/>
        <v>45723</v>
      </c>
      <c r="K16" s="102" t="s">
        <v>769</v>
      </c>
      <c r="L16" s="255" t="s">
        <v>1585</v>
      </c>
      <c r="M16" s="256"/>
      <c r="N16" s="255" t="s">
        <v>1586</v>
      </c>
      <c r="O16" s="256"/>
      <c r="P16" s="60" t="s">
        <v>1587</v>
      </c>
      <c r="Q16" s="61"/>
      <c r="R16" s="266" t="s">
        <v>630</v>
      </c>
      <c r="S16" s="104"/>
      <c r="T16" s="104"/>
      <c r="U16" s="104"/>
      <c r="V16" s="104"/>
      <c r="W16" s="104"/>
      <c r="X16" s="104"/>
    </row>
    <row r="17" s="75" customFormat="1" ht="14.15" hidden="1" customHeight="1" spans="1:24">
      <c r="A17" s="253" t="s">
        <v>1588</v>
      </c>
      <c r="B17" s="254" t="s">
        <v>803</v>
      </c>
      <c r="C17" s="60" t="s">
        <v>1589</v>
      </c>
      <c r="D17" s="61"/>
      <c r="E17" s="89" t="s">
        <v>1590</v>
      </c>
      <c r="F17" s="90"/>
      <c r="G17" s="59">
        <v>45735</v>
      </c>
      <c r="H17" s="85">
        <f>G17+1</f>
        <v>45736</v>
      </c>
      <c r="I17" s="59">
        <f>H17+4</f>
        <v>45740</v>
      </c>
      <c r="J17" s="145">
        <f>I17+2</f>
        <v>45742</v>
      </c>
      <c r="K17" s="254" t="s">
        <v>804</v>
      </c>
      <c r="L17" s="255" t="s">
        <v>1591</v>
      </c>
      <c r="M17" s="256"/>
      <c r="N17" s="89" t="s">
        <v>1592</v>
      </c>
      <c r="O17" s="90"/>
      <c r="P17" s="60" t="s">
        <v>1593</v>
      </c>
      <c r="Q17" s="61"/>
      <c r="R17" s="104"/>
      <c r="S17" s="104"/>
      <c r="T17" s="104"/>
      <c r="U17" s="104"/>
      <c r="V17" s="104"/>
      <c r="W17" s="104"/>
      <c r="X17" s="104"/>
    </row>
    <row r="18" s="75" customFormat="1" ht="14.15" hidden="1" customHeight="1" spans="1:24">
      <c r="A18" s="27" t="s">
        <v>1588</v>
      </c>
      <c r="B18" s="103" t="s">
        <v>819</v>
      </c>
      <c r="C18" s="255" t="s">
        <v>1591</v>
      </c>
      <c r="D18" s="256"/>
      <c r="E18" s="89" t="s">
        <v>1592</v>
      </c>
      <c r="F18" s="90"/>
      <c r="G18" s="60" t="s">
        <v>1593</v>
      </c>
      <c r="H18" s="61"/>
      <c r="I18" s="59">
        <v>45754</v>
      </c>
      <c r="J18" s="145">
        <f t="shared" ref="J18:Q19" si="2">I18+1</f>
        <v>45755</v>
      </c>
      <c r="K18" s="103" t="s">
        <v>821</v>
      </c>
      <c r="L18" s="145">
        <f>J18+4</f>
        <v>45759</v>
      </c>
      <c r="M18" s="145">
        <f t="shared" si="2"/>
        <v>45760</v>
      </c>
      <c r="N18" s="260">
        <f>M18</f>
        <v>45760</v>
      </c>
      <c r="O18" s="260">
        <f t="shared" si="2"/>
        <v>45761</v>
      </c>
      <c r="P18" s="20">
        <f t="shared" si="2"/>
        <v>45762</v>
      </c>
      <c r="Q18" s="85">
        <f t="shared" si="2"/>
        <v>45763</v>
      </c>
      <c r="R18" s="104"/>
      <c r="S18" s="104"/>
      <c r="T18" s="104"/>
      <c r="U18" s="104"/>
      <c r="V18" s="104"/>
      <c r="W18" s="104"/>
      <c r="X18" s="104"/>
    </row>
    <row r="19" s="75" customFormat="1" ht="14.15" hidden="1" customHeight="1" spans="1:24">
      <c r="A19" s="25" t="s">
        <v>1594</v>
      </c>
      <c r="B19" s="102" t="s">
        <v>1356</v>
      </c>
      <c r="C19" s="60" t="s">
        <v>1595</v>
      </c>
      <c r="D19" s="61"/>
      <c r="E19" s="89" t="s">
        <v>1596</v>
      </c>
      <c r="F19" s="90"/>
      <c r="G19" s="59">
        <v>45758</v>
      </c>
      <c r="H19" s="56">
        <f t="shared" ref="H19:J19" si="3">G19+1</f>
        <v>45759</v>
      </c>
      <c r="I19" s="59">
        <f t="shared" ref="I19" si="4">H19+3</f>
        <v>45762</v>
      </c>
      <c r="J19" s="145">
        <f t="shared" si="3"/>
        <v>45763</v>
      </c>
      <c r="K19" s="102" t="s">
        <v>1357</v>
      </c>
      <c r="L19" s="59">
        <v>45774</v>
      </c>
      <c r="M19" s="145">
        <f t="shared" si="2"/>
        <v>45775</v>
      </c>
      <c r="N19" s="260">
        <f>M19</f>
        <v>45775</v>
      </c>
      <c r="O19" s="260">
        <f t="shared" si="2"/>
        <v>45776</v>
      </c>
      <c r="P19" s="20">
        <f t="shared" si="2"/>
        <v>45777</v>
      </c>
      <c r="Q19" s="85">
        <f t="shared" si="2"/>
        <v>45778</v>
      </c>
      <c r="R19" s="104"/>
      <c r="S19" s="104"/>
      <c r="T19" s="104"/>
      <c r="U19" s="104"/>
      <c r="V19" s="104"/>
      <c r="W19" s="104"/>
      <c r="X19" s="104"/>
    </row>
    <row r="20" s="75" customFormat="1" ht="14.15" hidden="1" customHeight="1" spans="1:24">
      <c r="A20" s="166" t="s">
        <v>1588</v>
      </c>
      <c r="B20" s="257" t="s">
        <v>822</v>
      </c>
      <c r="C20" s="59">
        <v>45759</v>
      </c>
      <c r="D20" s="56">
        <f t="shared" ref="D20:H20" si="5">C20+1</f>
        <v>45760</v>
      </c>
      <c r="E20" s="56">
        <f>D20</f>
        <v>45760</v>
      </c>
      <c r="F20" s="56">
        <f t="shared" si="5"/>
        <v>45761</v>
      </c>
      <c r="G20" s="56">
        <f t="shared" si="5"/>
        <v>45762</v>
      </c>
      <c r="H20" s="56">
        <f t="shared" si="5"/>
        <v>45763</v>
      </c>
      <c r="I20" s="59">
        <v>45773</v>
      </c>
      <c r="J20" s="145">
        <f t="shared" ref="J20:P20" si="6">I20+1</f>
        <v>45774</v>
      </c>
      <c r="K20" s="103" t="s">
        <v>1353</v>
      </c>
      <c r="L20" s="145">
        <f>J20+4</f>
        <v>45778</v>
      </c>
      <c r="M20" s="145">
        <f t="shared" si="6"/>
        <v>45779</v>
      </c>
      <c r="N20" s="260">
        <f>M20</f>
        <v>45779</v>
      </c>
      <c r="O20" s="260">
        <f t="shared" si="6"/>
        <v>45780</v>
      </c>
      <c r="P20" s="20">
        <f t="shared" si="6"/>
        <v>45781</v>
      </c>
      <c r="Q20" s="106" t="s">
        <v>397</v>
      </c>
      <c r="R20" s="104"/>
      <c r="S20" s="104"/>
      <c r="T20" s="104"/>
      <c r="U20" s="104"/>
      <c r="V20" s="104"/>
      <c r="W20" s="104"/>
      <c r="X20" s="104"/>
    </row>
    <row r="21" s="75" customFormat="1" ht="14.15" hidden="1" customHeight="1" spans="1:24">
      <c r="A21" s="258" t="s">
        <v>1594</v>
      </c>
      <c r="B21" s="259" t="s">
        <v>1358</v>
      </c>
      <c r="C21" s="59">
        <v>45774</v>
      </c>
      <c r="D21" s="145">
        <f t="shared" ref="D21:H21" si="7">C21+1</f>
        <v>45775</v>
      </c>
      <c r="E21" s="260">
        <f>D21</f>
        <v>45775</v>
      </c>
      <c r="F21" s="260">
        <f t="shared" si="7"/>
        <v>45776</v>
      </c>
      <c r="G21" s="20">
        <f t="shared" si="7"/>
        <v>45777</v>
      </c>
      <c r="H21" s="85">
        <f t="shared" si="7"/>
        <v>45778</v>
      </c>
      <c r="I21" s="59">
        <v>45785</v>
      </c>
      <c r="J21" s="145">
        <v>45786</v>
      </c>
      <c r="K21" s="102" t="s">
        <v>1359</v>
      </c>
      <c r="L21" s="60" t="s">
        <v>1597</v>
      </c>
      <c r="M21" s="61"/>
      <c r="N21" s="60" t="s">
        <v>1598</v>
      </c>
      <c r="O21" s="61"/>
      <c r="P21" s="60" t="s">
        <v>1599</v>
      </c>
      <c r="Q21" s="61"/>
      <c r="R21" s="104"/>
      <c r="S21" s="104"/>
      <c r="T21" s="104"/>
      <c r="U21" s="104"/>
      <c r="V21" s="104"/>
      <c r="W21" s="104"/>
      <c r="X21" s="104"/>
    </row>
    <row r="22" s="75" customFormat="1" ht="14.15" hidden="1" customHeight="1" spans="1:24">
      <c r="A22" s="27" t="s">
        <v>1588</v>
      </c>
      <c r="B22" s="103" t="s">
        <v>1354</v>
      </c>
      <c r="C22" s="59">
        <v>45778</v>
      </c>
      <c r="D22" s="56">
        <f t="shared" ref="D22:G22" si="8">C22+1</f>
        <v>45779</v>
      </c>
      <c r="E22" s="56">
        <f>D22</f>
        <v>45779</v>
      </c>
      <c r="F22" s="56">
        <f t="shared" si="8"/>
        <v>45780</v>
      </c>
      <c r="G22" s="56">
        <f t="shared" si="8"/>
        <v>45781</v>
      </c>
      <c r="H22" s="106" t="s">
        <v>1600</v>
      </c>
      <c r="I22" s="59">
        <v>45788</v>
      </c>
      <c r="J22" s="145">
        <v>45789</v>
      </c>
      <c r="K22" s="103" t="s">
        <v>1355</v>
      </c>
      <c r="L22" s="60" t="s">
        <v>1601</v>
      </c>
      <c r="M22" s="61"/>
      <c r="N22" s="60" t="s">
        <v>1602</v>
      </c>
      <c r="O22" s="61"/>
      <c r="P22" s="60" t="s">
        <v>1603</v>
      </c>
      <c r="Q22" s="61"/>
      <c r="R22" s="104"/>
      <c r="S22" s="104"/>
      <c r="T22" s="104"/>
      <c r="U22" s="104"/>
      <c r="V22" s="104"/>
      <c r="W22" s="104"/>
      <c r="X22" s="104"/>
    </row>
    <row r="23" s="75" customFormat="1" ht="14.15" hidden="1" customHeight="1" spans="1:24">
      <c r="A23" s="25" t="s">
        <v>1594</v>
      </c>
      <c r="B23" s="102" t="s">
        <v>1360</v>
      </c>
      <c r="C23" s="60" t="s">
        <v>1597</v>
      </c>
      <c r="D23" s="61"/>
      <c r="E23" s="60" t="s">
        <v>1598</v>
      </c>
      <c r="F23" s="61"/>
      <c r="G23" s="60" t="s">
        <v>1599</v>
      </c>
      <c r="H23" s="61"/>
      <c r="I23" s="59">
        <v>45802</v>
      </c>
      <c r="J23" s="145">
        <f t="shared" ref="J23:J25" si="9">I23+1</f>
        <v>45803</v>
      </c>
      <c r="K23" s="102" t="s">
        <v>1361</v>
      </c>
      <c r="L23" s="60" t="s">
        <v>1604</v>
      </c>
      <c r="M23" s="61"/>
      <c r="N23" s="60" t="s">
        <v>1605</v>
      </c>
      <c r="O23" s="61"/>
      <c r="P23" s="60" t="s">
        <v>1606</v>
      </c>
      <c r="Q23" s="61"/>
      <c r="R23" s="104"/>
      <c r="S23" s="104"/>
      <c r="T23" s="104"/>
      <c r="U23" s="104"/>
      <c r="V23" s="104"/>
      <c r="W23" s="104"/>
      <c r="X23" s="104"/>
    </row>
    <row r="24" s="75" customFormat="1" ht="14.15" hidden="1" customHeight="1" spans="1:24">
      <c r="A24" s="27" t="s">
        <v>1588</v>
      </c>
      <c r="B24" s="103" t="s">
        <v>1356</v>
      </c>
      <c r="C24" s="60" t="s">
        <v>1601</v>
      </c>
      <c r="D24" s="61"/>
      <c r="E24" s="60" t="s">
        <v>1602</v>
      </c>
      <c r="F24" s="61"/>
      <c r="G24" s="60" t="s">
        <v>1603</v>
      </c>
      <c r="H24" s="61"/>
      <c r="I24" s="59">
        <v>45806</v>
      </c>
      <c r="J24" s="145">
        <f t="shared" si="9"/>
        <v>45807</v>
      </c>
      <c r="K24" s="103" t="s">
        <v>1357</v>
      </c>
      <c r="L24" s="23" t="s">
        <v>40</v>
      </c>
      <c r="M24" s="23" t="s">
        <v>40</v>
      </c>
      <c r="N24" s="72" t="s">
        <v>1607</v>
      </c>
      <c r="O24" s="72" t="s">
        <v>1608</v>
      </c>
      <c r="P24" s="60" t="s">
        <v>1609</v>
      </c>
      <c r="Q24" s="61"/>
      <c r="R24" s="104"/>
      <c r="S24" s="104"/>
      <c r="T24" s="104"/>
      <c r="U24" s="104"/>
      <c r="V24" s="104"/>
      <c r="W24" s="104"/>
      <c r="X24" s="104"/>
    </row>
    <row r="25" s="75" customFormat="1" ht="14.15" hidden="1" customHeight="1" spans="1:24">
      <c r="A25" s="27" t="s">
        <v>1594</v>
      </c>
      <c r="B25" s="102" t="s">
        <v>1362</v>
      </c>
      <c r="C25" s="60" t="s">
        <v>1604</v>
      </c>
      <c r="D25" s="61"/>
      <c r="E25" s="60" t="s">
        <v>1605</v>
      </c>
      <c r="F25" s="61"/>
      <c r="G25" s="60" t="s">
        <v>1534</v>
      </c>
      <c r="H25" s="61"/>
      <c r="I25" s="59">
        <v>45824</v>
      </c>
      <c r="J25" s="145">
        <f t="shared" si="9"/>
        <v>45825</v>
      </c>
      <c r="K25" s="102" t="s">
        <v>1364</v>
      </c>
      <c r="L25" s="60" t="s">
        <v>1610</v>
      </c>
      <c r="M25" s="61"/>
      <c r="N25" s="60" t="s">
        <v>1611</v>
      </c>
      <c r="O25" s="61"/>
      <c r="P25" s="60" t="s">
        <v>1612</v>
      </c>
      <c r="Q25" s="61"/>
      <c r="R25" s="104"/>
      <c r="S25" s="104"/>
      <c r="T25" s="104"/>
      <c r="U25" s="104"/>
      <c r="V25" s="104"/>
      <c r="W25" s="104"/>
      <c r="X25" s="104"/>
    </row>
    <row r="26" s="75" customFormat="1" ht="14.15" hidden="1" customHeight="1" spans="1:24">
      <c r="A26" s="166" t="s">
        <v>1588</v>
      </c>
      <c r="B26" s="103" t="s">
        <v>1358</v>
      </c>
      <c r="C26" s="23" t="s">
        <v>40</v>
      </c>
      <c r="D26" s="23" t="s">
        <v>40</v>
      </c>
      <c r="E26" s="72" t="s">
        <v>1613</v>
      </c>
      <c r="F26" s="72" t="s">
        <v>1614</v>
      </c>
      <c r="G26" s="60" t="s">
        <v>1615</v>
      </c>
      <c r="H26" s="61"/>
      <c r="I26" s="224" t="s">
        <v>1616</v>
      </c>
      <c r="J26" s="263"/>
      <c r="K26" s="103" t="s">
        <v>1617</v>
      </c>
      <c r="L26" s="21" t="s">
        <v>1618</v>
      </c>
      <c r="M26" s="44"/>
      <c r="N26" s="21" t="s">
        <v>1619</v>
      </c>
      <c r="O26" s="44"/>
      <c r="P26" s="60" t="s">
        <v>1620</v>
      </c>
      <c r="Q26" s="61"/>
      <c r="R26" s="104"/>
      <c r="S26" s="104"/>
      <c r="T26" s="104"/>
      <c r="U26" s="104"/>
      <c r="V26" s="104"/>
      <c r="W26" s="104"/>
      <c r="X26" s="104"/>
    </row>
    <row r="27" s="75" customFormat="1" ht="14.15" hidden="1" customHeight="1" spans="1:24">
      <c r="A27" s="27" t="s">
        <v>1588</v>
      </c>
      <c r="B27" s="103" t="s">
        <v>1360</v>
      </c>
      <c r="C27" s="21" t="s">
        <v>1618</v>
      </c>
      <c r="D27" s="44"/>
      <c r="E27" s="21" t="s">
        <v>1619</v>
      </c>
      <c r="F27" s="44"/>
      <c r="G27" s="60" t="s">
        <v>1620</v>
      </c>
      <c r="H27" s="61"/>
      <c r="I27" s="224" t="s">
        <v>1621</v>
      </c>
      <c r="J27" s="263"/>
      <c r="K27" s="103" t="s">
        <v>1361</v>
      </c>
      <c r="L27" s="60" t="s">
        <v>1622</v>
      </c>
      <c r="M27" s="61"/>
      <c r="N27" s="60" t="s">
        <v>1623</v>
      </c>
      <c r="O27" s="61"/>
      <c r="P27" s="59">
        <v>45840</v>
      </c>
      <c r="Q27" s="85">
        <v>45841</v>
      </c>
      <c r="R27" s="104"/>
      <c r="S27" s="104"/>
      <c r="T27" s="104"/>
      <c r="U27" s="104"/>
      <c r="V27" s="104"/>
      <c r="W27" s="104"/>
      <c r="X27" s="104"/>
    </row>
    <row r="28" s="75" customFormat="1" ht="14.15" hidden="1" customHeight="1" spans="1:24">
      <c r="A28" s="27" t="s">
        <v>1594</v>
      </c>
      <c r="B28" s="102" t="s">
        <v>1365</v>
      </c>
      <c r="C28" s="60" t="s">
        <v>1610</v>
      </c>
      <c r="D28" s="61"/>
      <c r="E28" s="60" t="s">
        <v>1611</v>
      </c>
      <c r="F28" s="61"/>
      <c r="G28" s="60" t="s">
        <v>1612</v>
      </c>
      <c r="H28" s="61"/>
      <c r="I28" s="59">
        <v>45840</v>
      </c>
      <c r="J28" s="145">
        <f>I28+1</f>
        <v>45841</v>
      </c>
      <c r="K28" s="102" t="s">
        <v>1366</v>
      </c>
      <c r="L28" s="23" t="s">
        <v>40</v>
      </c>
      <c r="M28" s="23" t="s">
        <v>40</v>
      </c>
      <c r="N28" s="260">
        <v>45852</v>
      </c>
      <c r="O28" s="260">
        <f t="shared" ref="O28:Q28" si="10">N28+1</f>
        <v>45853</v>
      </c>
      <c r="P28" s="59">
        <f t="shared" si="10"/>
        <v>45854</v>
      </c>
      <c r="Q28" s="85">
        <f t="shared" si="10"/>
        <v>45855</v>
      </c>
      <c r="R28" s="104"/>
      <c r="S28" s="104"/>
      <c r="T28" s="104"/>
      <c r="U28" s="104"/>
      <c r="V28" s="104"/>
      <c r="W28" s="104"/>
      <c r="X28" s="104"/>
    </row>
    <row r="29" s="75" customFormat="1" ht="14.15" hidden="1" customHeight="1" spans="1:24">
      <c r="A29" s="27" t="s">
        <v>1588</v>
      </c>
      <c r="B29" s="103" t="s">
        <v>1362</v>
      </c>
      <c r="C29" s="60" t="s">
        <v>1622</v>
      </c>
      <c r="D29" s="61"/>
      <c r="E29" s="60" t="s">
        <v>1623</v>
      </c>
      <c r="F29" s="61"/>
      <c r="G29" s="59">
        <v>45840</v>
      </c>
      <c r="H29" s="85">
        <v>45841</v>
      </c>
      <c r="I29" s="59">
        <f>H29+7</f>
        <v>45848</v>
      </c>
      <c r="J29" s="145">
        <f t="shared" ref="J29:J41" si="11">I29+1</f>
        <v>45849</v>
      </c>
      <c r="K29" s="103" t="s">
        <v>1364</v>
      </c>
      <c r="L29" s="145">
        <f>J29+4</f>
        <v>45853</v>
      </c>
      <c r="M29" s="145">
        <f>L29+1</f>
        <v>45854</v>
      </c>
      <c r="N29" s="260">
        <f>M29</f>
        <v>45854</v>
      </c>
      <c r="O29" s="260">
        <f>N29+1</f>
        <v>45855</v>
      </c>
      <c r="P29" s="59">
        <f t="shared" ref="P29:Q29" si="12">O29+1</f>
        <v>45856</v>
      </c>
      <c r="Q29" s="85">
        <f t="shared" si="12"/>
        <v>45857</v>
      </c>
      <c r="R29" s="104"/>
      <c r="S29" s="104"/>
      <c r="T29" s="104"/>
      <c r="U29" s="104"/>
      <c r="V29" s="104"/>
      <c r="W29" s="104"/>
      <c r="X29" s="104"/>
    </row>
    <row r="30" s="75" customFormat="1" ht="14.15" hidden="1" customHeight="1" spans="1:24">
      <c r="A30" s="27" t="s">
        <v>1594</v>
      </c>
      <c r="B30" s="102" t="s">
        <v>1367</v>
      </c>
      <c r="C30" s="23" t="s">
        <v>40</v>
      </c>
      <c r="D30" s="23" t="s">
        <v>40</v>
      </c>
      <c r="E30" s="260">
        <v>45852</v>
      </c>
      <c r="F30" s="260">
        <f t="shared" ref="F30:H30" si="13">E30+1</f>
        <v>45853</v>
      </c>
      <c r="G30" s="59">
        <f t="shared" si="13"/>
        <v>45854</v>
      </c>
      <c r="H30" s="85">
        <f t="shared" si="13"/>
        <v>45855</v>
      </c>
      <c r="I30" s="59">
        <f>H30+7</f>
        <v>45862</v>
      </c>
      <c r="J30" s="145">
        <f t="shared" si="11"/>
        <v>45863</v>
      </c>
      <c r="K30" s="102" t="s">
        <v>1368</v>
      </c>
      <c r="L30" s="23" t="s">
        <v>40</v>
      </c>
      <c r="M30" s="23" t="s">
        <v>40</v>
      </c>
      <c r="N30" s="260">
        <v>45868</v>
      </c>
      <c r="O30" s="260">
        <f t="shared" ref="O30:Q30" si="14">N30+1</f>
        <v>45869</v>
      </c>
      <c r="P30" s="59">
        <f t="shared" si="14"/>
        <v>45870</v>
      </c>
      <c r="Q30" s="85">
        <f t="shared" si="14"/>
        <v>45871</v>
      </c>
      <c r="R30" s="104"/>
      <c r="S30" s="104"/>
      <c r="T30" s="104"/>
      <c r="U30" s="104"/>
      <c r="V30" s="104"/>
      <c r="W30" s="104"/>
      <c r="X30" s="104"/>
    </row>
    <row r="31" s="75" customFormat="1" ht="14.15" hidden="1" customHeight="1" spans="1:24">
      <c r="A31" s="163" t="s">
        <v>1588</v>
      </c>
      <c r="B31" s="254" t="s">
        <v>1365</v>
      </c>
      <c r="C31" s="260">
        <v>45853</v>
      </c>
      <c r="D31" s="145">
        <f t="shared" ref="D31:H31" si="15">C31+1</f>
        <v>45854</v>
      </c>
      <c r="E31" s="260">
        <f>D31</f>
        <v>45854</v>
      </c>
      <c r="F31" s="260">
        <f t="shared" si="15"/>
        <v>45855</v>
      </c>
      <c r="G31" s="59">
        <f t="shared" si="15"/>
        <v>45856</v>
      </c>
      <c r="H31" s="85">
        <f t="shared" si="15"/>
        <v>45857</v>
      </c>
      <c r="I31" s="59">
        <f>H31+6</f>
        <v>45863</v>
      </c>
      <c r="J31" s="145">
        <f t="shared" si="11"/>
        <v>45864</v>
      </c>
      <c r="K31" s="254" t="s">
        <v>1366</v>
      </c>
      <c r="L31" s="21" t="s">
        <v>432</v>
      </c>
      <c r="M31" s="44"/>
      <c r="N31" s="21" t="s">
        <v>1624</v>
      </c>
      <c r="O31" s="44"/>
      <c r="P31" s="21" t="s">
        <v>1625</v>
      </c>
      <c r="Q31" s="44"/>
      <c r="R31" s="266" t="s">
        <v>378</v>
      </c>
      <c r="S31" s="104"/>
      <c r="T31" s="104"/>
      <c r="U31" s="104"/>
      <c r="V31" s="104"/>
      <c r="W31" s="104"/>
      <c r="X31" s="104"/>
    </row>
    <row r="32" s="75" customFormat="1" ht="14.15" customHeight="1" spans="1:24">
      <c r="A32" s="27" t="s">
        <v>1594</v>
      </c>
      <c r="B32" s="102" t="s">
        <v>1369</v>
      </c>
      <c r="C32" s="23" t="s">
        <v>40</v>
      </c>
      <c r="D32" s="23" t="s">
        <v>40</v>
      </c>
      <c r="E32" s="260">
        <v>45868</v>
      </c>
      <c r="F32" s="260">
        <f>E32+1</f>
        <v>45869</v>
      </c>
      <c r="G32" s="59">
        <f>F32+1</f>
        <v>45870</v>
      </c>
      <c r="H32" s="85">
        <f>G32+1</f>
        <v>45871</v>
      </c>
      <c r="I32" s="59">
        <f t="shared" ref="I32:I41" si="16">H32+3</f>
        <v>45874</v>
      </c>
      <c r="J32" s="145">
        <f t="shared" si="11"/>
        <v>45875</v>
      </c>
      <c r="K32" s="102" t="s">
        <v>1370</v>
      </c>
      <c r="L32" s="145">
        <f>J32+4</f>
        <v>45879</v>
      </c>
      <c r="M32" s="145">
        <f t="shared" ref="M32:Q32" si="17">L32+1</f>
        <v>45880</v>
      </c>
      <c r="N32" s="260">
        <f>M32</f>
        <v>45880</v>
      </c>
      <c r="O32" s="260">
        <f t="shared" si="17"/>
        <v>45881</v>
      </c>
      <c r="P32" s="59">
        <f t="shared" si="17"/>
        <v>45882</v>
      </c>
      <c r="Q32" s="85">
        <f t="shared" si="17"/>
        <v>45883</v>
      </c>
      <c r="R32" s="104"/>
      <c r="S32" s="104"/>
      <c r="T32" s="104"/>
      <c r="U32" s="104"/>
      <c r="V32" s="104"/>
      <c r="W32" s="104"/>
      <c r="X32" s="104"/>
    </row>
    <row r="33" s="75" customFormat="1" ht="14.15" customHeight="1" spans="1:24">
      <c r="A33" s="163" t="s">
        <v>273</v>
      </c>
      <c r="B33" s="254" t="s">
        <v>1371</v>
      </c>
      <c r="C33" s="145">
        <v>45876</v>
      </c>
      <c r="D33" s="145">
        <f t="shared" ref="D33:D41" si="18">C33+1</f>
        <v>45877</v>
      </c>
      <c r="E33" s="260">
        <f t="shared" ref="E33:E41" si="19">D33</f>
        <v>45877</v>
      </c>
      <c r="F33" s="260">
        <f t="shared" ref="F33:H33" si="20">E33+1</f>
        <v>45878</v>
      </c>
      <c r="G33" s="59">
        <f t="shared" si="20"/>
        <v>45879</v>
      </c>
      <c r="H33" s="85">
        <f t="shared" si="20"/>
        <v>45880</v>
      </c>
      <c r="I33" s="59">
        <f t="shared" si="16"/>
        <v>45883</v>
      </c>
      <c r="J33" s="145">
        <f t="shared" si="11"/>
        <v>45884</v>
      </c>
      <c r="K33" s="254" t="s">
        <v>1372</v>
      </c>
      <c r="L33" s="21" t="s">
        <v>1626</v>
      </c>
      <c r="M33" s="44"/>
      <c r="N33" s="108" t="s">
        <v>167</v>
      </c>
      <c r="O33" s="264"/>
      <c r="P33" s="264"/>
      <c r="Q33" s="107"/>
      <c r="R33" s="266"/>
      <c r="S33" s="104"/>
      <c r="T33" s="104"/>
      <c r="U33" s="104"/>
      <c r="V33" s="104"/>
      <c r="W33" s="104"/>
      <c r="X33" s="104"/>
    </row>
    <row r="34" s="75" customFormat="1" ht="14.15" customHeight="1" spans="1:24">
      <c r="A34" s="27" t="s">
        <v>1594</v>
      </c>
      <c r="B34" s="102" t="s">
        <v>1371</v>
      </c>
      <c r="C34" s="145">
        <v>45879</v>
      </c>
      <c r="D34" s="145">
        <f t="shared" si="18"/>
        <v>45880</v>
      </c>
      <c r="E34" s="260">
        <f t="shared" si="19"/>
        <v>45880</v>
      </c>
      <c r="F34" s="260">
        <f t="shared" ref="F34:H34" si="21">E34+1</f>
        <v>45881</v>
      </c>
      <c r="G34" s="59">
        <f>F34+4</f>
        <v>45885</v>
      </c>
      <c r="H34" s="85">
        <f t="shared" si="21"/>
        <v>45886</v>
      </c>
      <c r="I34" s="59">
        <f t="shared" si="16"/>
        <v>45889</v>
      </c>
      <c r="J34" s="145">
        <f t="shared" si="11"/>
        <v>45890</v>
      </c>
      <c r="K34" s="102" t="s">
        <v>1372</v>
      </c>
      <c r="L34" s="145">
        <f t="shared" ref="L34:L41" si="22">J34+4</f>
        <v>45894</v>
      </c>
      <c r="M34" s="145">
        <f t="shared" ref="M34:M41" si="23">L34+1</f>
        <v>45895</v>
      </c>
      <c r="N34" s="260">
        <f t="shared" ref="N34:N41" si="24">M34</f>
        <v>45895</v>
      </c>
      <c r="O34" s="260">
        <f t="shared" ref="O34:Q37" si="25">N34+1</f>
        <v>45896</v>
      </c>
      <c r="P34" s="59">
        <f t="shared" si="25"/>
        <v>45897</v>
      </c>
      <c r="Q34" s="85">
        <f t="shared" si="25"/>
        <v>45898</v>
      </c>
      <c r="R34" s="104"/>
      <c r="S34" s="104"/>
      <c r="T34" s="104"/>
      <c r="U34" s="104"/>
      <c r="V34" s="104"/>
      <c r="W34" s="104"/>
      <c r="X34" s="104"/>
    </row>
    <row r="35" s="75" customFormat="1" ht="14.15" customHeight="1" spans="1:24">
      <c r="A35" s="27" t="s">
        <v>1588</v>
      </c>
      <c r="B35" s="103" t="s">
        <v>1371</v>
      </c>
      <c r="C35" s="145">
        <v>45891</v>
      </c>
      <c r="D35" s="145">
        <f t="shared" si="18"/>
        <v>45892</v>
      </c>
      <c r="E35" s="260">
        <f t="shared" si="19"/>
        <v>45892</v>
      </c>
      <c r="F35" s="260">
        <f t="shared" ref="F35:H35" si="26">E35+1</f>
        <v>45893</v>
      </c>
      <c r="G35" s="59">
        <f t="shared" si="26"/>
        <v>45894</v>
      </c>
      <c r="H35" s="85">
        <f t="shared" si="26"/>
        <v>45895</v>
      </c>
      <c r="I35" s="59">
        <f t="shared" si="16"/>
        <v>45898</v>
      </c>
      <c r="J35" s="145">
        <f t="shared" si="11"/>
        <v>45899</v>
      </c>
      <c r="K35" s="103" t="s">
        <v>1372</v>
      </c>
      <c r="L35" s="145">
        <f t="shared" si="22"/>
        <v>45903</v>
      </c>
      <c r="M35" s="145">
        <f t="shared" si="23"/>
        <v>45904</v>
      </c>
      <c r="N35" s="260">
        <f t="shared" si="24"/>
        <v>45904</v>
      </c>
      <c r="O35" s="260">
        <f t="shared" si="25"/>
        <v>45905</v>
      </c>
      <c r="P35" s="59">
        <f t="shared" si="25"/>
        <v>45906</v>
      </c>
      <c r="Q35" s="85">
        <f t="shared" si="25"/>
        <v>45907</v>
      </c>
      <c r="R35" s="104"/>
      <c r="S35" s="104"/>
      <c r="T35" s="104"/>
      <c r="U35" s="104"/>
      <c r="V35" s="104"/>
      <c r="W35" s="104"/>
      <c r="X35" s="104"/>
    </row>
    <row r="36" s="75" customFormat="1" ht="14.15" customHeight="1" spans="1:24">
      <c r="A36" s="27" t="s">
        <v>1594</v>
      </c>
      <c r="B36" s="103" t="s">
        <v>1373</v>
      </c>
      <c r="C36" s="145">
        <v>45894</v>
      </c>
      <c r="D36" s="145">
        <f t="shared" si="18"/>
        <v>45895</v>
      </c>
      <c r="E36" s="260">
        <f t="shared" si="19"/>
        <v>45895</v>
      </c>
      <c r="F36" s="260">
        <f t="shared" ref="F36:H36" si="27">E36+1</f>
        <v>45896</v>
      </c>
      <c r="G36" s="59">
        <f t="shared" si="27"/>
        <v>45897</v>
      </c>
      <c r="H36" s="85">
        <f t="shared" si="27"/>
        <v>45898</v>
      </c>
      <c r="I36" s="59">
        <f t="shared" si="16"/>
        <v>45901</v>
      </c>
      <c r="J36" s="145">
        <f t="shared" si="11"/>
        <v>45902</v>
      </c>
      <c r="K36" s="103" t="s">
        <v>1374</v>
      </c>
      <c r="L36" s="145">
        <f t="shared" si="22"/>
        <v>45906</v>
      </c>
      <c r="M36" s="145">
        <f t="shared" si="23"/>
        <v>45907</v>
      </c>
      <c r="N36" s="260">
        <f t="shared" si="24"/>
        <v>45907</v>
      </c>
      <c r="O36" s="260">
        <f t="shared" si="25"/>
        <v>45908</v>
      </c>
      <c r="P36" s="59">
        <f t="shared" si="25"/>
        <v>45909</v>
      </c>
      <c r="Q36" s="85">
        <f t="shared" si="25"/>
        <v>45910</v>
      </c>
      <c r="R36" s="104"/>
      <c r="S36" s="104"/>
      <c r="T36" s="104"/>
      <c r="U36" s="104"/>
      <c r="V36" s="104"/>
      <c r="W36" s="104"/>
      <c r="X36" s="104"/>
    </row>
    <row r="37" s="75" customFormat="1" ht="14.15" customHeight="1" spans="1:24">
      <c r="A37" s="27" t="s">
        <v>1588</v>
      </c>
      <c r="B37" s="103" t="s">
        <v>1373</v>
      </c>
      <c r="C37" s="145">
        <v>45903</v>
      </c>
      <c r="D37" s="145">
        <f t="shared" si="18"/>
        <v>45904</v>
      </c>
      <c r="E37" s="260">
        <f t="shared" si="19"/>
        <v>45904</v>
      </c>
      <c r="F37" s="260">
        <f t="shared" ref="F37:H37" si="28">E37+1</f>
        <v>45905</v>
      </c>
      <c r="G37" s="59">
        <f t="shared" si="28"/>
        <v>45906</v>
      </c>
      <c r="H37" s="85">
        <f t="shared" si="28"/>
        <v>45907</v>
      </c>
      <c r="I37" s="59">
        <f t="shared" si="16"/>
        <v>45910</v>
      </c>
      <c r="J37" s="145">
        <f t="shared" si="11"/>
        <v>45911</v>
      </c>
      <c r="K37" s="103" t="s">
        <v>1374</v>
      </c>
      <c r="L37" s="145">
        <f t="shared" si="22"/>
        <v>45915</v>
      </c>
      <c r="M37" s="145">
        <f t="shared" si="23"/>
        <v>45916</v>
      </c>
      <c r="N37" s="260">
        <f t="shared" si="24"/>
        <v>45916</v>
      </c>
      <c r="O37" s="260">
        <f t="shared" si="25"/>
        <v>45917</v>
      </c>
      <c r="P37" s="59">
        <f t="shared" si="25"/>
        <v>45918</v>
      </c>
      <c r="Q37" s="85">
        <f t="shared" si="25"/>
        <v>45919</v>
      </c>
      <c r="R37" s="104"/>
      <c r="S37" s="104"/>
      <c r="T37" s="104"/>
      <c r="U37" s="104"/>
      <c r="V37" s="104"/>
      <c r="W37" s="104"/>
      <c r="X37" s="104"/>
    </row>
    <row r="38" s="75" customFormat="1" ht="14.15" customHeight="1" spans="1:24">
      <c r="A38" s="27" t="s">
        <v>1594</v>
      </c>
      <c r="B38" s="103" t="s">
        <v>1375</v>
      </c>
      <c r="C38" s="145">
        <v>45906</v>
      </c>
      <c r="D38" s="145">
        <f t="shared" si="18"/>
        <v>45907</v>
      </c>
      <c r="E38" s="260">
        <f t="shared" si="19"/>
        <v>45907</v>
      </c>
      <c r="F38" s="260">
        <f t="shared" ref="F38:H38" si="29">E38+1</f>
        <v>45908</v>
      </c>
      <c r="G38" s="59">
        <f t="shared" si="29"/>
        <v>45909</v>
      </c>
      <c r="H38" s="85">
        <f t="shared" si="29"/>
        <v>45910</v>
      </c>
      <c r="I38" s="59">
        <f t="shared" si="16"/>
        <v>45913</v>
      </c>
      <c r="J38" s="145">
        <f t="shared" si="11"/>
        <v>45914</v>
      </c>
      <c r="K38" s="103" t="s">
        <v>1376</v>
      </c>
      <c r="L38" s="145">
        <f t="shared" si="22"/>
        <v>45918</v>
      </c>
      <c r="M38" s="145">
        <f t="shared" si="23"/>
        <v>45919</v>
      </c>
      <c r="N38" s="260">
        <f t="shared" si="24"/>
        <v>45919</v>
      </c>
      <c r="O38" s="260">
        <f t="shared" ref="O38:Q38" si="30">N38+1</f>
        <v>45920</v>
      </c>
      <c r="P38" s="59">
        <f t="shared" si="30"/>
        <v>45921</v>
      </c>
      <c r="Q38" s="85">
        <f t="shared" si="30"/>
        <v>45922</v>
      </c>
      <c r="R38" s="104"/>
      <c r="S38" s="104"/>
      <c r="T38" s="104"/>
      <c r="U38" s="104"/>
      <c r="V38" s="104"/>
      <c r="W38" s="104"/>
      <c r="X38" s="104"/>
    </row>
    <row r="39" s="75" customFormat="1" ht="14.15" customHeight="1" spans="1:24">
      <c r="A39" s="27" t="s">
        <v>1588</v>
      </c>
      <c r="B39" s="103" t="s">
        <v>1375</v>
      </c>
      <c r="C39" s="145">
        <v>45915</v>
      </c>
      <c r="D39" s="145">
        <f t="shared" si="18"/>
        <v>45916</v>
      </c>
      <c r="E39" s="260">
        <f t="shared" si="19"/>
        <v>45916</v>
      </c>
      <c r="F39" s="260">
        <f t="shared" ref="F39:H39" si="31">E39+1</f>
        <v>45917</v>
      </c>
      <c r="G39" s="59">
        <f t="shared" si="31"/>
        <v>45918</v>
      </c>
      <c r="H39" s="85">
        <f t="shared" si="31"/>
        <v>45919</v>
      </c>
      <c r="I39" s="59">
        <f t="shared" si="16"/>
        <v>45922</v>
      </c>
      <c r="J39" s="145">
        <f t="shared" si="11"/>
        <v>45923</v>
      </c>
      <c r="K39" s="103" t="s">
        <v>1376</v>
      </c>
      <c r="L39" s="145">
        <f t="shared" si="22"/>
        <v>45927</v>
      </c>
      <c r="M39" s="145">
        <f t="shared" si="23"/>
        <v>45928</v>
      </c>
      <c r="N39" s="260">
        <f t="shared" si="24"/>
        <v>45928</v>
      </c>
      <c r="O39" s="260">
        <f t="shared" ref="O39:Q39" si="32">N39+1</f>
        <v>45929</v>
      </c>
      <c r="P39" s="59">
        <f t="shared" si="32"/>
        <v>45930</v>
      </c>
      <c r="Q39" s="85">
        <f t="shared" si="32"/>
        <v>45931</v>
      </c>
      <c r="R39" s="104"/>
      <c r="S39" s="104"/>
      <c r="T39" s="104"/>
      <c r="U39" s="104"/>
      <c r="V39" s="104"/>
      <c r="W39" s="104"/>
      <c r="X39" s="104"/>
    </row>
    <row r="40" s="75" customFormat="1" ht="14.15" customHeight="1" spans="1:24">
      <c r="A40" s="27" t="s">
        <v>1594</v>
      </c>
      <c r="B40" s="103" t="s">
        <v>1377</v>
      </c>
      <c r="C40" s="145">
        <v>45918</v>
      </c>
      <c r="D40" s="145">
        <f t="shared" si="18"/>
        <v>45919</v>
      </c>
      <c r="E40" s="260">
        <f t="shared" si="19"/>
        <v>45919</v>
      </c>
      <c r="F40" s="260">
        <f t="shared" ref="F40:H40" si="33">E40+1</f>
        <v>45920</v>
      </c>
      <c r="G40" s="59">
        <f t="shared" si="33"/>
        <v>45921</v>
      </c>
      <c r="H40" s="85">
        <f t="shared" si="33"/>
        <v>45922</v>
      </c>
      <c r="I40" s="59">
        <f t="shared" si="16"/>
        <v>45925</v>
      </c>
      <c r="J40" s="145">
        <f t="shared" si="11"/>
        <v>45926</v>
      </c>
      <c r="K40" s="103" t="s">
        <v>1378</v>
      </c>
      <c r="L40" s="145">
        <f t="shared" si="22"/>
        <v>45930</v>
      </c>
      <c r="M40" s="145">
        <f t="shared" si="23"/>
        <v>45931</v>
      </c>
      <c r="N40" s="260">
        <f t="shared" si="24"/>
        <v>45931</v>
      </c>
      <c r="O40" s="260">
        <f t="shared" ref="O40:Q40" si="34">N40+1</f>
        <v>45932</v>
      </c>
      <c r="P40" s="59">
        <f t="shared" si="34"/>
        <v>45933</v>
      </c>
      <c r="Q40" s="85">
        <f t="shared" si="34"/>
        <v>45934</v>
      </c>
      <c r="R40" s="104"/>
      <c r="S40" s="104"/>
      <c r="T40" s="104"/>
      <c r="U40" s="104"/>
      <c r="V40" s="104"/>
      <c r="W40" s="104"/>
      <c r="X40" s="104"/>
    </row>
    <row r="41" s="75" customFormat="1" ht="14.15" customHeight="1" spans="1:24">
      <c r="A41" s="27" t="s">
        <v>1588</v>
      </c>
      <c r="B41" s="103" t="s">
        <v>1377</v>
      </c>
      <c r="C41" s="145">
        <v>45927</v>
      </c>
      <c r="D41" s="145">
        <f t="shared" si="18"/>
        <v>45928</v>
      </c>
      <c r="E41" s="260">
        <f t="shared" si="19"/>
        <v>45928</v>
      </c>
      <c r="F41" s="260">
        <f t="shared" ref="F41:H41" si="35">E41+1</f>
        <v>45929</v>
      </c>
      <c r="G41" s="59">
        <f t="shared" si="35"/>
        <v>45930</v>
      </c>
      <c r="H41" s="85">
        <f t="shared" si="35"/>
        <v>45931</v>
      </c>
      <c r="I41" s="59">
        <f t="shared" si="16"/>
        <v>45934</v>
      </c>
      <c r="J41" s="145">
        <f t="shared" si="11"/>
        <v>45935</v>
      </c>
      <c r="K41" s="103" t="s">
        <v>1378</v>
      </c>
      <c r="L41" s="145">
        <f t="shared" si="22"/>
        <v>45939</v>
      </c>
      <c r="M41" s="145">
        <f t="shared" si="23"/>
        <v>45940</v>
      </c>
      <c r="N41" s="260">
        <f t="shared" si="24"/>
        <v>45940</v>
      </c>
      <c r="O41" s="260">
        <f t="shared" ref="O41:Q41" si="36">N41+1</f>
        <v>45941</v>
      </c>
      <c r="P41" s="59">
        <f t="shared" si="36"/>
        <v>45942</v>
      </c>
      <c r="Q41" s="85">
        <f t="shared" si="36"/>
        <v>45943</v>
      </c>
      <c r="R41" s="104"/>
      <c r="S41" s="104"/>
      <c r="T41" s="104"/>
      <c r="U41" s="104"/>
      <c r="V41" s="104"/>
      <c r="W41" s="104"/>
      <c r="X41" s="104"/>
    </row>
    <row r="42" ht="15" customHeight="1"/>
    <row r="43" ht="15" customHeight="1" spans="1:14">
      <c r="A43" s="92" t="s">
        <v>200</v>
      </c>
      <c r="B43" s="93" t="s">
        <v>1627</v>
      </c>
      <c r="C43" s="93"/>
      <c r="D43" s="93"/>
      <c r="E43" s="93"/>
      <c r="F43" s="93"/>
      <c r="G43" s="93"/>
      <c r="H43" s="93"/>
      <c r="I43" s="93"/>
      <c r="J43" s="93"/>
      <c r="K43" s="93"/>
      <c r="L43" s="93"/>
      <c r="M43" s="93"/>
      <c r="N43" s="93"/>
    </row>
    <row r="44" ht="16.5" customHeight="1" spans="1:14">
      <c r="A44" s="35" t="s">
        <v>289</v>
      </c>
      <c r="B44" s="94" t="s">
        <v>1628</v>
      </c>
      <c r="C44" s="94"/>
      <c r="D44" s="94"/>
      <c r="E44" s="94"/>
      <c r="F44" s="94"/>
      <c r="G44" s="94"/>
      <c r="H44" s="94"/>
      <c r="I44" s="94"/>
      <c r="J44" s="94"/>
      <c r="K44" s="94"/>
      <c r="L44" s="94"/>
      <c r="M44" s="94"/>
      <c r="N44" s="94"/>
    </row>
    <row r="45" ht="15" customHeight="1" spans="1:14">
      <c r="A45" s="35" t="s">
        <v>204</v>
      </c>
      <c r="B45" s="95" t="s">
        <v>291</v>
      </c>
      <c r="C45" s="95"/>
      <c r="D45" s="95"/>
      <c r="E45" s="95"/>
      <c r="F45" s="95"/>
      <c r="G45" s="95"/>
      <c r="H45" s="95"/>
      <c r="I45" s="95"/>
      <c r="J45" s="95"/>
      <c r="K45" s="95"/>
      <c r="L45" s="95"/>
      <c r="M45" s="95"/>
      <c r="N45" s="95"/>
    </row>
    <row r="46" ht="15" customHeight="1" spans="1:14">
      <c r="A46" s="96" t="s">
        <v>1552</v>
      </c>
      <c r="B46" s="95" t="s">
        <v>1553</v>
      </c>
      <c r="C46" s="95"/>
      <c r="D46" s="95"/>
      <c r="E46" s="95"/>
      <c r="F46" s="95"/>
      <c r="G46" s="95"/>
      <c r="H46" s="95"/>
      <c r="I46" s="95"/>
      <c r="J46" s="95"/>
      <c r="K46" s="95"/>
      <c r="L46" s="95"/>
      <c r="M46" s="95"/>
      <c r="N46" s="95"/>
    </row>
    <row r="47" ht="16.5" spans="1:14">
      <c r="A47" s="96" t="s">
        <v>490</v>
      </c>
      <c r="B47" s="95" t="s">
        <v>1550</v>
      </c>
      <c r="C47" s="95"/>
      <c r="D47" s="95"/>
      <c r="E47" s="95"/>
      <c r="F47" s="95"/>
      <c r="G47" s="95"/>
      <c r="H47" s="95"/>
      <c r="I47" s="95"/>
      <c r="J47" s="95"/>
      <c r="K47" s="95"/>
      <c r="L47" s="95"/>
      <c r="M47" s="95"/>
      <c r="N47" s="95"/>
    </row>
    <row r="48" ht="16.5" spans="1:14">
      <c r="A48" s="96" t="s">
        <v>1629</v>
      </c>
      <c r="B48" s="95" t="s">
        <v>1630</v>
      </c>
      <c r="C48" s="95"/>
      <c r="D48" s="95"/>
      <c r="E48" s="95"/>
      <c r="F48" s="95"/>
      <c r="G48" s="95"/>
      <c r="H48" s="95"/>
      <c r="I48" s="95"/>
      <c r="J48" s="95"/>
      <c r="K48" s="95"/>
      <c r="L48" s="95"/>
      <c r="M48" s="95"/>
      <c r="N48" s="95"/>
    </row>
  </sheetData>
  <mergeCells count="118">
    <mergeCell ref="B1:P1"/>
    <mergeCell ref="B2:P2"/>
    <mergeCell ref="A4:Q4"/>
    <mergeCell ref="C5:D5"/>
    <mergeCell ref="E5:F5"/>
    <mergeCell ref="G5:H5"/>
    <mergeCell ref="I5:J5"/>
    <mergeCell ref="L5:M5"/>
    <mergeCell ref="N5:O5"/>
    <mergeCell ref="P5:Q5"/>
    <mergeCell ref="C6:D6"/>
    <mergeCell ref="E6:F6"/>
    <mergeCell ref="G6:H6"/>
    <mergeCell ref="I6:J6"/>
    <mergeCell ref="L6:M6"/>
    <mergeCell ref="N6:O6"/>
    <mergeCell ref="P6:Q6"/>
    <mergeCell ref="C7:D7"/>
    <mergeCell ref="E7:F7"/>
    <mergeCell ref="G7:H7"/>
    <mergeCell ref="I7:J7"/>
    <mergeCell ref="L7:M7"/>
    <mergeCell ref="N7:O7"/>
    <mergeCell ref="P7:Q7"/>
    <mergeCell ref="E8:F8"/>
    <mergeCell ref="L8:M8"/>
    <mergeCell ref="N8:O8"/>
    <mergeCell ref="C9:D9"/>
    <mergeCell ref="E9:F9"/>
    <mergeCell ref="L9:M9"/>
    <mergeCell ref="N9:O9"/>
    <mergeCell ref="C10:D10"/>
    <mergeCell ref="E10:F10"/>
    <mergeCell ref="L10:M10"/>
    <mergeCell ref="N10:O10"/>
    <mergeCell ref="C11:D11"/>
    <mergeCell ref="E11:F11"/>
    <mergeCell ref="L11:M11"/>
    <mergeCell ref="N11:O11"/>
    <mergeCell ref="P11:Q11"/>
    <mergeCell ref="C12:D12"/>
    <mergeCell ref="E12:F12"/>
    <mergeCell ref="P12:Q12"/>
    <mergeCell ref="C13:D13"/>
    <mergeCell ref="E13:F13"/>
    <mergeCell ref="C14:D14"/>
    <mergeCell ref="E14:F14"/>
    <mergeCell ref="G14:H14"/>
    <mergeCell ref="L14:M14"/>
    <mergeCell ref="N14:O14"/>
    <mergeCell ref="C15:D15"/>
    <mergeCell ref="E15:F15"/>
    <mergeCell ref="L15:M15"/>
    <mergeCell ref="N15:O15"/>
    <mergeCell ref="C16:D16"/>
    <mergeCell ref="E16:F16"/>
    <mergeCell ref="L16:M16"/>
    <mergeCell ref="N16:O16"/>
    <mergeCell ref="P16:Q16"/>
    <mergeCell ref="C17:D17"/>
    <mergeCell ref="E17:F17"/>
    <mergeCell ref="L17:M17"/>
    <mergeCell ref="N17:O17"/>
    <mergeCell ref="P17:Q17"/>
    <mergeCell ref="C18:D18"/>
    <mergeCell ref="E18:F18"/>
    <mergeCell ref="G18:H18"/>
    <mergeCell ref="C19:D19"/>
    <mergeCell ref="E19:F19"/>
    <mergeCell ref="L21:M21"/>
    <mergeCell ref="N21:O21"/>
    <mergeCell ref="P21:Q21"/>
    <mergeCell ref="L22:M22"/>
    <mergeCell ref="N22:O22"/>
    <mergeCell ref="P22:Q22"/>
    <mergeCell ref="C23:D23"/>
    <mergeCell ref="E23:F23"/>
    <mergeCell ref="G23:H23"/>
    <mergeCell ref="L23:M23"/>
    <mergeCell ref="N23:O23"/>
    <mergeCell ref="P23:Q23"/>
    <mergeCell ref="C24:D24"/>
    <mergeCell ref="E24:F24"/>
    <mergeCell ref="G24:H24"/>
    <mergeCell ref="P24:Q24"/>
    <mergeCell ref="C25:D25"/>
    <mergeCell ref="E25:F25"/>
    <mergeCell ref="G25:H25"/>
    <mergeCell ref="L25:M25"/>
    <mergeCell ref="N25:O25"/>
    <mergeCell ref="P25:Q25"/>
    <mergeCell ref="G26:H26"/>
    <mergeCell ref="I26:J26"/>
    <mergeCell ref="L26:M26"/>
    <mergeCell ref="N26:O26"/>
    <mergeCell ref="P26:Q26"/>
    <mergeCell ref="C27:D27"/>
    <mergeCell ref="E27:F27"/>
    <mergeCell ref="G27:H27"/>
    <mergeCell ref="I27:J27"/>
    <mergeCell ref="L27:M27"/>
    <mergeCell ref="N27:O27"/>
    <mergeCell ref="C28:D28"/>
    <mergeCell ref="E28:F28"/>
    <mergeCell ref="G28:H28"/>
    <mergeCell ref="C29:D29"/>
    <mergeCell ref="E29:F29"/>
    <mergeCell ref="L31:M31"/>
    <mergeCell ref="N31:O31"/>
    <mergeCell ref="P31:Q31"/>
    <mergeCell ref="L33:M33"/>
    <mergeCell ref="N33:Q33"/>
    <mergeCell ref="B43:N43"/>
    <mergeCell ref="B44:N44"/>
    <mergeCell ref="B45:N45"/>
    <mergeCell ref="B46:N46"/>
    <mergeCell ref="B47:N47"/>
    <mergeCell ref="B48:N48"/>
  </mergeCells>
  <pageMargins left="0.7" right="0.7" top="0.75" bottom="0.75" header="0.3" footer="0.3"/>
  <pageSetup paperSize="9" orientation="portrait" verticalDpi="1200"/>
  <headerFooter/>
  <ignoredErrors>
    <ignoredError sqref="N32" formula="1"/>
  </ignoredError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N90"/>
  <sheetViews>
    <sheetView zoomScale="90" zoomScaleNormal="90" workbookViewId="0">
      <selection activeCell="Q87" sqref="Q87"/>
    </sheetView>
  </sheetViews>
  <sheetFormatPr defaultColWidth="9" defaultRowHeight="14.25"/>
  <cols>
    <col min="1" max="1" width="21.5833333333333" customWidth="1"/>
    <col min="2" max="9" width="8.08333333333333" customWidth="1"/>
    <col min="10" max="10" width="9.5" customWidth="1"/>
    <col min="11" max="17" width="8.08333333333333" customWidth="1"/>
  </cols>
  <sheetData>
    <row r="1" ht="47.15" customHeight="1" spans="2:20">
      <c r="B1" s="548" t="s">
        <v>0</v>
      </c>
      <c r="C1" s="548"/>
      <c r="D1" s="548"/>
      <c r="E1" s="548"/>
      <c r="F1" s="548"/>
      <c r="G1" s="548"/>
      <c r="H1" s="548"/>
      <c r="I1" s="548"/>
      <c r="J1" s="548"/>
      <c r="K1" s="548"/>
      <c r="L1" s="548"/>
      <c r="M1" s="548"/>
      <c r="N1" s="548"/>
      <c r="O1" s="548"/>
      <c r="P1" s="548"/>
      <c r="Q1" s="548"/>
      <c r="R1" s="36"/>
      <c r="S1" s="36"/>
      <c r="T1" s="45"/>
    </row>
    <row r="2" ht="17.15" customHeight="1" spans="2:20">
      <c r="B2" s="549" t="s">
        <v>1</v>
      </c>
      <c r="C2" s="549"/>
      <c r="D2" s="549"/>
      <c r="E2" s="549"/>
      <c r="F2" s="549"/>
      <c r="G2" s="549"/>
      <c r="H2" s="549"/>
      <c r="I2" s="549"/>
      <c r="J2" s="549"/>
      <c r="K2" s="549"/>
      <c r="L2" s="549"/>
      <c r="M2" s="549"/>
      <c r="N2" s="549"/>
      <c r="O2" s="549"/>
      <c r="P2" s="549"/>
      <c r="Q2" s="549"/>
      <c r="R2" s="37"/>
      <c r="S2" s="37"/>
      <c r="T2" s="37"/>
    </row>
    <row r="3" ht="20.15" customHeight="1" spans="1:248">
      <c r="A3" s="3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  <c r="AY3" s="29"/>
      <c r="AZ3" s="29"/>
      <c r="BA3" s="29"/>
      <c r="BB3" s="29"/>
      <c r="BC3" s="29"/>
      <c r="BD3" s="29"/>
      <c r="BE3" s="29"/>
      <c r="BF3" s="29"/>
      <c r="BG3" s="29"/>
      <c r="BH3" s="29"/>
      <c r="BI3" s="29"/>
      <c r="BJ3" s="29"/>
      <c r="BK3" s="29"/>
      <c r="BL3" s="29"/>
      <c r="BM3" s="29"/>
      <c r="BN3" s="29"/>
      <c r="BO3" s="29"/>
      <c r="BP3" s="29"/>
      <c r="BQ3" s="29"/>
      <c r="BR3" s="29"/>
      <c r="BS3" s="29"/>
      <c r="BT3" s="29"/>
      <c r="BU3" s="29"/>
      <c r="BV3" s="29"/>
      <c r="BW3" s="29"/>
      <c r="BX3" s="29"/>
      <c r="BY3" s="29"/>
      <c r="BZ3" s="29"/>
      <c r="CA3" s="29"/>
      <c r="CB3" s="29"/>
      <c r="CC3" s="29"/>
      <c r="CD3" s="29"/>
      <c r="CE3" s="29"/>
      <c r="CF3" s="29"/>
      <c r="CG3" s="29"/>
      <c r="CH3" s="29"/>
      <c r="CI3" s="29"/>
      <c r="CJ3" s="29"/>
      <c r="CK3" s="29"/>
      <c r="CL3" s="29"/>
      <c r="CM3" s="29"/>
      <c r="CN3" s="29"/>
      <c r="CO3" s="29"/>
      <c r="CP3" s="29"/>
      <c r="CQ3" s="29"/>
      <c r="CR3" s="29"/>
      <c r="CS3" s="29"/>
      <c r="CT3" s="29"/>
      <c r="CU3" s="29"/>
      <c r="CV3" s="29"/>
      <c r="CW3" s="29"/>
      <c r="CX3" s="29"/>
      <c r="CY3" s="29"/>
      <c r="CZ3" s="29"/>
      <c r="DA3" s="29"/>
      <c r="DB3" s="29"/>
      <c r="DC3" s="29"/>
      <c r="DD3" s="29"/>
      <c r="DE3" s="29"/>
      <c r="DF3" s="29"/>
      <c r="DG3" s="29"/>
      <c r="DH3" s="29"/>
      <c r="DI3" s="29"/>
      <c r="DJ3" s="29"/>
      <c r="DK3" s="29"/>
      <c r="DL3" s="29"/>
      <c r="DM3" s="29"/>
      <c r="DN3" s="29"/>
      <c r="DO3" s="29"/>
      <c r="DP3" s="29"/>
      <c r="DQ3" s="29"/>
      <c r="DR3" s="29"/>
      <c r="DS3" s="29"/>
      <c r="DT3" s="29"/>
      <c r="DU3" s="29"/>
      <c r="DV3" s="29"/>
      <c r="DW3" s="29"/>
      <c r="DX3" s="29"/>
      <c r="DY3" s="29"/>
      <c r="DZ3" s="29"/>
      <c r="EA3" s="29"/>
      <c r="EB3" s="29"/>
      <c r="EC3" s="29"/>
      <c r="ED3" s="29"/>
      <c r="EE3" s="29"/>
      <c r="EF3" s="29"/>
      <c r="EG3" s="29"/>
      <c r="EH3" s="29"/>
      <c r="EI3" s="29"/>
      <c r="EJ3" s="29"/>
      <c r="EK3" s="29"/>
      <c r="EL3" s="29"/>
      <c r="EM3" s="29"/>
      <c r="EN3" s="29"/>
      <c r="EO3" s="29"/>
      <c r="EP3" s="29"/>
      <c r="EQ3" s="29"/>
      <c r="ER3" s="29"/>
      <c r="ES3" s="29"/>
      <c r="ET3" s="29"/>
      <c r="EU3" s="29"/>
      <c r="EV3" s="29"/>
      <c r="EW3" s="29"/>
      <c r="EX3" s="29"/>
      <c r="EY3" s="29"/>
      <c r="EZ3" s="29"/>
      <c r="FA3" s="29"/>
      <c r="FB3" s="29"/>
      <c r="FC3" s="29"/>
      <c r="FD3" s="29"/>
      <c r="FE3" s="29"/>
      <c r="FF3" s="29"/>
      <c r="FG3" s="29"/>
      <c r="FH3" s="29"/>
      <c r="FI3" s="29"/>
      <c r="FJ3" s="29"/>
      <c r="FK3" s="29"/>
      <c r="FL3" s="29"/>
      <c r="FM3" s="29"/>
      <c r="FN3" s="29"/>
      <c r="FO3" s="29"/>
      <c r="FP3" s="29"/>
      <c r="FQ3" s="29"/>
      <c r="FR3" s="29"/>
      <c r="FS3" s="29"/>
      <c r="FT3" s="29"/>
      <c r="FU3" s="29"/>
      <c r="FV3" s="29"/>
      <c r="FW3" s="29"/>
      <c r="FX3" s="29"/>
      <c r="FY3" s="29"/>
      <c r="FZ3" s="29"/>
      <c r="GA3" s="29"/>
      <c r="GB3" s="29"/>
      <c r="GC3" s="29"/>
      <c r="GD3" s="29"/>
      <c r="GE3" s="29"/>
      <c r="GF3" s="29"/>
      <c r="GG3" s="29"/>
      <c r="GH3" s="29"/>
      <c r="GI3" s="29"/>
      <c r="GJ3" s="29"/>
      <c r="GK3" s="29"/>
      <c r="GL3" s="29"/>
      <c r="GM3" s="29"/>
      <c r="GN3" s="29"/>
      <c r="GO3" s="29"/>
      <c r="GP3" s="29"/>
      <c r="GQ3" s="29"/>
      <c r="GR3" s="29"/>
      <c r="GS3" s="29"/>
      <c r="GT3" s="29"/>
      <c r="GU3" s="29"/>
      <c r="GV3" s="29"/>
      <c r="GW3" s="29"/>
      <c r="GX3" s="29"/>
      <c r="GY3" s="29"/>
      <c r="GZ3" s="29"/>
      <c r="HA3" s="29"/>
      <c r="HB3" s="29"/>
      <c r="HC3" s="29"/>
      <c r="HD3" s="29"/>
      <c r="HE3" s="29"/>
      <c r="HF3" s="29"/>
      <c r="HG3" s="29"/>
      <c r="HH3" s="29"/>
      <c r="HI3" s="29"/>
      <c r="HJ3" s="29"/>
      <c r="HK3" s="29"/>
      <c r="HL3" s="29"/>
      <c r="HM3" s="29"/>
      <c r="HN3" s="29"/>
      <c r="HO3" s="29"/>
      <c r="HP3" s="29"/>
      <c r="HQ3" s="29"/>
      <c r="HR3" s="29"/>
      <c r="HS3" s="29"/>
      <c r="HT3" s="29"/>
      <c r="HU3" s="29"/>
      <c r="HV3" s="29"/>
      <c r="HW3" s="29"/>
      <c r="HX3" s="29"/>
      <c r="HY3" s="29"/>
      <c r="HZ3" s="29"/>
      <c r="IA3" s="29"/>
      <c r="IB3" s="29"/>
      <c r="IC3" s="29"/>
      <c r="ID3" s="29"/>
      <c r="IE3" s="29"/>
      <c r="IF3" s="29"/>
      <c r="IG3" s="29"/>
      <c r="IH3" s="29"/>
      <c r="II3" s="29"/>
      <c r="IJ3" s="29"/>
      <c r="IK3" s="29"/>
      <c r="IL3" s="29"/>
      <c r="IM3" s="29"/>
      <c r="IN3" s="29"/>
    </row>
    <row r="4" ht="15.75" spans="1:17">
      <c r="A4" s="550" t="s">
        <v>219</v>
      </c>
      <c r="B4" s="551"/>
      <c r="C4" s="551"/>
      <c r="D4" s="551"/>
      <c r="E4" s="551"/>
      <c r="F4" s="551"/>
      <c r="G4" s="551"/>
      <c r="H4" s="551"/>
      <c r="I4" s="551"/>
      <c r="J4" s="551"/>
      <c r="K4" s="551"/>
      <c r="L4" s="551"/>
      <c r="M4" s="551"/>
      <c r="N4" s="551"/>
      <c r="O4" s="551"/>
      <c r="P4" s="551"/>
      <c r="Q4" s="551"/>
    </row>
    <row r="5" spans="1:17">
      <c r="A5" s="76" t="s">
        <v>4</v>
      </c>
      <c r="B5" s="76" t="s">
        <v>5</v>
      </c>
      <c r="C5" s="76" t="s">
        <v>220</v>
      </c>
      <c r="D5" s="76"/>
      <c r="E5" s="76" t="s">
        <v>7</v>
      </c>
      <c r="F5" s="76"/>
      <c r="G5" s="77" t="s">
        <v>11</v>
      </c>
      <c r="H5" s="78"/>
      <c r="I5" s="77" t="s">
        <v>12</v>
      </c>
      <c r="J5" s="557"/>
      <c r="K5" s="8" t="s">
        <v>221</v>
      </c>
      <c r="L5" s="8"/>
      <c r="M5" s="76" t="s">
        <v>5</v>
      </c>
      <c r="N5" s="76" t="s">
        <v>220</v>
      </c>
      <c r="O5" s="76"/>
      <c r="P5" s="76" t="s">
        <v>7</v>
      </c>
      <c r="Q5" s="76"/>
    </row>
    <row r="6" spans="1:17">
      <c r="A6" s="461" t="s">
        <v>13</v>
      </c>
      <c r="B6" s="461" t="s">
        <v>14</v>
      </c>
      <c r="C6" s="261" t="s">
        <v>222</v>
      </c>
      <c r="D6" s="261"/>
      <c r="E6" s="261" t="s">
        <v>16</v>
      </c>
      <c r="F6" s="261"/>
      <c r="G6" s="14" t="s">
        <v>20</v>
      </c>
      <c r="H6" s="15"/>
      <c r="I6" s="14" t="s">
        <v>21</v>
      </c>
      <c r="J6" s="241"/>
      <c r="K6" s="9" t="s">
        <v>223</v>
      </c>
      <c r="L6" s="9"/>
      <c r="M6" s="261" t="s">
        <v>14</v>
      </c>
      <c r="N6" s="261" t="s">
        <v>222</v>
      </c>
      <c r="O6" s="261"/>
      <c r="P6" s="261" t="s">
        <v>16</v>
      </c>
      <c r="Q6" s="261"/>
    </row>
    <row r="7" spans="1:17">
      <c r="A7" s="462"/>
      <c r="B7" s="462"/>
      <c r="C7" s="461" t="s">
        <v>22</v>
      </c>
      <c r="D7" s="461"/>
      <c r="E7" s="461" t="s">
        <v>22</v>
      </c>
      <c r="F7" s="461"/>
      <c r="G7" s="461" t="s">
        <v>22</v>
      </c>
      <c r="H7" s="461"/>
      <c r="I7" s="461" t="s">
        <v>22</v>
      </c>
      <c r="J7" s="461"/>
      <c r="K7" s="461" t="s">
        <v>22</v>
      </c>
      <c r="L7" s="461"/>
      <c r="M7" s="558"/>
      <c r="N7" s="461" t="s">
        <v>22</v>
      </c>
      <c r="O7" s="461"/>
      <c r="P7" s="461" t="s">
        <v>22</v>
      </c>
      <c r="Q7" s="461"/>
    </row>
    <row r="8" ht="25.5" spans="1:17">
      <c r="A8" s="462"/>
      <c r="B8" s="261"/>
      <c r="C8" s="496" t="s">
        <v>224</v>
      </c>
      <c r="D8" s="496" t="s">
        <v>225</v>
      </c>
      <c r="E8" s="496" t="s">
        <v>226</v>
      </c>
      <c r="F8" s="496" t="s">
        <v>227</v>
      </c>
      <c r="G8" s="496" t="s">
        <v>228</v>
      </c>
      <c r="H8" s="496" t="s">
        <v>229</v>
      </c>
      <c r="I8" s="496" t="s">
        <v>230</v>
      </c>
      <c r="J8" s="496" t="s">
        <v>231</v>
      </c>
      <c r="K8" s="496" t="s">
        <v>232</v>
      </c>
      <c r="L8" s="496" t="s">
        <v>233</v>
      </c>
      <c r="M8" s="559"/>
      <c r="N8" s="496" t="s">
        <v>224</v>
      </c>
      <c r="O8" s="496" t="s">
        <v>225</v>
      </c>
      <c r="P8" s="496" t="s">
        <v>226</v>
      </c>
      <c r="Q8" s="496" t="s">
        <v>227</v>
      </c>
    </row>
    <row r="9" hidden="1" spans="1:17">
      <c r="A9" s="552" t="s">
        <v>234</v>
      </c>
      <c r="B9" s="553" t="s">
        <v>235</v>
      </c>
      <c r="C9" s="194" t="s">
        <v>40</v>
      </c>
      <c r="D9" s="194" t="str">
        <f t="shared" ref="D9:D22" si="0">C9</f>
        <v>OMIT</v>
      </c>
      <c r="E9" s="20">
        <v>45234</v>
      </c>
      <c r="F9" s="20">
        <f t="shared" ref="F9:F22" si="1">E9</f>
        <v>45234</v>
      </c>
      <c r="G9" s="20">
        <f t="shared" ref="G9:G22" si="2">F9+2</f>
        <v>45236</v>
      </c>
      <c r="H9" s="20">
        <f t="shared" ref="H9:H22" si="3">G9+1</f>
        <v>45237</v>
      </c>
      <c r="I9" s="20">
        <f t="shared" ref="I9:I22" si="4">H9</f>
        <v>45237</v>
      </c>
      <c r="J9" s="20">
        <f t="shared" ref="J9:J22" si="5">I9</f>
        <v>45237</v>
      </c>
      <c r="K9" s="20">
        <f t="shared" ref="K9:K22" si="6">J9+1</f>
        <v>45238</v>
      </c>
      <c r="L9" s="20">
        <f t="shared" ref="L9:L21" si="7">K9</f>
        <v>45238</v>
      </c>
      <c r="M9" s="560" t="s">
        <v>236</v>
      </c>
      <c r="N9" s="194" t="s">
        <v>40</v>
      </c>
      <c r="O9" s="194" t="str">
        <f t="shared" ref="O9:O14" si="8">N9</f>
        <v>OMIT</v>
      </c>
      <c r="P9" s="20">
        <v>45241</v>
      </c>
      <c r="Q9" s="20">
        <f t="shared" ref="Q9:Q21" si="9">P9</f>
        <v>45241</v>
      </c>
    </row>
    <row r="10" hidden="1" spans="1:17">
      <c r="A10" s="552" t="s">
        <v>234</v>
      </c>
      <c r="B10" s="553" t="s">
        <v>237</v>
      </c>
      <c r="C10" s="194" t="s">
        <v>40</v>
      </c>
      <c r="D10" s="194" t="str">
        <f t="shared" si="0"/>
        <v>OMIT</v>
      </c>
      <c r="E10" s="20">
        <v>45241</v>
      </c>
      <c r="F10" s="20">
        <f t="shared" si="1"/>
        <v>45241</v>
      </c>
      <c r="G10" s="20">
        <f t="shared" si="2"/>
        <v>45243</v>
      </c>
      <c r="H10" s="20">
        <f t="shared" si="3"/>
        <v>45244</v>
      </c>
      <c r="I10" s="20">
        <f t="shared" si="4"/>
        <v>45244</v>
      </c>
      <c r="J10" s="20">
        <f t="shared" si="5"/>
        <v>45244</v>
      </c>
      <c r="K10" s="20">
        <f t="shared" si="6"/>
        <v>45245</v>
      </c>
      <c r="L10" s="20">
        <f t="shared" si="7"/>
        <v>45245</v>
      </c>
      <c r="M10" s="560" t="s">
        <v>238</v>
      </c>
      <c r="N10" s="194" t="s">
        <v>40</v>
      </c>
      <c r="O10" s="194" t="str">
        <f t="shared" si="8"/>
        <v>OMIT</v>
      </c>
      <c r="P10" s="20">
        <v>45248</v>
      </c>
      <c r="Q10" s="20">
        <f t="shared" si="9"/>
        <v>45248</v>
      </c>
    </row>
    <row r="11" hidden="1" spans="1:17">
      <c r="A11" s="552" t="s">
        <v>234</v>
      </c>
      <c r="B11" s="553" t="s">
        <v>239</v>
      </c>
      <c r="C11" s="194" t="s">
        <v>40</v>
      </c>
      <c r="D11" s="194" t="str">
        <f t="shared" si="0"/>
        <v>OMIT</v>
      </c>
      <c r="E11" s="20">
        <v>45248</v>
      </c>
      <c r="F11" s="20">
        <f t="shared" si="1"/>
        <v>45248</v>
      </c>
      <c r="G11" s="20">
        <f t="shared" si="2"/>
        <v>45250</v>
      </c>
      <c r="H11" s="20">
        <f t="shared" si="3"/>
        <v>45251</v>
      </c>
      <c r="I11" s="20">
        <f t="shared" si="4"/>
        <v>45251</v>
      </c>
      <c r="J11" s="20">
        <f t="shared" si="5"/>
        <v>45251</v>
      </c>
      <c r="K11" s="20">
        <f t="shared" si="6"/>
        <v>45252</v>
      </c>
      <c r="L11" s="20">
        <f t="shared" si="7"/>
        <v>45252</v>
      </c>
      <c r="M11" s="560" t="s">
        <v>240</v>
      </c>
      <c r="N11" s="20">
        <v>45254</v>
      </c>
      <c r="O11" s="145">
        <f t="shared" si="8"/>
        <v>45254</v>
      </c>
      <c r="P11" s="20">
        <v>45255</v>
      </c>
      <c r="Q11" s="20">
        <f t="shared" si="9"/>
        <v>45255</v>
      </c>
    </row>
    <row r="12" hidden="1" spans="1:17">
      <c r="A12" s="552" t="s">
        <v>234</v>
      </c>
      <c r="B12" s="553" t="s">
        <v>241</v>
      </c>
      <c r="C12" s="20">
        <v>45254</v>
      </c>
      <c r="D12" s="145">
        <f t="shared" si="0"/>
        <v>45254</v>
      </c>
      <c r="E12" s="20">
        <v>45255</v>
      </c>
      <c r="F12" s="20">
        <f t="shared" si="1"/>
        <v>45255</v>
      </c>
      <c r="G12" s="20">
        <f t="shared" si="2"/>
        <v>45257</v>
      </c>
      <c r="H12" s="20">
        <f t="shared" si="3"/>
        <v>45258</v>
      </c>
      <c r="I12" s="20">
        <f t="shared" si="4"/>
        <v>45258</v>
      </c>
      <c r="J12" s="20">
        <f t="shared" si="5"/>
        <v>45258</v>
      </c>
      <c r="K12" s="20">
        <f t="shared" si="6"/>
        <v>45259</v>
      </c>
      <c r="L12" s="20">
        <f t="shared" si="7"/>
        <v>45259</v>
      </c>
      <c r="M12" s="560" t="s">
        <v>242</v>
      </c>
      <c r="N12" s="194" t="s">
        <v>40</v>
      </c>
      <c r="O12" s="194" t="str">
        <f t="shared" si="8"/>
        <v>OMIT</v>
      </c>
      <c r="P12" s="20">
        <v>45262</v>
      </c>
      <c r="Q12" s="20">
        <f t="shared" si="9"/>
        <v>45262</v>
      </c>
    </row>
    <row r="13" hidden="1" spans="1:17">
      <c r="A13" s="552" t="s">
        <v>234</v>
      </c>
      <c r="B13" s="553" t="s">
        <v>243</v>
      </c>
      <c r="C13" s="194" t="s">
        <v>40</v>
      </c>
      <c r="D13" s="194" t="str">
        <f t="shared" si="0"/>
        <v>OMIT</v>
      </c>
      <c r="E13" s="20">
        <v>45262</v>
      </c>
      <c r="F13" s="20">
        <f t="shared" si="1"/>
        <v>45262</v>
      </c>
      <c r="G13" s="20">
        <f t="shared" si="2"/>
        <v>45264</v>
      </c>
      <c r="H13" s="20">
        <f t="shared" si="3"/>
        <v>45265</v>
      </c>
      <c r="I13" s="20">
        <f t="shared" si="4"/>
        <v>45265</v>
      </c>
      <c r="J13" s="20">
        <f t="shared" si="5"/>
        <v>45265</v>
      </c>
      <c r="K13" s="20">
        <f t="shared" si="6"/>
        <v>45266</v>
      </c>
      <c r="L13" s="20">
        <f t="shared" si="7"/>
        <v>45266</v>
      </c>
      <c r="M13" s="560" t="s">
        <v>244</v>
      </c>
      <c r="N13" s="194" t="s">
        <v>40</v>
      </c>
      <c r="O13" s="194" t="str">
        <f t="shared" si="8"/>
        <v>OMIT</v>
      </c>
      <c r="P13" s="20">
        <v>45269</v>
      </c>
      <c r="Q13" s="20">
        <f t="shared" si="9"/>
        <v>45269</v>
      </c>
    </row>
    <row r="14" hidden="1" spans="1:17">
      <c r="A14" s="552" t="s">
        <v>234</v>
      </c>
      <c r="B14" s="553" t="s">
        <v>245</v>
      </c>
      <c r="C14" s="194" t="s">
        <v>40</v>
      </c>
      <c r="D14" s="194" t="str">
        <f t="shared" si="0"/>
        <v>OMIT</v>
      </c>
      <c r="E14" s="20">
        <v>45269</v>
      </c>
      <c r="F14" s="20">
        <f t="shared" si="1"/>
        <v>45269</v>
      </c>
      <c r="G14" s="20">
        <f t="shared" si="2"/>
        <v>45271</v>
      </c>
      <c r="H14" s="20">
        <f t="shared" si="3"/>
        <v>45272</v>
      </c>
      <c r="I14" s="20">
        <f t="shared" si="4"/>
        <v>45272</v>
      </c>
      <c r="J14" s="20">
        <f t="shared" si="5"/>
        <v>45272</v>
      </c>
      <c r="K14" s="20">
        <f t="shared" si="6"/>
        <v>45273</v>
      </c>
      <c r="L14" s="20">
        <f t="shared" si="7"/>
        <v>45273</v>
      </c>
      <c r="M14" s="560" t="s">
        <v>246</v>
      </c>
      <c r="N14" s="194" t="s">
        <v>40</v>
      </c>
      <c r="O14" s="194" t="str">
        <f t="shared" si="8"/>
        <v>OMIT</v>
      </c>
      <c r="P14" s="20">
        <v>45276</v>
      </c>
      <c r="Q14" s="20">
        <f t="shared" si="9"/>
        <v>45276</v>
      </c>
    </row>
    <row r="15" hidden="1" spans="1:17">
      <c r="A15" s="552" t="s">
        <v>234</v>
      </c>
      <c r="B15" s="553" t="s">
        <v>247</v>
      </c>
      <c r="C15" s="554" t="s">
        <v>248</v>
      </c>
      <c r="D15" s="555"/>
      <c r="E15" s="555"/>
      <c r="F15" s="555"/>
      <c r="G15" s="555"/>
      <c r="H15" s="555"/>
      <c r="I15" s="555"/>
      <c r="J15" s="555"/>
      <c r="K15" s="555"/>
      <c r="L15" s="561"/>
      <c r="M15" s="560" t="s">
        <v>249</v>
      </c>
      <c r="N15" s="554" t="s">
        <v>248</v>
      </c>
      <c r="O15" s="555"/>
      <c r="P15" s="555"/>
      <c r="Q15" s="561"/>
    </row>
    <row r="16" hidden="1" spans="1:17">
      <c r="A16" s="552" t="s">
        <v>234</v>
      </c>
      <c r="B16" s="553" t="s">
        <v>250</v>
      </c>
      <c r="C16" s="554" t="s">
        <v>248</v>
      </c>
      <c r="D16" s="555"/>
      <c r="E16" s="555"/>
      <c r="F16" s="555"/>
      <c r="G16" s="555"/>
      <c r="H16" s="555"/>
      <c r="I16" s="555"/>
      <c r="J16" s="555"/>
      <c r="K16" s="555"/>
      <c r="L16" s="561"/>
      <c r="M16" s="560" t="s">
        <v>251</v>
      </c>
      <c r="N16" s="554" t="s">
        <v>248</v>
      </c>
      <c r="O16" s="555"/>
      <c r="P16" s="555"/>
      <c r="Q16" s="561"/>
    </row>
    <row r="17" hidden="1" spans="1:17">
      <c r="A17" s="552" t="s">
        <v>234</v>
      </c>
      <c r="B17" s="553" t="s">
        <v>252</v>
      </c>
      <c r="C17" s="554" t="s">
        <v>248</v>
      </c>
      <c r="D17" s="555"/>
      <c r="E17" s="555"/>
      <c r="F17" s="555"/>
      <c r="G17" s="555"/>
      <c r="H17" s="555"/>
      <c r="I17" s="555"/>
      <c r="J17" s="555"/>
      <c r="K17" s="555"/>
      <c r="L17" s="561"/>
      <c r="M17" s="560" t="s">
        <v>253</v>
      </c>
      <c r="N17" s="554" t="s">
        <v>248</v>
      </c>
      <c r="O17" s="555"/>
      <c r="P17" s="555"/>
      <c r="Q17" s="561"/>
    </row>
    <row r="18" hidden="1" spans="1:17">
      <c r="A18" s="552" t="s">
        <v>234</v>
      </c>
      <c r="B18" s="553" t="s">
        <v>254</v>
      </c>
      <c r="C18" s="554" t="s">
        <v>248</v>
      </c>
      <c r="D18" s="555"/>
      <c r="E18" s="555"/>
      <c r="F18" s="555"/>
      <c r="G18" s="555"/>
      <c r="H18" s="555"/>
      <c r="I18" s="555"/>
      <c r="J18" s="555"/>
      <c r="K18" s="555"/>
      <c r="L18" s="561"/>
      <c r="M18" s="560" t="s">
        <v>255</v>
      </c>
      <c r="N18" s="554" t="s">
        <v>248</v>
      </c>
      <c r="O18" s="555"/>
      <c r="P18" s="555"/>
      <c r="Q18" s="561"/>
    </row>
    <row r="19" hidden="1" spans="1:17">
      <c r="A19" s="556" t="s">
        <v>256</v>
      </c>
      <c r="B19" s="553" t="s">
        <v>257</v>
      </c>
      <c r="C19" s="194" t="s">
        <v>40</v>
      </c>
      <c r="D19" s="194" t="str">
        <f t="shared" si="0"/>
        <v>OMIT</v>
      </c>
      <c r="E19" s="20">
        <v>45304</v>
      </c>
      <c r="F19" s="20">
        <f t="shared" si="1"/>
        <v>45304</v>
      </c>
      <c r="G19" s="20">
        <f t="shared" si="2"/>
        <v>45306</v>
      </c>
      <c r="H19" s="20">
        <f t="shared" si="3"/>
        <v>45307</v>
      </c>
      <c r="I19" s="20">
        <f t="shared" si="4"/>
        <v>45307</v>
      </c>
      <c r="J19" s="20">
        <f t="shared" si="5"/>
        <v>45307</v>
      </c>
      <c r="K19" s="20">
        <f t="shared" si="6"/>
        <v>45308</v>
      </c>
      <c r="L19" s="20">
        <f t="shared" si="7"/>
        <v>45308</v>
      </c>
      <c r="M19" s="560" t="s">
        <v>258</v>
      </c>
      <c r="N19" s="194" t="s">
        <v>40</v>
      </c>
      <c r="O19" s="194" t="str">
        <f t="shared" ref="O19:O21" si="10">N19</f>
        <v>OMIT</v>
      </c>
      <c r="P19" s="20">
        <v>45311</v>
      </c>
      <c r="Q19" s="20">
        <f t="shared" si="9"/>
        <v>45311</v>
      </c>
    </row>
    <row r="20" hidden="1" spans="1:17">
      <c r="A20" s="110" t="s">
        <v>256</v>
      </c>
      <c r="B20" s="553" t="s">
        <v>259</v>
      </c>
      <c r="C20" s="194" t="s">
        <v>40</v>
      </c>
      <c r="D20" s="194" t="str">
        <f t="shared" si="0"/>
        <v>OMIT</v>
      </c>
      <c r="E20" s="20">
        <v>45311</v>
      </c>
      <c r="F20" s="20">
        <f t="shared" si="1"/>
        <v>45311</v>
      </c>
      <c r="G20" s="20">
        <f t="shared" si="2"/>
        <v>45313</v>
      </c>
      <c r="H20" s="20">
        <f t="shared" si="3"/>
        <v>45314</v>
      </c>
      <c r="I20" s="20">
        <f t="shared" si="4"/>
        <v>45314</v>
      </c>
      <c r="J20" s="20">
        <f t="shared" si="5"/>
        <v>45314</v>
      </c>
      <c r="K20" s="20">
        <f t="shared" si="6"/>
        <v>45315</v>
      </c>
      <c r="L20" s="20">
        <f t="shared" si="7"/>
        <v>45315</v>
      </c>
      <c r="M20" s="560" t="s">
        <v>260</v>
      </c>
      <c r="N20" s="194" t="s">
        <v>40</v>
      </c>
      <c r="O20" s="194" t="str">
        <f t="shared" si="10"/>
        <v>OMIT</v>
      </c>
      <c r="P20" s="20">
        <v>45318</v>
      </c>
      <c r="Q20" s="20">
        <f t="shared" si="9"/>
        <v>45318</v>
      </c>
    </row>
    <row r="21" hidden="1" spans="1:17">
      <c r="A21" s="110" t="s">
        <v>256</v>
      </c>
      <c r="B21" s="553" t="s">
        <v>261</v>
      </c>
      <c r="C21" s="194" t="s">
        <v>40</v>
      </c>
      <c r="D21" s="194" t="str">
        <f t="shared" si="0"/>
        <v>OMIT</v>
      </c>
      <c r="E21" s="20">
        <v>45318</v>
      </c>
      <c r="F21" s="20">
        <f t="shared" si="1"/>
        <v>45318</v>
      </c>
      <c r="G21" s="20">
        <f t="shared" si="2"/>
        <v>45320</v>
      </c>
      <c r="H21" s="20">
        <f t="shared" si="3"/>
        <v>45321</v>
      </c>
      <c r="I21" s="20">
        <f t="shared" si="4"/>
        <v>45321</v>
      </c>
      <c r="J21" s="20">
        <f t="shared" si="5"/>
        <v>45321</v>
      </c>
      <c r="K21" s="20">
        <f t="shared" si="6"/>
        <v>45322</v>
      </c>
      <c r="L21" s="20">
        <f t="shared" si="7"/>
        <v>45322</v>
      </c>
      <c r="M21" s="560" t="s">
        <v>262</v>
      </c>
      <c r="N21" s="194" t="s">
        <v>40</v>
      </c>
      <c r="O21" s="194" t="str">
        <f t="shared" si="10"/>
        <v>OMIT</v>
      </c>
      <c r="P21" s="20">
        <v>45325</v>
      </c>
      <c r="Q21" s="20">
        <f t="shared" si="9"/>
        <v>45325</v>
      </c>
    </row>
    <row r="22" hidden="1" spans="1:17">
      <c r="A22" s="110" t="s">
        <v>256</v>
      </c>
      <c r="B22" s="553" t="s">
        <v>263</v>
      </c>
      <c r="C22" s="194" t="s">
        <v>40</v>
      </c>
      <c r="D22" s="194" t="str">
        <f t="shared" si="0"/>
        <v>OMIT</v>
      </c>
      <c r="E22" s="20">
        <v>45325</v>
      </c>
      <c r="F22" s="20">
        <f t="shared" si="1"/>
        <v>45325</v>
      </c>
      <c r="G22" s="20">
        <f t="shared" si="2"/>
        <v>45327</v>
      </c>
      <c r="H22" s="20">
        <f t="shared" si="3"/>
        <v>45328</v>
      </c>
      <c r="I22" s="20">
        <f t="shared" si="4"/>
        <v>45328</v>
      </c>
      <c r="J22" s="20">
        <f t="shared" si="5"/>
        <v>45328</v>
      </c>
      <c r="K22" s="20">
        <f t="shared" si="6"/>
        <v>45329</v>
      </c>
      <c r="L22" s="319" t="s">
        <v>167</v>
      </c>
      <c r="M22" s="560" t="s">
        <v>264</v>
      </c>
      <c r="N22" s="554" t="s">
        <v>248</v>
      </c>
      <c r="O22" s="555"/>
      <c r="P22" s="555"/>
      <c r="Q22" s="561"/>
    </row>
    <row r="23" hidden="1" spans="1:17">
      <c r="A23" s="110" t="s">
        <v>256</v>
      </c>
      <c r="B23" s="553" t="s">
        <v>265</v>
      </c>
      <c r="C23" s="554" t="s">
        <v>248</v>
      </c>
      <c r="D23" s="555"/>
      <c r="E23" s="555"/>
      <c r="F23" s="555"/>
      <c r="G23" s="555"/>
      <c r="H23" s="555"/>
      <c r="I23" s="555"/>
      <c r="J23" s="555"/>
      <c r="K23" s="555"/>
      <c r="L23" s="561"/>
      <c r="M23" s="560" t="s">
        <v>266</v>
      </c>
      <c r="N23" s="554" t="s">
        <v>248</v>
      </c>
      <c r="O23" s="555"/>
      <c r="P23" s="555"/>
      <c r="Q23" s="561"/>
    </row>
    <row r="24" hidden="1" spans="1:17">
      <c r="A24" s="110" t="s">
        <v>256</v>
      </c>
      <c r="B24" s="553" t="s">
        <v>267</v>
      </c>
      <c r="C24" s="554" t="s">
        <v>248</v>
      </c>
      <c r="D24" s="555"/>
      <c r="E24" s="555"/>
      <c r="F24" s="555"/>
      <c r="G24" s="555"/>
      <c r="H24" s="555"/>
      <c r="I24" s="555"/>
      <c r="J24" s="555"/>
      <c r="K24" s="555"/>
      <c r="L24" s="561"/>
      <c r="M24" s="560" t="s">
        <v>268</v>
      </c>
      <c r="N24" s="554" t="s">
        <v>248</v>
      </c>
      <c r="O24" s="555"/>
      <c r="P24" s="555"/>
      <c r="Q24" s="561"/>
    </row>
    <row r="25" hidden="1" spans="1:17">
      <c r="A25" s="110" t="s">
        <v>256</v>
      </c>
      <c r="B25" s="553" t="s">
        <v>269</v>
      </c>
      <c r="C25" s="554" t="s">
        <v>248</v>
      </c>
      <c r="D25" s="555"/>
      <c r="E25" s="555"/>
      <c r="F25" s="555"/>
      <c r="G25" s="555"/>
      <c r="H25" s="555"/>
      <c r="I25" s="555"/>
      <c r="J25" s="555"/>
      <c r="K25" s="555"/>
      <c r="L25" s="561"/>
      <c r="M25" s="560" t="s">
        <v>270</v>
      </c>
      <c r="N25" s="554" t="s">
        <v>248</v>
      </c>
      <c r="O25" s="555"/>
      <c r="P25" s="555"/>
      <c r="Q25" s="561"/>
    </row>
    <row r="26" hidden="1" spans="1:17">
      <c r="A26" s="110" t="s">
        <v>256</v>
      </c>
      <c r="B26" s="553" t="s">
        <v>271</v>
      </c>
      <c r="C26" s="554" t="s">
        <v>248</v>
      </c>
      <c r="D26" s="555"/>
      <c r="E26" s="555"/>
      <c r="F26" s="555"/>
      <c r="G26" s="555"/>
      <c r="H26" s="555"/>
      <c r="I26" s="555"/>
      <c r="J26" s="555"/>
      <c r="K26" s="555"/>
      <c r="L26" s="561"/>
      <c r="M26" s="560" t="s">
        <v>272</v>
      </c>
      <c r="N26" s="554" t="s">
        <v>248</v>
      </c>
      <c r="O26" s="555"/>
      <c r="P26" s="555"/>
      <c r="Q26" s="561"/>
    </row>
    <row r="27" hidden="1" spans="1:17">
      <c r="A27" s="88" t="s">
        <v>248</v>
      </c>
      <c r="B27" s="88"/>
      <c r="C27" s="88"/>
      <c r="D27" s="88"/>
      <c r="E27" s="88"/>
      <c r="F27" s="88"/>
      <c r="G27" s="88"/>
      <c r="H27" s="88"/>
      <c r="I27" s="88"/>
      <c r="J27" s="88"/>
      <c r="K27" s="88"/>
      <c r="L27" s="88"/>
      <c r="M27" s="88"/>
      <c r="N27" s="88"/>
      <c r="O27" s="88"/>
      <c r="P27" s="88"/>
      <c r="Q27" s="88"/>
    </row>
    <row r="28" hidden="1" spans="1:17">
      <c r="A28" s="88" t="s">
        <v>248</v>
      </c>
      <c r="B28" s="88"/>
      <c r="C28" s="88"/>
      <c r="D28" s="88"/>
      <c r="E28" s="88"/>
      <c r="F28" s="88"/>
      <c r="G28" s="88"/>
      <c r="H28" s="88"/>
      <c r="I28" s="88"/>
      <c r="J28" s="88"/>
      <c r="K28" s="88"/>
      <c r="L28" s="88"/>
      <c r="M28" s="88"/>
      <c r="N28" s="88"/>
      <c r="O28" s="88"/>
      <c r="P28" s="88"/>
      <c r="Q28" s="88"/>
    </row>
    <row r="29" hidden="1" spans="1:17">
      <c r="A29" s="88" t="s">
        <v>248</v>
      </c>
      <c r="B29" s="88"/>
      <c r="C29" s="88"/>
      <c r="D29" s="88"/>
      <c r="E29" s="88"/>
      <c r="F29" s="88"/>
      <c r="G29" s="88"/>
      <c r="H29" s="88"/>
      <c r="I29" s="88"/>
      <c r="J29" s="88"/>
      <c r="K29" s="88"/>
      <c r="L29" s="88"/>
      <c r="M29" s="88"/>
      <c r="N29" s="88"/>
      <c r="O29" s="88"/>
      <c r="P29" s="88"/>
      <c r="Q29" s="88"/>
    </row>
    <row r="30" hidden="1" spans="1:17">
      <c r="A30" s="88" t="s">
        <v>248</v>
      </c>
      <c r="B30" s="88"/>
      <c r="C30" s="88"/>
      <c r="D30" s="88"/>
      <c r="E30" s="88"/>
      <c r="F30" s="88"/>
      <c r="G30" s="88"/>
      <c r="H30" s="88"/>
      <c r="I30" s="88"/>
      <c r="J30" s="88"/>
      <c r="K30" s="88"/>
      <c r="L30" s="88"/>
      <c r="M30" s="88"/>
      <c r="N30" s="88"/>
      <c r="O30" s="88"/>
      <c r="P30" s="88"/>
      <c r="Q30" s="88"/>
    </row>
    <row r="31" hidden="1" spans="1:17">
      <c r="A31" s="88" t="s">
        <v>248</v>
      </c>
      <c r="B31" s="88"/>
      <c r="C31" s="88"/>
      <c r="D31" s="88"/>
      <c r="E31" s="88"/>
      <c r="F31" s="88"/>
      <c r="G31" s="88"/>
      <c r="H31" s="88"/>
      <c r="I31" s="88"/>
      <c r="J31" s="88"/>
      <c r="K31" s="88"/>
      <c r="L31" s="88"/>
      <c r="M31" s="88"/>
      <c r="N31" s="88"/>
      <c r="O31" s="88"/>
      <c r="P31" s="88"/>
      <c r="Q31" s="88"/>
    </row>
    <row r="32" hidden="1" spans="1:17">
      <c r="A32" s="88" t="s">
        <v>248</v>
      </c>
      <c r="B32" s="88"/>
      <c r="C32" s="88"/>
      <c r="D32" s="88"/>
      <c r="E32" s="88"/>
      <c r="F32" s="88"/>
      <c r="G32" s="88"/>
      <c r="H32" s="88"/>
      <c r="I32" s="88"/>
      <c r="J32" s="88"/>
      <c r="K32" s="88"/>
      <c r="L32" s="88"/>
      <c r="M32" s="88"/>
      <c r="N32" s="88"/>
      <c r="O32" s="88"/>
      <c r="P32" s="88"/>
      <c r="Q32" s="88"/>
    </row>
    <row r="33" hidden="1" spans="1:17">
      <c r="A33" s="88" t="s">
        <v>248</v>
      </c>
      <c r="B33" s="88"/>
      <c r="C33" s="88"/>
      <c r="D33" s="88"/>
      <c r="E33" s="88"/>
      <c r="F33" s="88"/>
      <c r="G33" s="88"/>
      <c r="H33" s="88"/>
      <c r="I33" s="88"/>
      <c r="J33" s="88"/>
      <c r="K33" s="88"/>
      <c r="L33" s="88"/>
      <c r="M33" s="88"/>
      <c r="N33" s="88"/>
      <c r="O33" s="88"/>
      <c r="P33" s="88"/>
      <c r="Q33" s="88"/>
    </row>
    <row r="34" hidden="1" spans="1:17">
      <c r="A34" s="88" t="s">
        <v>248</v>
      </c>
      <c r="B34" s="88"/>
      <c r="C34" s="88"/>
      <c r="D34" s="88"/>
      <c r="E34" s="88"/>
      <c r="F34" s="88"/>
      <c r="G34" s="88"/>
      <c r="H34" s="88"/>
      <c r="I34" s="88"/>
      <c r="J34" s="88"/>
      <c r="K34" s="88"/>
      <c r="L34" s="88"/>
      <c r="M34" s="88"/>
      <c r="N34" s="88"/>
      <c r="O34" s="88"/>
      <c r="P34" s="88"/>
      <c r="Q34" s="88"/>
    </row>
    <row r="35" hidden="1" spans="1:17">
      <c r="A35" s="88" t="s">
        <v>248</v>
      </c>
      <c r="B35" s="88"/>
      <c r="C35" s="88"/>
      <c r="D35" s="88"/>
      <c r="E35" s="88"/>
      <c r="F35" s="88"/>
      <c r="G35" s="88"/>
      <c r="H35" s="88"/>
      <c r="I35" s="88"/>
      <c r="J35" s="88"/>
      <c r="K35" s="88"/>
      <c r="L35" s="88"/>
      <c r="M35" s="88"/>
      <c r="N35" s="88"/>
      <c r="O35" s="88"/>
      <c r="P35" s="88"/>
      <c r="Q35" s="88"/>
    </row>
    <row r="36" hidden="1" spans="1:17">
      <c r="A36" s="88" t="s">
        <v>248</v>
      </c>
      <c r="B36" s="88"/>
      <c r="C36" s="88"/>
      <c r="D36" s="88"/>
      <c r="E36" s="88"/>
      <c r="F36" s="88"/>
      <c r="G36" s="88"/>
      <c r="H36" s="88"/>
      <c r="I36" s="88"/>
      <c r="J36" s="88"/>
      <c r="K36" s="88"/>
      <c r="L36" s="88"/>
      <c r="M36" s="88"/>
      <c r="N36" s="88"/>
      <c r="O36" s="88"/>
      <c r="P36" s="88"/>
      <c r="Q36" s="88"/>
    </row>
    <row r="37" hidden="1" spans="1:17">
      <c r="A37" s="88" t="s">
        <v>248</v>
      </c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8"/>
      <c r="M37" s="88"/>
      <c r="N37" s="88"/>
      <c r="O37" s="88"/>
      <c r="P37" s="88"/>
      <c r="Q37" s="88"/>
    </row>
    <row r="38" hidden="1" spans="1:17">
      <c r="A38" s="88" t="s">
        <v>248</v>
      </c>
      <c r="B38" s="88"/>
      <c r="C38" s="88"/>
      <c r="D38" s="88"/>
      <c r="E38" s="88"/>
      <c r="F38" s="88"/>
      <c r="G38" s="88"/>
      <c r="H38" s="88"/>
      <c r="I38" s="88"/>
      <c r="J38" s="88"/>
      <c r="K38" s="88"/>
      <c r="L38" s="88"/>
      <c r="M38" s="88"/>
      <c r="N38" s="88"/>
      <c r="O38" s="88"/>
      <c r="P38" s="88"/>
      <c r="Q38" s="88"/>
    </row>
    <row r="39" hidden="1" spans="1:17">
      <c r="A39" s="88" t="s">
        <v>248</v>
      </c>
      <c r="B39" s="88"/>
      <c r="C39" s="88"/>
      <c r="D39" s="88"/>
      <c r="E39" s="88"/>
      <c r="F39" s="88"/>
      <c r="G39" s="88"/>
      <c r="H39" s="88"/>
      <c r="I39" s="88"/>
      <c r="J39" s="88"/>
      <c r="K39" s="88"/>
      <c r="L39" s="88"/>
      <c r="M39" s="88"/>
      <c r="N39" s="88"/>
      <c r="O39" s="88"/>
      <c r="P39" s="88"/>
      <c r="Q39" s="88"/>
    </row>
    <row r="40" hidden="1" spans="1:17">
      <c r="A40" s="88" t="s">
        <v>248</v>
      </c>
      <c r="B40" s="88"/>
      <c r="C40" s="88"/>
      <c r="D40" s="88"/>
      <c r="E40" s="88"/>
      <c r="F40" s="88"/>
      <c r="G40" s="88"/>
      <c r="H40" s="88"/>
      <c r="I40" s="88"/>
      <c r="J40" s="88"/>
      <c r="K40" s="88"/>
      <c r="L40" s="88"/>
      <c r="M40" s="88"/>
      <c r="N40" s="88"/>
      <c r="O40" s="88"/>
      <c r="P40" s="88"/>
      <c r="Q40" s="88"/>
    </row>
    <row r="41" hidden="1" spans="1:17">
      <c r="A41" s="88" t="s">
        <v>248</v>
      </c>
      <c r="B41" s="88"/>
      <c r="C41" s="88"/>
      <c r="D41" s="88"/>
      <c r="E41" s="88"/>
      <c r="F41" s="88"/>
      <c r="G41" s="88"/>
      <c r="H41" s="88"/>
      <c r="I41" s="88"/>
      <c r="J41" s="88"/>
      <c r="K41" s="88"/>
      <c r="L41" s="88"/>
      <c r="M41" s="88"/>
      <c r="N41" s="88"/>
      <c r="O41" s="88"/>
      <c r="P41" s="88"/>
      <c r="Q41" s="88"/>
    </row>
    <row r="42" hidden="1" spans="1:17">
      <c r="A42" s="88" t="s">
        <v>248</v>
      </c>
      <c r="B42" s="88"/>
      <c r="C42" s="88"/>
      <c r="D42" s="88"/>
      <c r="E42" s="88"/>
      <c r="F42" s="88"/>
      <c r="G42" s="88"/>
      <c r="H42" s="88"/>
      <c r="I42" s="88"/>
      <c r="J42" s="88"/>
      <c r="K42" s="88"/>
      <c r="L42" s="88"/>
      <c r="M42" s="88"/>
      <c r="N42" s="88"/>
      <c r="O42" s="88"/>
      <c r="P42" s="88"/>
      <c r="Q42" s="88"/>
    </row>
    <row r="43" hidden="1" spans="1:17">
      <c r="A43" s="88" t="s">
        <v>248</v>
      </c>
      <c r="B43" s="88"/>
      <c r="C43" s="88"/>
      <c r="D43" s="88"/>
      <c r="E43" s="88"/>
      <c r="F43" s="88"/>
      <c r="G43" s="88"/>
      <c r="H43" s="88"/>
      <c r="I43" s="88"/>
      <c r="J43" s="88"/>
      <c r="K43" s="88"/>
      <c r="L43" s="88"/>
      <c r="M43" s="88"/>
      <c r="N43" s="88"/>
      <c r="O43" s="88"/>
      <c r="P43" s="88"/>
      <c r="Q43" s="88"/>
    </row>
    <row r="44" hidden="1" spans="1:17">
      <c r="A44" s="88" t="s">
        <v>248</v>
      </c>
      <c r="B44" s="88"/>
      <c r="C44" s="88"/>
      <c r="D44" s="88"/>
      <c r="E44" s="88"/>
      <c r="F44" s="88"/>
      <c r="G44" s="88"/>
      <c r="H44" s="88"/>
      <c r="I44" s="88"/>
      <c r="J44" s="88"/>
      <c r="K44" s="88"/>
      <c r="L44" s="88"/>
      <c r="M44" s="88"/>
      <c r="N44" s="88"/>
      <c r="O44" s="88"/>
      <c r="P44" s="88"/>
      <c r="Q44" s="88"/>
    </row>
    <row r="45" hidden="1" spans="1:17">
      <c r="A45" s="88" t="s">
        <v>248</v>
      </c>
      <c r="B45" s="88"/>
      <c r="C45" s="88"/>
      <c r="D45" s="88"/>
      <c r="E45" s="88"/>
      <c r="F45" s="88"/>
      <c r="G45" s="88"/>
      <c r="H45" s="88"/>
      <c r="I45" s="88"/>
      <c r="J45" s="88"/>
      <c r="K45" s="88"/>
      <c r="L45" s="88"/>
      <c r="M45" s="88"/>
      <c r="N45" s="88"/>
      <c r="O45" s="88"/>
      <c r="P45" s="88"/>
      <c r="Q45" s="88"/>
    </row>
    <row r="46" hidden="1" spans="1:17">
      <c r="A46" s="88" t="s">
        <v>248</v>
      </c>
      <c r="B46" s="88"/>
      <c r="C46" s="88"/>
      <c r="D46" s="88"/>
      <c r="E46" s="88"/>
      <c r="F46" s="88"/>
      <c r="G46" s="88"/>
      <c r="H46" s="88"/>
      <c r="I46" s="88"/>
      <c r="J46" s="88"/>
      <c r="K46" s="88"/>
      <c r="L46" s="88"/>
      <c r="M46" s="88"/>
      <c r="N46" s="88"/>
      <c r="O46" s="88"/>
      <c r="P46" s="88"/>
      <c r="Q46" s="88"/>
    </row>
    <row r="47" hidden="1" spans="1:17">
      <c r="A47" s="88" t="s">
        <v>248</v>
      </c>
      <c r="B47" s="88"/>
      <c r="C47" s="88"/>
      <c r="D47" s="88"/>
      <c r="E47" s="88"/>
      <c r="F47" s="88"/>
      <c r="G47" s="88"/>
      <c r="H47" s="88"/>
      <c r="I47" s="88"/>
      <c r="J47" s="88"/>
      <c r="K47" s="88"/>
      <c r="L47" s="88"/>
      <c r="M47" s="88"/>
      <c r="N47" s="88"/>
      <c r="O47" s="88"/>
      <c r="P47" s="88"/>
      <c r="Q47" s="88"/>
    </row>
    <row r="48" hidden="1" spans="1:17">
      <c r="A48" s="88" t="s">
        <v>248</v>
      </c>
      <c r="B48" s="88"/>
      <c r="C48" s="88"/>
      <c r="D48" s="88"/>
      <c r="E48" s="88"/>
      <c r="F48" s="88"/>
      <c r="G48" s="88"/>
      <c r="H48" s="88"/>
      <c r="I48" s="88"/>
      <c r="J48" s="88"/>
      <c r="K48" s="88"/>
      <c r="L48" s="88"/>
      <c r="M48" s="88"/>
      <c r="N48" s="88"/>
      <c r="O48" s="88"/>
      <c r="P48" s="88"/>
      <c r="Q48" s="88"/>
    </row>
    <row r="49" hidden="1" spans="1:17">
      <c r="A49" s="88" t="s">
        <v>248</v>
      </c>
      <c r="B49" s="88"/>
      <c r="C49" s="88"/>
      <c r="D49" s="88"/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</row>
    <row r="50" hidden="1" spans="1:17">
      <c r="A50" s="88" t="s">
        <v>248</v>
      </c>
      <c r="B50" s="88"/>
      <c r="C50" s="88"/>
      <c r="D50" s="88"/>
      <c r="E50" s="88"/>
      <c r="F50" s="88"/>
      <c r="G50" s="88"/>
      <c r="H50" s="88"/>
      <c r="I50" s="88"/>
      <c r="J50" s="88"/>
      <c r="K50" s="88"/>
      <c r="L50" s="88"/>
      <c r="M50" s="88"/>
      <c r="N50" s="88"/>
      <c r="O50" s="88"/>
      <c r="P50" s="88"/>
      <c r="Q50" s="88"/>
    </row>
    <row r="51" hidden="1" spans="1:17">
      <c r="A51" s="88" t="s">
        <v>248</v>
      </c>
      <c r="B51" s="88"/>
      <c r="C51" s="88"/>
      <c r="D51" s="88"/>
      <c r="E51" s="88"/>
      <c r="F51" s="88"/>
      <c r="G51" s="88"/>
      <c r="H51" s="88"/>
      <c r="I51" s="88"/>
      <c r="J51" s="88"/>
      <c r="K51" s="88"/>
      <c r="L51" s="88"/>
      <c r="M51" s="88"/>
      <c r="N51" s="88"/>
      <c r="O51" s="88"/>
      <c r="P51" s="88"/>
      <c r="Q51" s="88"/>
    </row>
    <row r="52" hidden="1" spans="1:17">
      <c r="A52" s="88" t="s">
        <v>248</v>
      </c>
      <c r="B52" s="88"/>
      <c r="C52" s="88"/>
      <c r="D52" s="88"/>
      <c r="E52" s="88"/>
      <c r="F52" s="88"/>
      <c r="G52" s="88"/>
      <c r="H52" s="88"/>
      <c r="I52" s="88"/>
      <c r="J52" s="88"/>
      <c r="K52" s="88"/>
      <c r="L52" s="88"/>
      <c r="M52" s="88"/>
      <c r="N52" s="88"/>
      <c r="O52" s="88"/>
      <c r="P52" s="88"/>
      <c r="Q52" s="88"/>
    </row>
    <row r="53" hidden="1" spans="1:17">
      <c r="A53" s="88" t="s">
        <v>248</v>
      </c>
      <c r="B53" s="88"/>
      <c r="C53" s="88"/>
      <c r="D53" s="88"/>
      <c r="E53" s="88"/>
      <c r="F53" s="88"/>
      <c r="G53" s="88"/>
      <c r="H53" s="88"/>
      <c r="I53" s="88"/>
      <c r="J53" s="88"/>
      <c r="K53" s="88"/>
      <c r="L53" s="88"/>
      <c r="M53" s="88"/>
      <c r="N53" s="88"/>
      <c r="O53" s="88"/>
      <c r="P53" s="88"/>
      <c r="Q53" s="88"/>
    </row>
    <row r="54" hidden="1" spans="1:17">
      <c r="A54" s="88" t="s">
        <v>248</v>
      </c>
      <c r="B54" s="88"/>
      <c r="C54" s="88"/>
      <c r="D54" s="88"/>
      <c r="E54" s="88"/>
      <c r="F54" s="88"/>
      <c r="G54" s="88"/>
      <c r="H54" s="88"/>
      <c r="I54" s="88"/>
      <c r="J54" s="88"/>
      <c r="K54" s="88"/>
      <c r="L54" s="88"/>
      <c r="M54" s="88"/>
      <c r="N54" s="88"/>
      <c r="O54" s="88"/>
      <c r="P54" s="88"/>
      <c r="Q54" s="88"/>
    </row>
    <row r="55" hidden="1" spans="1:17">
      <c r="A55" s="88" t="s">
        <v>248</v>
      </c>
      <c r="B55" s="88"/>
      <c r="C55" s="88"/>
      <c r="D55" s="88"/>
      <c r="E55" s="88"/>
      <c r="F55" s="88"/>
      <c r="G55" s="88"/>
      <c r="H55" s="88"/>
      <c r="I55" s="88"/>
      <c r="J55" s="88"/>
      <c r="K55" s="88"/>
      <c r="L55" s="88"/>
      <c r="M55" s="88"/>
      <c r="N55" s="88"/>
      <c r="O55" s="88"/>
      <c r="P55" s="88"/>
      <c r="Q55" s="88"/>
    </row>
    <row r="56" hidden="1" spans="1:17">
      <c r="A56" s="88" t="s">
        <v>248</v>
      </c>
      <c r="B56" s="88"/>
      <c r="C56" s="88"/>
      <c r="D56" s="88"/>
      <c r="E56" s="88"/>
      <c r="F56" s="88"/>
      <c r="G56" s="88"/>
      <c r="H56" s="88"/>
      <c r="I56" s="88"/>
      <c r="J56" s="88"/>
      <c r="K56" s="88"/>
      <c r="L56" s="88"/>
      <c r="M56" s="88"/>
      <c r="N56" s="88"/>
      <c r="O56" s="88"/>
      <c r="P56" s="88"/>
      <c r="Q56" s="88"/>
    </row>
    <row r="57" hidden="1" spans="1:17">
      <c r="A57" s="88" t="s">
        <v>248</v>
      </c>
      <c r="B57" s="88"/>
      <c r="C57" s="88"/>
      <c r="D57" s="88"/>
      <c r="E57" s="88"/>
      <c r="F57" s="88"/>
      <c r="G57" s="88"/>
      <c r="H57" s="88"/>
      <c r="I57" s="88"/>
      <c r="J57" s="88"/>
      <c r="K57" s="88"/>
      <c r="L57" s="88"/>
      <c r="M57" s="88"/>
      <c r="N57" s="88"/>
      <c r="O57" s="88"/>
      <c r="P57" s="88"/>
      <c r="Q57" s="88"/>
    </row>
    <row r="58" hidden="1" spans="1:17">
      <c r="A58" s="88" t="s">
        <v>248</v>
      </c>
      <c r="B58" s="88"/>
      <c r="C58" s="88"/>
      <c r="D58" s="88"/>
      <c r="E58" s="88"/>
      <c r="F58" s="88"/>
      <c r="G58" s="88"/>
      <c r="H58" s="88"/>
      <c r="I58" s="88"/>
      <c r="J58" s="88"/>
      <c r="K58" s="88"/>
      <c r="L58" s="88"/>
      <c r="M58" s="88"/>
      <c r="N58" s="88"/>
      <c r="O58" s="88"/>
      <c r="P58" s="88"/>
      <c r="Q58" s="88"/>
    </row>
    <row r="59" hidden="1" spans="1:17">
      <c r="A59" s="88" t="s">
        <v>248</v>
      </c>
      <c r="B59" s="88"/>
      <c r="C59" s="88"/>
      <c r="D59" s="88"/>
      <c r="E59" s="88"/>
      <c r="F59" s="88"/>
      <c r="G59" s="88"/>
      <c r="H59" s="88"/>
      <c r="I59" s="88"/>
      <c r="J59" s="88"/>
      <c r="K59" s="88"/>
      <c r="L59" s="88"/>
      <c r="M59" s="88"/>
      <c r="N59" s="88"/>
      <c r="O59" s="88"/>
      <c r="P59" s="88"/>
      <c r="Q59" s="88"/>
    </row>
    <row r="60" hidden="1" spans="1:17">
      <c r="A60" s="88" t="s">
        <v>248</v>
      </c>
      <c r="B60" s="88"/>
      <c r="C60" s="88"/>
      <c r="D60" s="88"/>
      <c r="E60" s="88"/>
      <c r="F60" s="88"/>
      <c r="G60" s="88"/>
      <c r="H60" s="88"/>
      <c r="I60" s="88"/>
      <c r="J60" s="88"/>
      <c r="K60" s="88"/>
      <c r="L60" s="88"/>
      <c r="M60" s="88"/>
      <c r="N60" s="88"/>
      <c r="O60" s="88"/>
      <c r="P60" s="88"/>
      <c r="Q60" s="88"/>
    </row>
    <row r="61" hidden="1" spans="1:17">
      <c r="A61" s="88" t="s">
        <v>248</v>
      </c>
      <c r="B61" s="88"/>
      <c r="C61" s="88"/>
      <c r="D61" s="88"/>
      <c r="E61" s="88"/>
      <c r="F61" s="88"/>
      <c r="G61" s="88"/>
      <c r="H61" s="88"/>
      <c r="I61" s="88"/>
      <c r="J61" s="88"/>
      <c r="K61" s="88"/>
      <c r="L61" s="88"/>
      <c r="M61" s="88"/>
      <c r="N61" s="88"/>
      <c r="O61" s="88"/>
      <c r="P61" s="88"/>
      <c r="Q61" s="88"/>
    </row>
    <row r="62" hidden="1" spans="1:17">
      <c r="A62" s="88" t="s">
        <v>248</v>
      </c>
      <c r="B62" s="88"/>
      <c r="C62" s="88"/>
      <c r="D62" s="88"/>
      <c r="E62" s="88"/>
      <c r="F62" s="88"/>
      <c r="G62" s="88"/>
      <c r="H62" s="88"/>
      <c r="I62" s="88"/>
      <c r="J62" s="88"/>
      <c r="K62" s="88"/>
      <c r="L62" s="88"/>
      <c r="M62" s="88"/>
      <c r="N62" s="88"/>
      <c r="O62" s="88"/>
      <c r="P62" s="88"/>
      <c r="Q62" s="88"/>
    </row>
    <row r="63" hidden="1" spans="1:17">
      <c r="A63" s="88" t="s">
        <v>248</v>
      </c>
      <c r="B63" s="88"/>
      <c r="C63" s="88"/>
      <c r="D63" s="88"/>
      <c r="E63" s="88"/>
      <c r="F63" s="88"/>
      <c r="G63" s="88"/>
      <c r="H63" s="88"/>
      <c r="I63" s="88"/>
      <c r="J63" s="88"/>
      <c r="K63" s="88"/>
      <c r="L63" s="88"/>
      <c r="M63" s="88"/>
      <c r="N63" s="88"/>
      <c r="O63" s="88"/>
      <c r="P63" s="88"/>
      <c r="Q63" s="88"/>
    </row>
    <row r="64" hidden="1" spans="1:17">
      <c r="A64" s="88" t="s">
        <v>248</v>
      </c>
      <c r="B64" s="88"/>
      <c r="C64" s="88"/>
      <c r="D64" s="88"/>
      <c r="E64" s="88"/>
      <c r="F64" s="88"/>
      <c r="G64" s="88"/>
      <c r="H64" s="88"/>
      <c r="I64" s="88"/>
      <c r="J64" s="88"/>
      <c r="K64" s="88"/>
      <c r="L64" s="88"/>
      <c r="M64" s="88"/>
      <c r="N64" s="88"/>
      <c r="O64" s="88"/>
      <c r="P64" s="88"/>
      <c r="Q64" s="88"/>
    </row>
    <row r="65" hidden="1" spans="1:17">
      <c r="A65" s="88" t="s">
        <v>248</v>
      </c>
      <c r="B65" s="88"/>
      <c r="C65" s="88"/>
      <c r="D65" s="88"/>
      <c r="E65" s="88"/>
      <c r="F65" s="88"/>
      <c r="G65" s="88"/>
      <c r="H65" s="88"/>
      <c r="I65" s="88"/>
      <c r="J65" s="88"/>
      <c r="K65" s="88"/>
      <c r="L65" s="88"/>
      <c r="M65" s="88"/>
      <c r="N65" s="88"/>
      <c r="O65" s="88"/>
      <c r="P65" s="88"/>
      <c r="Q65" s="88"/>
    </row>
    <row r="66" hidden="1" spans="1:17">
      <c r="A66" s="88" t="s">
        <v>248</v>
      </c>
      <c r="B66" s="88"/>
      <c r="C66" s="88"/>
      <c r="D66" s="88"/>
      <c r="E66" s="88"/>
      <c r="F66" s="88"/>
      <c r="G66" s="88"/>
      <c r="H66" s="88"/>
      <c r="I66" s="88"/>
      <c r="J66" s="88"/>
      <c r="K66" s="88"/>
      <c r="L66" s="88"/>
      <c r="M66" s="88"/>
      <c r="N66" s="88"/>
      <c r="O66" s="88"/>
      <c r="P66" s="88"/>
      <c r="Q66" s="88"/>
    </row>
    <row r="67" hidden="1" spans="1:17">
      <c r="A67" s="88" t="s">
        <v>248</v>
      </c>
      <c r="B67" s="88"/>
      <c r="C67" s="88"/>
      <c r="D67" s="88"/>
      <c r="E67" s="88"/>
      <c r="F67" s="88"/>
      <c r="G67" s="88"/>
      <c r="H67" s="88"/>
      <c r="I67" s="88"/>
      <c r="J67" s="88"/>
      <c r="K67" s="88"/>
      <c r="L67" s="88"/>
      <c r="M67" s="88"/>
      <c r="N67" s="88"/>
      <c r="O67" s="88"/>
      <c r="P67" s="88"/>
      <c r="Q67" s="88"/>
    </row>
    <row r="68" hidden="1" spans="1:17">
      <c r="A68" s="88" t="s">
        <v>248</v>
      </c>
      <c r="B68" s="88"/>
      <c r="C68" s="88"/>
      <c r="D68" s="88"/>
      <c r="E68" s="88"/>
      <c r="F68" s="88"/>
      <c r="G68" s="88"/>
      <c r="H68" s="88"/>
      <c r="I68" s="88"/>
      <c r="J68" s="88"/>
      <c r="K68" s="88"/>
      <c r="L68" s="88"/>
      <c r="M68" s="88"/>
      <c r="N68" s="88"/>
      <c r="O68" s="88"/>
      <c r="P68" s="88"/>
      <c r="Q68" s="88"/>
    </row>
    <row r="69" hidden="1" spans="1:17">
      <c r="A69" s="88" t="s">
        <v>248</v>
      </c>
      <c r="B69" s="88"/>
      <c r="C69" s="88"/>
      <c r="D69" s="88"/>
      <c r="E69" s="88"/>
      <c r="F69" s="88"/>
      <c r="G69" s="88"/>
      <c r="H69" s="88"/>
      <c r="I69" s="88"/>
      <c r="J69" s="88"/>
      <c r="K69" s="88"/>
      <c r="L69" s="88"/>
      <c r="M69" s="88"/>
      <c r="N69" s="88"/>
      <c r="O69" s="88"/>
      <c r="P69" s="88"/>
      <c r="Q69" s="88"/>
    </row>
    <row r="70" hidden="1" spans="1:17">
      <c r="A70" s="88" t="s">
        <v>248</v>
      </c>
      <c r="B70" s="88"/>
      <c r="C70" s="88"/>
      <c r="D70" s="88"/>
      <c r="E70" s="88"/>
      <c r="F70" s="88"/>
      <c r="G70" s="88"/>
      <c r="H70" s="88"/>
      <c r="I70" s="88"/>
      <c r="J70" s="88"/>
      <c r="K70" s="88"/>
      <c r="L70" s="88"/>
      <c r="M70" s="88"/>
      <c r="N70" s="88"/>
      <c r="O70" s="88"/>
      <c r="P70" s="88"/>
      <c r="Q70" s="88"/>
    </row>
    <row r="71" spans="1:17">
      <c r="A71" s="27" t="s">
        <v>273</v>
      </c>
      <c r="B71" s="84" t="s">
        <v>73</v>
      </c>
      <c r="C71" s="20">
        <v>45681</v>
      </c>
      <c r="D71" s="91">
        <f>C71</f>
        <v>45681</v>
      </c>
      <c r="E71" s="20">
        <v>45682</v>
      </c>
      <c r="F71" s="91">
        <f>E71</f>
        <v>45682</v>
      </c>
      <c r="G71" s="342" t="s">
        <v>274</v>
      </c>
      <c r="H71" s="562" t="s">
        <v>275</v>
      </c>
      <c r="I71" s="342" t="s">
        <v>75</v>
      </c>
      <c r="J71" s="342" t="s">
        <v>276</v>
      </c>
      <c r="K71" s="229" t="s">
        <v>277</v>
      </c>
      <c r="L71" s="569"/>
      <c r="M71" s="560" t="s">
        <v>78</v>
      </c>
      <c r="N71" s="20">
        <v>45702</v>
      </c>
      <c r="O71" s="20">
        <f>N71</f>
        <v>45702</v>
      </c>
      <c r="P71" s="20">
        <f>O71+1</f>
        <v>45703</v>
      </c>
      <c r="Q71" s="20">
        <f>P71</f>
        <v>45703</v>
      </c>
    </row>
    <row r="72" spans="1:17">
      <c r="A72" s="27" t="s">
        <v>273</v>
      </c>
      <c r="B72" s="84" t="s">
        <v>82</v>
      </c>
      <c r="C72" s="554" t="s">
        <v>248</v>
      </c>
      <c r="D72" s="555"/>
      <c r="E72" s="555"/>
      <c r="F72" s="555"/>
      <c r="G72" s="555"/>
      <c r="H72" s="555"/>
      <c r="I72" s="555"/>
      <c r="J72" s="555"/>
      <c r="K72" s="555"/>
      <c r="L72" s="561"/>
      <c r="M72" s="560" t="s">
        <v>84</v>
      </c>
      <c r="N72" s="554" t="s">
        <v>248</v>
      </c>
      <c r="O72" s="555"/>
      <c r="P72" s="555"/>
      <c r="Q72" s="561"/>
    </row>
    <row r="73" ht="15.75" spans="1:17">
      <c r="A73" s="550" t="s">
        <v>219</v>
      </c>
      <c r="B73" s="551"/>
      <c r="C73" s="551"/>
      <c r="D73" s="551"/>
      <c r="E73" s="551"/>
      <c r="F73" s="551"/>
      <c r="G73" s="551"/>
      <c r="H73" s="551"/>
      <c r="I73" s="551"/>
      <c r="J73" s="551"/>
      <c r="K73" s="551"/>
      <c r="L73" s="551"/>
      <c r="M73" s="551"/>
      <c r="N73" s="551"/>
      <c r="O73" s="551"/>
      <c r="P73" s="551"/>
      <c r="Q73" s="551"/>
    </row>
    <row r="74" spans="1:23">
      <c r="A74" s="76" t="s">
        <v>4</v>
      </c>
      <c r="B74" s="76" t="s">
        <v>5</v>
      </c>
      <c r="C74" s="76" t="s">
        <v>220</v>
      </c>
      <c r="D74" s="76"/>
      <c r="E74" s="76" t="s">
        <v>7</v>
      </c>
      <c r="F74" s="76"/>
      <c r="G74" s="77" t="s">
        <v>11</v>
      </c>
      <c r="H74" s="78"/>
      <c r="I74" s="77" t="s">
        <v>12</v>
      </c>
      <c r="J74" s="557"/>
      <c r="K74" s="8" t="s">
        <v>221</v>
      </c>
      <c r="L74" s="8"/>
      <c r="M74" s="76" t="s">
        <v>5</v>
      </c>
      <c r="N74" s="8" t="s">
        <v>278</v>
      </c>
      <c r="O74" s="9"/>
      <c r="P74" s="570" t="s">
        <v>279</v>
      </c>
      <c r="Q74" s="572"/>
      <c r="R74" s="39" t="s">
        <v>280</v>
      </c>
      <c r="S74" s="40"/>
      <c r="T74" s="79" t="s">
        <v>281</v>
      </c>
      <c r="U74" s="240"/>
      <c r="V74" s="98" t="s">
        <v>282</v>
      </c>
      <c r="W74" s="98"/>
    </row>
    <row r="75" spans="1:23">
      <c r="A75" s="461" t="s">
        <v>13</v>
      </c>
      <c r="B75" s="461" t="s">
        <v>14</v>
      </c>
      <c r="C75" s="261" t="s">
        <v>222</v>
      </c>
      <c r="D75" s="261"/>
      <c r="E75" s="261" t="s">
        <v>16</v>
      </c>
      <c r="F75" s="261"/>
      <c r="G75" s="14" t="s">
        <v>20</v>
      </c>
      <c r="H75" s="15"/>
      <c r="I75" s="14" t="s">
        <v>21</v>
      </c>
      <c r="J75" s="241"/>
      <c r="K75" s="9" t="s">
        <v>223</v>
      </c>
      <c r="L75" s="9"/>
      <c r="M75" s="261" t="s">
        <v>14</v>
      </c>
      <c r="N75" s="9" t="s">
        <v>283</v>
      </c>
      <c r="O75" s="9"/>
      <c r="P75" s="9" t="s">
        <v>284</v>
      </c>
      <c r="Q75" s="9"/>
      <c r="R75" s="40" t="s">
        <v>285</v>
      </c>
      <c r="S75" s="40"/>
      <c r="T75" s="11" t="s">
        <v>286</v>
      </c>
      <c r="U75" s="240"/>
      <c r="V75" s="99" t="s">
        <v>287</v>
      </c>
      <c r="W75" s="99"/>
    </row>
    <row r="76" spans="1:23">
      <c r="A76" s="462"/>
      <c r="B76" s="462"/>
      <c r="C76" s="461" t="s">
        <v>22</v>
      </c>
      <c r="D76" s="461"/>
      <c r="E76" s="461" t="s">
        <v>22</v>
      </c>
      <c r="F76" s="461"/>
      <c r="G76" s="461" t="s">
        <v>22</v>
      </c>
      <c r="H76" s="461"/>
      <c r="I76" s="461" t="s">
        <v>22</v>
      </c>
      <c r="J76" s="461"/>
      <c r="K76" s="461" t="s">
        <v>22</v>
      </c>
      <c r="L76" s="461"/>
      <c r="M76" s="558"/>
      <c r="N76" s="13" t="s">
        <v>22</v>
      </c>
      <c r="O76" s="13"/>
      <c r="P76" s="13" t="s">
        <v>22</v>
      </c>
      <c r="Q76" s="13"/>
      <c r="R76" s="42" t="s">
        <v>22</v>
      </c>
      <c r="S76" s="42"/>
      <c r="T76" s="13" t="s">
        <v>22</v>
      </c>
      <c r="U76" s="13"/>
      <c r="V76" s="9" t="s">
        <v>22</v>
      </c>
      <c r="W76" s="9"/>
    </row>
    <row r="77" ht="25.5" spans="1:23">
      <c r="A77" s="462"/>
      <c r="B77" s="261"/>
      <c r="C77" s="496" t="s">
        <v>224</v>
      </c>
      <c r="D77" s="496" t="s">
        <v>225</v>
      </c>
      <c r="E77" s="496" t="s">
        <v>226</v>
      </c>
      <c r="F77" s="496" t="s">
        <v>227</v>
      </c>
      <c r="G77" s="496" t="s">
        <v>228</v>
      </c>
      <c r="H77" s="496" t="s">
        <v>229</v>
      </c>
      <c r="I77" s="496" t="s">
        <v>230</v>
      </c>
      <c r="J77" s="496" t="s">
        <v>231</v>
      </c>
      <c r="K77" s="496" t="s">
        <v>232</v>
      </c>
      <c r="L77" s="496" t="s">
        <v>233</v>
      </c>
      <c r="M77" s="559"/>
      <c r="N77" s="16"/>
      <c r="O77" s="16"/>
      <c r="P77" s="16"/>
      <c r="Q77" s="16"/>
      <c r="R77" s="43"/>
      <c r="S77" s="43"/>
      <c r="T77" s="16"/>
      <c r="U77" s="16"/>
      <c r="V77" s="16"/>
      <c r="W77" s="16"/>
    </row>
    <row r="78" spans="1:23">
      <c r="A78" s="27" t="s">
        <v>273</v>
      </c>
      <c r="B78" s="84" t="s">
        <v>85</v>
      </c>
      <c r="C78" s="20">
        <v>45702</v>
      </c>
      <c r="D78" s="20">
        <f>C78</f>
        <v>45702</v>
      </c>
      <c r="E78" s="20">
        <f>D78+1</f>
        <v>45703</v>
      </c>
      <c r="F78" s="20">
        <f>E78</f>
        <v>45703</v>
      </c>
      <c r="G78" s="20">
        <f>F78+2</f>
        <v>45705</v>
      </c>
      <c r="H78" s="20">
        <f>G78+1</f>
        <v>45706</v>
      </c>
      <c r="I78" s="20">
        <f>H78</f>
        <v>45706</v>
      </c>
      <c r="J78" s="145">
        <f>I78</f>
        <v>45706</v>
      </c>
      <c r="K78" s="145">
        <f>J78+1</f>
        <v>45707</v>
      </c>
      <c r="L78" s="262">
        <f>K78</f>
        <v>45707</v>
      </c>
      <c r="M78" s="560" t="s">
        <v>87</v>
      </c>
      <c r="N78" s="20">
        <v>45708</v>
      </c>
      <c r="O78" s="20">
        <f>N78+1</f>
        <v>45709</v>
      </c>
      <c r="P78" s="20">
        <f>O78</f>
        <v>45709</v>
      </c>
      <c r="Q78" s="20">
        <f>P78+1</f>
        <v>45710</v>
      </c>
      <c r="R78" s="20">
        <v>45711</v>
      </c>
      <c r="S78" s="20">
        <f>R78</f>
        <v>45711</v>
      </c>
      <c r="T78" s="20">
        <v>45714</v>
      </c>
      <c r="U78" s="20">
        <f>T78+1</f>
        <v>45715</v>
      </c>
      <c r="V78" s="20">
        <v>45717</v>
      </c>
      <c r="W78" s="20">
        <f>V78</f>
        <v>45717</v>
      </c>
    </row>
    <row r="79" spans="1:23">
      <c r="A79" s="53" t="s">
        <v>248</v>
      </c>
      <c r="B79" s="54"/>
      <c r="C79" s="54"/>
      <c r="D79" s="54"/>
      <c r="E79" s="54"/>
      <c r="F79" s="54"/>
      <c r="G79" s="54"/>
      <c r="H79" s="54"/>
      <c r="I79" s="54"/>
      <c r="J79" s="54"/>
      <c r="K79" s="54"/>
      <c r="L79" s="54"/>
      <c r="M79" s="54"/>
      <c r="N79" s="54"/>
      <c r="O79" s="54"/>
      <c r="P79" s="54"/>
      <c r="Q79" s="54"/>
      <c r="R79" s="54"/>
      <c r="S79" s="54"/>
      <c r="T79" s="54"/>
      <c r="U79" s="54"/>
      <c r="V79" s="54"/>
      <c r="W79" s="71"/>
    </row>
    <row r="81" ht="16.5" spans="1:15">
      <c r="A81" s="92" t="s">
        <v>200</v>
      </c>
      <c r="B81" s="563" t="s">
        <v>288</v>
      </c>
      <c r="C81" s="563"/>
      <c r="D81" s="563"/>
      <c r="E81" s="563"/>
      <c r="F81" s="563"/>
      <c r="G81" s="563"/>
      <c r="H81" s="563"/>
      <c r="I81" s="563"/>
      <c r="J81" s="563"/>
      <c r="K81" s="563"/>
      <c r="L81" s="563"/>
      <c r="M81" s="563"/>
      <c r="N81" s="29"/>
      <c r="O81" s="29"/>
    </row>
    <row r="82" ht="16.5" spans="1:15">
      <c r="A82" s="35" t="s">
        <v>289</v>
      </c>
      <c r="B82" s="564" t="s">
        <v>290</v>
      </c>
      <c r="C82" s="565"/>
      <c r="D82" s="565"/>
      <c r="E82" s="565"/>
      <c r="F82" s="565"/>
      <c r="G82" s="565"/>
      <c r="H82" s="565"/>
      <c r="I82" s="565"/>
      <c r="J82" s="565"/>
      <c r="K82" s="565"/>
      <c r="L82" s="565"/>
      <c r="M82" s="571"/>
      <c r="N82" s="3"/>
      <c r="O82" s="3"/>
    </row>
    <row r="83" ht="16.5" spans="1:15">
      <c r="A83" s="35" t="s">
        <v>204</v>
      </c>
      <c r="B83" s="566" t="s">
        <v>291</v>
      </c>
      <c r="C83" s="566"/>
      <c r="D83" s="566"/>
      <c r="E83" s="566"/>
      <c r="F83" s="566"/>
      <c r="G83" s="566"/>
      <c r="H83" s="566"/>
      <c r="I83" s="566"/>
      <c r="J83" s="566"/>
      <c r="K83" s="566"/>
      <c r="L83" s="566"/>
      <c r="M83" s="566"/>
      <c r="N83" s="3"/>
      <c r="O83" s="3"/>
    </row>
    <row r="84" ht="16.5" spans="1:23">
      <c r="A84" s="567" t="s">
        <v>292</v>
      </c>
      <c r="B84" s="568" t="s">
        <v>215</v>
      </c>
      <c r="C84" s="568"/>
      <c r="D84" s="568"/>
      <c r="E84" s="568"/>
      <c r="F84" s="568"/>
      <c r="G84" s="568"/>
      <c r="H84" s="568"/>
      <c r="I84" s="568"/>
      <c r="J84" s="568"/>
      <c r="K84" s="568"/>
      <c r="L84" s="568"/>
      <c r="M84" s="568"/>
      <c r="N84" s="3"/>
      <c r="O84" s="3"/>
      <c r="P84" s="4"/>
      <c r="Q84" s="4"/>
      <c r="R84" s="4"/>
      <c r="S84" s="4"/>
      <c r="T84" s="4"/>
      <c r="U84" s="4"/>
      <c r="V84" s="4"/>
      <c r="W84" s="4"/>
    </row>
    <row r="85" ht="16.5" spans="1:23">
      <c r="A85" s="567" t="s">
        <v>212</v>
      </c>
      <c r="B85" s="568" t="s">
        <v>213</v>
      </c>
      <c r="C85" s="568"/>
      <c r="D85" s="568"/>
      <c r="E85" s="568"/>
      <c r="F85" s="568"/>
      <c r="G85" s="568"/>
      <c r="H85" s="568"/>
      <c r="I85" s="568"/>
      <c r="J85" s="568"/>
      <c r="K85" s="568"/>
      <c r="L85" s="568"/>
      <c r="M85" s="568"/>
      <c r="N85" s="3"/>
      <c r="O85" s="3"/>
      <c r="P85" s="4"/>
      <c r="Q85" s="4"/>
      <c r="R85" s="4"/>
      <c r="S85" s="4"/>
      <c r="T85" s="4"/>
      <c r="U85" s="4"/>
      <c r="V85" s="4"/>
      <c r="W85" s="4"/>
    </row>
    <row r="86" ht="16.5" spans="1:23">
      <c r="A86" s="567" t="s">
        <v>293</v>
      </c>
      <c r="B86" s="568" t="s">
        <v>294</v>
      </c>
      <c r="C86" s="568"/>
      <c r="D86" s="568"/>
      <c r="E86" s="568"/>
      <c r="F86" s="568"/>
      <c r="G86" s="568"/>
      <c r="H86" s="568"/>
      <c r="I86" s="568"/>
      <c r="J86" s="568"/>
      <c r="K86" s="568"/>
      <c r="L86" s="568"/>
      <c r="M86" s="568"/>
      <c r="N86" s="3"/>
      <c r="O86" s="3"/>
      <c r="P86" s="4"/>
      <c r="Q86" s="4"/>
      <c r="R86" s="4"/>
      <c r="S86" s="4"/>
      <c r="T86" s="4"/>
      <c r="U86" s="4"/>
      <c r="V86" s="4"/>
      <c r="W86" s="4"/>
    </row>
    <row r="90" spans="17:17">
      <c r="Q90" t="s">
        <v>218</v>
      </c>
    </row>
  </sheetData>
  <mergeCells count="130">
    <mergeCell ref="B1:Q1"/>
    <mergeCell ref="B2:Q2"/>
    <mergeCell ref="A4:Q4"/>
    <mergeCell ref="C5:D5"/>
    <mergeCell ref="E5:F5"/>
    <mergeCell ref="G5:H5"/>
    <mergeCell ref="I5:J5"/>
    <mergeCell ref="K5:L5"/>
    <mergeCell ref="N5:O5"/>
    <mergeCell ref="P5:Q5"/>
    <mergeCell ref="C6:D6"/>
    <mergeCell ref="E6:F6"/>
    <mergeCell ref="G6:H6"/>
    <mergeCell ref="I6:J6"/>
    <mergeCell ref="K6:L6"/>
    <mergeCell ref="N6:O6"/>
    <mergeCell ref="P6:Q6"/>
    <mergeCell ref="C7:D7"/>
    <mergeCell ref="E7:F7"/>
    <mergeCell ref="G7:H7"/>
    <mergeCell ref="I7:J7"/>
    <mergeCell ref="K7:L7"/>
    <mergeCell ref="N7:O7"/>
    <mergeCell ref="P7:Q7"/>
    <mergeCell ref="C15:L15"/>
    <mergeCell ref="N15:Q15"/>
    <mergeCell ref="C16:L16"/>
    <mergeCell ref="N16:Q16"/>
    <mergeCell ref="C17:L17"/>
    <mergeCell ref="N17:Q17"/>
    <mergeCell ref="C18:L18"/>
    <mergeCell ref="N18:Q18"/>
    <mergeCell ref="N22:Q22"/>
    <mergeCell ref="C23:L23"/>
    <mergeCell ref="N23:Q23"/>
    <mergeCell ref="C24:L24"/>
    <mergeCell ref="N24:Q24"/>
    <mergeCell ref="C25:L25"/>
    <mergeCell ref="N25:Q25"/>
    <mergeCell ref="C26:L26"/>
    <mergeCell ref="N26:Q26"/>
    <mergeCell ref="A27:Q27"/>
    <mergeCell ref="A28:Q28"/>
    <mergeCell ref="A29:Q29"/>
    <mergeCell ref="A30:Q30"/>
    <mergeCell ref="A31:Q31"/>
    <mergeCell ref="A32:Q32"/>
    <mergeCell ref="A33:Q33"/>
    <mergeCell ref="A34:Q34"/>
    <mergeCell ref="A35:Q35"/>
    <mergeCell ref="A36:Q36"/>
    <mergeCell ref="A37:Q37"/>
    <mergeCell ref="A38:Q38"/>
    <mergeCell ref="A39:Q39"/>
    <mergeCell ref="A40:Q40"/>
    <mergeCell ref="A41:Q41"/>
    <mergeCell ref="A42:Q42"/>
    <mergeCell ref="A43:Q43"/>
    <mergeCell ref="A44:Q44"/>
    <mergeCell ref="A45:Q45"/>
    <mergeCell ref="A46:Q46"/>
    <mergeCell ref="A47:Q47"/>
    <mergeCell ref="A48:Q48"/>
    <mergeCell ref="A49:Q49"/>
    <mergeCell ref="A50:Q50"/>
    <mergeCell ref="A51:Q51"/>
    <mergeCell ref="A52:Q52"/>
    <mergeCell ref="A53:Q53"/>
    <mergeCell ref="A54:Q54"/>
    <mergeCell ref="A55:Q55"/>
    <mergeCell ref="A56:Q56"/>
    <mergeCell ref="A57:Q57"/>
    <mergeCell ref="A58:Q58"/>
    <mergeCell ref="A59:Q59"/>
    <mergeCell ref="A60:Q60"/>
    <mergeCell ref="A61:Q61"/>
    <mergeCell ref="A62:Q62"/>
    <mergeCell ref="A63:Q63"/>
    <mergeCell ref="A64:Q64"/>
    <mergeCell ref="A65:Q65"/>
    <mergeCell ref="A66:Q66"/>
    <mergeCell ref="A67:Q67"/>
    <mergeCell ref="A68:Q68"/>
    <mergeCell ref="A69:Q69"/>
    <mergeCell ref="A70:Q70"/>
    <mergeCell ref="K71:L71"/>
    <mergeCell ref="C72:L72"/>
    <mergeCell ref="N72:Q72"/>
    <mergeCell ref="A73:Q73"/>
    <mergeCell ref="C74:D74"/>
    <mergeCell ref="E74:F74"/>
    <mergeCell ref="G74:H74"/>
    <mergeCell ref="I74:J74"/>
    <mergeCell ref="K74:L74"/>
    <mergeCell ref="N74:O74"/>
    <mergeCell ref="P74:Q74"/>
    <mergeCell ref="R74:S74"/>
    <mergeCell ref="T74:U74"/>
    <mergeCell ref="V74:W74"/>
    <mergeCell ref="C75:D75"/>
    <mergeCell ref="E75:F75"/>
    <mergeCell ref="G75:H75"/>
    <mergeCell ref="I75:J75"/>
    <mergeCell ref="K75:L75"/>
    <mergeCell ref="N75:O75"/>
    <mergeCell ref="P75:Q75"/>
    <mergeCell ref="R75:S75"/>
    <mergeCell ref="T75:U75"/>
    <mergeCell ref="V75:W75"/>
    <mergeCell ref="C76:D76"/>
    <mergeCell ref="E76:F76"/>
    <mergeCell ref="G76:H76"/>
    <mergeCell ref="I76:J76"/>
    <mergeCell ref="K76:L76"/>
    <mergeCell ref="N76:O76"/>
    <mergeCell ref="P76:Q76"/>
    <mergeCell ref="R76:S76"/>
    <mergeCell ref="T76:U76"/>
    <mergeCell ref="V76:W76"/>
    <mergeCell ref="A79:W79"/>
    <mergeCell ref="B81:M81"/>
    <mergeCell ref="B82:M82"/>
    <mergeCell ref="B83:M83"/>
    <mergeCell ref="B84:M84"/>
    <mergeCell ref="B85:M85"/>
    <mergeCell ref="B86:M86"/>
    <mergeCell ref="A6:A7"/>
    <mergeCell ref="A75:A76"/>
    <mergeCell ref="B6:B7"/>
    <mergeCell ref="B75:B76"/>
  </mergeCells>
  <pageMargins left="0.7" right="0.7" top="0.75" bottom="0.75" header="0.3" footer="0.3"/>
  <pageSetup paperSize="9" orientation="portrait"/>
  <headerFooter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I64"/>
  <sheetViews>
    <sheetView topLeftCell="A30" workbookViewId="0">
      <selection activeCell="A42" sqref="$A42:$XFD43"/>
    </sheetView>
  </sheetViews>
  <sheetFormatPr defaultColWidth="8.58333333333333" defaultRowHeight="14.25"/>
  <cols>
    <col min="1" max="1" width="14.0833333333333" style="75" customWidth="1"/>
    <col min="2" max="5" width="8.58333333333333" style="75" customWidth="1"/>
    <col min="6" max="6" width="7.58333333333333" style="75" customWidth="1"/>
    <col min="7" max="7" width="8.58333333333333" style="75" customWidth="1"/>
    <col min="8" max="8" width="8.08333333333333" style="75" customWidth="1"/>
    <col min="9" max="12" width="8.58333333333333" style="75" customWidth="1"/>
    <col min="13" max="13" width="8" style="75" customWidth="1"/>
    <col min="14" max="15" width="7.08333333333333" style="75" customWidth="1"/>
    <col min="16" max="17" width="7.58333333333333" style="75" customWidth="1"/>
    <col min="18" max="18" width="9.16666666666667" style="75" customWidth="1"/>
    <col min="19" max="19" width="7.58333333333333" style="75" customWidth="1"/>
    <col min="20" max="20" width="8" style="75" customWidth="1"/>
    <col min="21" max="22" width="7.58333333333333" style="75" customWidth="1"/>
    <col min="23" max="23" width="11.5" style="75" customWidth="1"/>
    <col min="24" max="16384" width="8.58333333333333" style="75"/>
  </cols>
  <sheetData>
    <row r="1" customFormat="1" ht="44.9" customHeight="1" spans="2:19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customFormat="1" ht="18" spans="2:19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customFormat="1" ht="15.75" spans="1:243">
      <c r="A3" s="3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  <c r="AY3" s="29"/>
      <c r="AZ3" s="29"/>
      <c r="BA3" s="29"/>
      <c r="BB3" s="29"/>
      <c r="BC3" s="29"/>
      <c r="BD3" s="29"/>
      <c r="BE3" s="29"/>
      <c r="BF3" s="29"/>
      <c r="BG3" s="29"/>
      <c r="BH3" s="29"/>
      <c r="BI3" s="29"/>
      <c r="BJ3" s="29"/>
      <c r="BK3" s="29"/>
      <c r="BL3" s="29"/>
      <c r="BM3" s="29"/>
      <c r="BN3" s="29"/>
      <c r="BO3" s="29"/>
      <c r="BP3" s="29"/>
      <c r="BQ3" s="29"/>
      <c r="BR3" s="29"/>
      <c r="BS3" s="29"/>
      <c r="BT3" s="29"/>
      <c r="BU3" s="29"/>
      <c r="BV3" s="29"/>
      <c r="BW3" s="29"/>
      <c r="BX3" s="29"/>
      <c r="BY3" s="29"/>
      <c r="BZ3" s="29"/>
      <c r="CA3" s="29"/>
      <c r="CB3" s="29"/>
      <c r="CC3" s="29"/>
      <c r="CD3" s="29"/>
      <c r="CE3" s="29"/>
      <c r="CF3" s="29"/>
      <c r="CG3" s="29"/>
      <c r="CH3" s="29"/>
      <c r="CI3" s="29"/>
      <c r="CJ3" s="29"/>
      <c r="CK3" s="29"/>
      <c r="CL3" s="29"/>
      <c r="CM3" s="29"/>
      <c r="CN3" s="29"/>
      <c r="CO3" s="29"/>
      <c r="CP3" s="29"/>
      <c r="CQ3" s="29"/>
      <c r="CR3" s="29"/>
      <c r="CS3" s="29"/>
      <c r="CT3" s="29"/>
      <c r="CU3" s="29"/>
      <c r="CV3" s="29"/>
      <c r="CW3" s="29"/>
      <c r="CX3" s="29"/>
      <c r="CY3" s="29"/>
      <c r="CZ3" s="29"/>
      <c r="DA3" s="29"/>
      <c r="DB3" s="29"/>
      <c r="DC3" s="29"/>
      <c r="DD3" s="29"/>
      <c r="DE3" s="29"/>
      <c r="DF3" s="29"/>
      <c r="DG3" s="29"/>
      <c r="DH3" s="29"/>
      <c r="DI3" s="29"/>
      <c r="DJ3" s="29"/>
      <c r="DK3" s="29"/>
      <c r="DL3" s="29"/>
      <c r="DM3" s="29"/>
      <c r="DN3" s="29"/>
      <c r="DO3" s="29"/>
      <c r="DP3" s="29"/>
      <c r="DQ3" s="29"/>
      <c r="DR3" s="29"/>
      <c r="DS3" s="29"/>
      <c r="DT3" s="29"/>
      <c r="DU3" s="29"/>
      <c r="DV3" s="29"/>
      <c r="DW3" s="29"/>
      <c r="DX3" s="29"/>
      <c r="DY3" s="29"/>
      <c r="DZ3" s="29"/>
      <c r="EA3" s="29"/>
      <c r="EB3" s="29"/>
      <c r="EC3" s="29"/>
      <c r="ED3" s="29"/>
      <c r="EE3" s="29"/>
      <c r="EF3" s="29"/>
      <c r="EG3" s="29"/>
      <c r="EH3" s="29"/>
      <c r="EI3" s="29"/>
      <c r="EJ3" s="29"/>
      <c r="EK3" s="29"/>
      <c r="EL3" s="29"/>
      <c r="EM3" s="29"/>
      <c r="EN3" s="29"/>
      <c r="EO3" s="29"/>
      <c r="EP3" s="29"/>
      <c r="EQ3" s="29"/>
      <c r="ER3" s="29"/>
      <c r="ES3" s="29"/>
      <c r="ET3" s="29"/>
      <c r="EU3" s="29"/>
      <c r="EV3" s="29"/>
      <c r="EW3" s="29"/>
      <c r="EX3" s="29"/>
      <c r="EY3" s="29"/>
      <c r="EZ3" s="29"/>
      <c r="FA3" s="29"/>
      <c r="FB3" s="29"/>
      <c r="FC3" s="29"/>
      <c r="FD3" s="29"/>
      <c r="FE3" s="29"/>
      <c r="FF3" s="29"/>
      <c r="FG3" s="29"/>
      <c r="FH3" s="29"/>
      <c r="FI3" s="29"/>
      <c r="FJ3" s="29"/>
      <c r="FK3" s="29"/>
      <c r="FL3" s="29"/>
      <c r="FM3" s="29"/>
      <c r="FN3" s="29"/>
      <c r="FO3" s="29"/>
      <c r="FP3" s="29"/>
      <c r="FQ3" s="29"/>
      <c r="FR3" s="29"/>
      <c r="FS3" s="29"/>
      <c r="FT3" s="29"/>
      <c r="FU3" s="29"/>
      <c r="FV3" s="29"/>
      <c r="FW3" s="29"/>
      <c r="FX3" s="29"/>
      <c r="FY3" s="29"/>
      <c r="FZ3" s="29"/>
      <c r="GA3" s="29"/>
      <c r="GB3" s="29"/>
      <c r="GC3" s="29"/>
      <c r="GD3" s="29"/>
      <c r="GE3" s="29"/>
      <c r="GF3" s="29"/>
      <c r="GG3" s="29"/>
      <c r="GH3" s="29"/>
      <c r="GI3" s="29"/>
      <c r="GJ3" s="29"/>
      <c r="GK3" s="29"/>
      <c r="GL3" s="29"/>
      <c r="GM3" s="29"/>
      <c r="GN3" s="29"/>
      <c r="GO3" s="29"/>
      <c r="GP3" s="29"/>
      <c r="GQ3" s="29"/>
      <c r="GR3" s="29"/>
      <c r="GS3" s="29"/>
      <c r="GT3" s="29"/>
      <c r="GU3" s="29"/>
      <c r="GV3" s="29"/>
      <c r="GW3" s="29"/>
      <c r="GX3" s="29"/>
      <c r="GY3" s="29"/>
      <c r="GZ3" s="29"/>
      <c r="HA3" s="29"/>
      <c r="HB3" s="29"/>
      <c r="HC3" s="29"/>
      <c r="HD3" s="29"/>
      <c r="HE3" s="29"/>
      <c r="HF3" s="29"/>
      <c r="HG3" s="29"/>
      <c r="HH3" s="29"/>
      <c r="HI3" s="29"/>
      <c r="HJ3" s="29"/>
      <c r="HK3" s="29"/>
      <c r="HL3" s="29"/>
      <c r="HM3" s="29"/>
      <c r="HN3" s="29"/>
      <c r="HO3" s="29"/>
      <c r="HP3" s="29"/>
      <c r="HQ3" s="29"/>
      <c r="HR3" s="29"/>
      <c r="HS3" s="29"/>
      <c r="HT3" s="29"/>
      <c r="HU3" s="29"/>
      <c r="HV3" s="29"/>
      <c r="HW3" s="29"/>
      <c r="HX3" s="29"/>
      <c r="HY3" s="29"/>
      <c r="HZ3" s="29"/>
      <c r="IA3" s="29"/>
      <c r="IB3" s="29"/>
      <c r="IC3" s="29"/>
      <c r="ID3" s="29"/>
      <c r="IE3" s="29"/>
      <c r="IF3" s="29"/>
      <c r="IG3" s="29"/>
      <c r="IH3" s="29"/>
      <c r="II3" s="29"/>
    </row>
    <row r="4" customFormat="1" hidden="1" spans="1:17">
      <c r="A4" s="6" t="s">
        <v>1631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</row>
    <row r="5" ht="15" hidden="1" customHeight="1" spans="1:17">
      <c r="A5" s="8" t="s">
        <v>4</v>
      </c>
      <c r="B5" s="8" t="s">
        <v>5</v>
      </c>
      <c r="C5" s="140" t="s">
        <v>1632</v>
      </c>
      <c r="D5" s="141"/>
      <c r="E5" s="140" t="s">
        <v>581</v>
      </c>
      <c r="F5" s="141"/>
      <c r="G5" s="47" t="s">
        <v>280</v>
      </c>
      <c r="H5" s="48"/>
      <c r="I5" s="47" t="s">
        <v>1479</v>
      </c>
      <c r="J5" s="48"/>
      <c r="K5" s="10" t="s">
        <v>5</v>
      </c>
      <c r="L5" s="140" t="s">
        <v>1632</v>
      </c>
      <c r="M5" s="141"/>
      <c r="N5" s="140" t="s">
        <v>581</v>
      </c>
      <c r="O5" s="141"/>
      <c r="P5" s="47" t="s">
        <v>280</v>
      </c>
      <c r="Q5" s="48"/>
    </row>
    <row r="6" ht="15" hidden="1" customHeight="1" spans="1:17">
      <c r="A6" s="9" t="s">
        <v>13</v>
      </c>
      <c r="B6" s="9" t="s">
        <v>14</v>
      </c>
      <c r="C6" s="14" t="s">
        <v>1633</v>
      </c>
      <c r="D6" s="15"/>
      <c r="E6" s="14" t="s">
        <v>1634</v>
      </c>
      <c r="F6" s="15"/>
      <c r="G6" s="11" t="s">
        <v>1635</v>
      </c>
      <c r="H6" s="12"/>
      <c r="I6" s="11" t="s">
        <v>1636</v>
      </c>
      <c r="J6" s="12"/>
      <c r="K6" s="9" t="s">
        <v>14</v>
      </c>
      <c r="L6" s="14" t="s">
        <v>1633</v>
      </c>
      <c r="M6" s="15"/>
      <c r="N6" s="14" t="s">
        <v>1634</v>
      </c>
      <c r="O6" s="15"/>
      <c r="P6" s="11" t="s">
        <v>1635</v>
      </c>
      <c r="Q6" s="12"/>
    </row>
    <row r="7" ht="15" hidden="1" customHeight="1" spans="1:17">
      <c r="A7" s="13"/>
      <c r="B7" s="81"/>
      <c r="C7" s="14" t="s">
        <v>22</v>
      </c>
      <c r="D7" s="15"/>
      <c r="E7" s="14" t="s">
        <v>22</v>
      </c>
      <c r="F7" s="15"/>
      <c r="G7" s="14" t="s">
        <v>22</v>
      </c>
      <c r="H7" s="15"/>
      <c r="I7" s="14" t="s">
        <v>22</v>
      </c>
      <c r="J7" s="15"/>
      <c r="K7" s="9"/>
      <c r="L7" s="14" t="s">
        <v>22</v>
      </c>
      <c r="M7" s="15"/>
      <c r="N7" s="14" t="s">
        <v>22</v>
      </c>
      <c r="O7" s="15"/>
      <c r="P7" s="14" t="s">
        <v>22</v>
      </c>
      <c r="Q7" s="15"/>
    </row>
    <row r="8" ht="26.15" hidden="1" customHeight="1" spans="1:17">
      <c r="A8" s="13"/>
      <c r="B8" s="142"/>
      <c r="C8" s="16" t="s">
        <v>1637</v>
      </c>
      <c r="D8" s="16" t="s">
        <v>1638</v>
      </c>
      <c r="E8" s="16" t="s">
        <v>1639</v>
      </c>
      <c r="F8" s="16" t="s">
        <v>1640</v>
      </c>
      <c r="G8" s="16" t="s">
        <v>1641</v>
      </c>
      <c r="H8" s="16" t="s">
        <v>1642</v>
      </c>
      <c r="I8" s="16" t="s">
        <v>1643</v>
      </c>
      <c r="J8" s="16" t="s">
        <v>1644</v>
      </c>
      <c r="K8" s="13"/>
      <c r="L8" s="16" t="s">
        <v>1637</v>
      </c>
      <c r="M8" s="16" t="s">
        <v>1638</v>
      </c>
      <c r="N8" s="16" t="s">
        <v>1639</v>
      </c>
      <c r="O8" s="16" t="s">
        <v>1640</v>
      </c>
      <c r="P8" s="16" t="s">
        <v>1641</v>
      </c>
      <c r="Q8" s="16" t="s">
        <v>1642</v>
      </c>
    </row>
    <row r="9" ht="15" hidden="1" customHeight="1" spans="1:17">
      <c r="A9" s="27" t="s">
        <v>372</v>
      </c>
      <c r="B9" s="144"/>
      <c r="C9" s="216"/>
      <c r="D9" s="216"/>
      <c r="E9" s="145"/>
      <c r="F9" s="85"/>
      <c r="G9" s="217"/>
      <c r="H9" s="218"/>
      <c r="I9" s="60" t="s">
        <v>1645</v>
      </c>
      <c r="J9" s="61"/>
      <c r="K9" s="189" t="s">
        <v>332</v>
      </c>
      <c r="L9" s="60" t="s">
        <v>1646</v>
      </c>
      <c r="M9" s="61"/>
      <c r="N9" s="219" t="s">
        <v>1647</v>
      </c>
      <c r="O9" s="145">
        <v>45605</v>
      </c>
      <c r="P9" s="91">
        <f t="shared" ref="P9:P15" si="0">O9+1</f>
        <v>45606</v>
      </c>
      <c r="Q9" s="91">
        <f t="shared" ref="Q9:Q15" si="1">P9+1</f>
        <v>45607</v>
      </c>
    </row>
    <row r="10" ht="15" hidden="1" customHeight="1" spans="1:17">
      <c r="A10" s="27" t="s">
        <v>372</v>
      </c>
      <c r="B10" s="144" t="s">
        <v>1334</v>
      </c>
      <c r="C10" s="60" t="s">
        <v>1646</v>
      </c>
      <c r="D10" s="61"/>
      <c r="E10" s="219" t="s">
        <v>1647</v>
      </c>
      <c r="F10" s="145">
        <v>45605</v>
      </c>
      <c r="G10" s="91">
        <f>F10+2</f>
        <v>45607</v>
      </c>
      <c r="H10" s="91">
        <f t="shared" ref="H10:H16" si="2">G10+1</f>
        <v>45608</v>
      </c>
      <c r="I10" s="56">
        <f>H10+5</f>
        <v>45613</v>
      </c>
      <c r="J10" s="56">
        <f t="shared" ref="J10:J16" si="3">I10+1</f>
        <v>45614</v>
      </c>
      <c r="K10" s="189" t="s">
        <v>1335</v>
      </c>
      <c r="L10" s="23" t="s">
        <v>40</v>
      </c>
      <c r="M10" s="23" t="s">
        <v>40</v>
      </c>
      <c r="N10" s="145">
        <v>45616</v>
      </c>
      <c r="O10" s="85">
        <f t="shared" ref="O10:O15" si="4">N10</f>
        <v>45616</v>
      </c>
      <c r="P10" s="91">
        <f t="shared" si="0"/>
        <v>45617</v>
      </c>
      <c r="Q10" s="91">
        <f t="shared" si="1"/>
        <v>45618</v>
      </c>
    </row>
    <row r="11" ht="15" hidden="1" customHeight="1" spans="1:17">
      <c r="A11" s="27" t="s">
        <v>372</v>
      </c>
      <c r="B11" s="144" t="s">
        <v>1337</v>
      </c>
      <c r="C11" s="23" t="s">
        <v>40</v>
      </c>
      <c r="D11" s="23" t="s">
        <v>40</v>
      </c>
      <c r="E11" s="145">
        <v>45616</v>
      </c>
      <c r="F11" s="85">
        <f t="shared" ref="F11:F16" si="5">E11</f>
        <v>45616</v>
      </c>
      <c r="G11" s="91">
        <f t="shared" ref="G11:G16" si="6">F11+1</f>
        <v>45617</v>
      </c>
      <c r="H11" s="91">
        <f t="shared" si="2"/>
        <v>45618</v>
      </c>
      <c r="I11" s="145">
        <v>45627</v>
      </c>
      <c r="J11" s="85">
        <f t="shared" si="3"/>
        <v>45628</v>
      </c>
      <c r="K11" s="189" t="s">
        <v>976</v>
      </c>
      <c r="L11" s="23" t="s">
        <v>40</v>
      </c>
      <c r="M11" s="23" t="s">
        <v>40</v>
      </c>
      <c r="N11" s="145">
        <f t="shared" ref="N11:N15" si="7">J11+2</f>
        <v>45630</v>
      </c>
      <c r="O11" s="85">
        <f t="shared" si="4"/>
        <v>45630</v>
      </c>
      <c r="P11" s="91">
        <f t="shared" si="0"/>
        <v>45631</v>
      </c>
      <c r="Q11" s="91">
        <f t="shared" si="1"/>
        <v>45632</v>
      </c>
    </row>
    <row r="12" ht="15" hidden="1" customHeight="1" spans="1:17">
      <c r="A12" s="27" t="s">
        <v>372</v>
      </c>
      <c r="B12" s="144" t="s">
        <v>1338</v>
      </c>
      <c r="C12" s="23" t="s">
        <v>40</v>
      </c>
      <c r="D12" s="23" t="s">
        <v>40</v>
      </c>
      <c r="E12" s="145">
        <v>45630</v>
      </c>
      <c r="F12" s="85">
        <f t="shared" si="5"/>
        <v>45630</v>
      </c>
      <c r="G12" s="91">
        <f t="shared" si="6"/>
        <v>45631</v>
      </c>
      <c r="H12" s="91">
        <f t="shared" si="2"/>
        <v>45632</v>
      </c>
      <c r="I12" s="56">
        <f>H12+2</f>
        <v>45634</v>
      </c>
      <c r="J12" s="56">
        <f t="shared" si="3"/>
        <v>45635</v>
      </c>
      <c r="K12" s="189" t="s">
        <v>1339</v>
      </c>
      <c r="L12" s="23" t="s">
        <v>40</v>
      </c>
      <c r="M12" s="23" t="s">
        <v>40</v>
      </c>
      <c r="N12" s="145">
        <f t="shared" si="7"/>
        <v>45637</v>
      </c>
      <c r="O12" s="85">
        <f t="shared" si="4"/>
        <v>45637</v>
      </c>
      <c r="P12" s="91">
        <f t="shared" si="0"/>
        <v>45638</v>
      </c>
      <c r="Q12" s="91">
        <f t="shared" si="1"/>
        <v>45639</v>
      </c>
    </row>
    <row r="13" ht="15" hidden="1" customHeight="1" spans="1:17">
      <c r="A13" s="27" t="s">
        <v>372</v>
      </c>
      <c r="B13" s="144" t="s">
        <v>1341</v>
      </c>
      <c r="C13" s="23" t="s">
        <v>40</v>
      </c>
      <c r="D13" s="23" t="s">
        <v>40</v>
      </c>
      <c r="E13" s="145">
        <v>45637</v>
      </c>
      <c r="F13" s="85">
        <f t="shared" si="5"/>
        <v>45637</v>
      </c>
      <c r="G13" s="91">
        <f t="shared" si="6"/>
        <v>45638</v>
      </c>
      <c r="H13" s="91">
        <f t="shared" si="2"/>
        <v>45639</v>
      </c>
      <c r="I13" s="145">
        <v>45641</v>
      </c>
      <c r="J13" s="56">
        <f t="shared" si="3"/>
        <v>45642</v>
      </c>
      <c r="K13" s="189" t="s">
        <v>1342</v>
      </c>
      <c r="L13" s="23" t="s">
        <v>40</v>
      </c>
      <c r="M13" s="23" t="s">
        <v>40</v>
      </c>
      <c r="N13" s="51">
        <v>45658</v>
      </c>
      <c r="O13" s="85">
        <f t="shared" si="4"/>
        <v>45658</v>
      </c>
      <c r="P13" s="91">
        <f t="shared" si="0"/>
        <v>45659</v>
      </c>
      <c r="Q13" s="91">
        <f t="shared" si="1"/>
        <v>45660</v>
      </c>
    </row>
    <row r="14" ht="15" hidden="1" customHeight="1" spans="1:17">
      <c r="A14" s="27" t="s">
        <v>372</v>
      </c>
      <c r="B14" s="220" t="s">
        <v>1343</v>
      </c>
      <c r="C14" s="23" t="s">
        <v>40</v>
      </c>
      <c r="D14" s="23" t="s">
        <v>40</v>
      </c>
      <c r="E14" s="51">
        <v>45658</v>
      </c>
      <c r="F14" s="85">
        <f t="shared" si="5"/>
        <v>45658</v>
      </c>
      <c r="G14" s="91">
        <f t="shared" si="6"/>
        <v>45659</v>
      </c>
      <c r="H14" s="91">
        <f t="shared" si="2"/>
        <v>45660</v>
      </c>
      <c r="I14" s="145">
        <f>H14+2</f>
        <v>45662</v>
      </c>
      <c r="J14" s="56">
        <f t="shared" si="3"/>
        <v>45663</v>
      </c>
      <c r="K14" s="233" t="s">
        <v>1344</v>
      </c>
      <c r="L14" s="23" t="s">
        <v>40</v>
      </c>
      <c r="M14" s="23" t="s">
        <v>40</v>
      </c>
      <c r="N14" s="145">
        <f t="shared" si="7"/>
        <v>45665</v>
      </c>
      <c r="O14" s="85">
        <f t="shared" si="4"/>
        <v>45665</v>
      </c>
      <c r="P14" s="91">
        <f t="shared" si="0"/>
        <v>45666</v>
      </c>
      <c r="Q14" s="91">
        <f t="shared" si="1"/>
        <v>45667</v>
      </c>
    </row>
    <row r="15" ht="15" hidden="1" customHeight="1" spans="1:17">
      <c r="A15" s="27" t="s">
        <v>372</v>
      </c>
      <c r="B15" s="167" t="s">
        <v>761</v>
      </c>
      <c r="C15" s="23" t="s">
        <v>40</v>
      </c>
      <c r="D15" s="23" t="s">
        <v>40</v>
      </c>
      <c r="E15" s="51">
        <v>45665</v>
      </c>
      <c r="F15" s="85">
        <f t="shared" si="5"/>
        <v>45665</v>
      </c>
      <c r="G15" s="91">
        <f t="shared" si="6"/>
        <v>45666</v>
      </c>
      <c r="H15" s="91">
        <f t="shared" si="2"/>
        <v>45667</v>
      </c>
      <c r="I15" s="51">
        <v>45680</v>
      </c>
      <c r="J15" s="56">
        <f t="shared" si="3"/>
        <v>45681</v>
      </c>
      <c r="K15" s="189" t="s">
        <v>762</v>
      </c>
      <c r="L15" s="23" t="s">
        <v>40</v>
      </c>
      <c r="M15" s="23" t="s">
        <v>40</v>
      </c>
      <c r="N15" s="145">
        <f t="shared" si="7"/>
        <v>45683</v>
      </c>
      <c r="O15" s="85">
        <f t="shared" si="4"/>
        <v>45683</v>
      </c>
      <c r="P15" s="91">
        <f t="shared" si="0"/>
        <v>45684</v>
      </c>
      <c r="Q15" s="91">
        <f t="shared" si="1"/>
        <v>45685</v>
      </c>
    </row>
    <row r="16" ht="15" hidden="1" customHeight="1" spans="1:17">
      <c r="A16" s="27" t="s">
        <v>372</v>
      </c>
      <c r="B16" s="167" t="s">
        <v>763</v>
      </c>
      <c r="C16" s="23" t="s">
        <v>40</v>
      </c>
      <c r="D16" s="23" t="s">
        <v>40</v>
      </c>
      <c r="E16" s="51">
        <v>45683</v>
      </c>
      <c r="F16" s="85">
        <f t="shared" si="5"/>
        <v>45683</v>
      </c>
      <c r="G16" s="91">
        <f t="shared" si="6"/>
        <v>45684</v>
      </c>
      <c r="H16" s="91">
        <f t="shared" si="2"/>
        <v>45685</v>
      </c>
      <c r="I16" s="51">
        <v>45690</v>
      </c>
      <c r="J16" s="56">
        <f t="shared" si="3"/>
        <v>45691</v>
      </c>
      <c r="K16" s="189" t="s">
        <v>764</v>
      </c>
      <c r="L16" s="23" t="s">
        <v>40</v>
      </c>
      <c r="M16" s="23" t="s">
        <v>40</v>
      </c>
      <c r="N16" s="23" t="s">
        <v>40</v>
      </c>
      <c r="O16" s="23" t="s">
        <v>40</v>
      </c>
      <c r="P16" s="51">
        <v>45693</v>
      </c>
      <c r="Q16" s="235" t="s">
        <v>167</v>
      </c>
    </row>
    <row r="17" ht="15" hidden="1" customHeight="1" spans="1:17">
      <c r="A17" s="27" t="s">
        <v>372</v>
      </c>
      <c r="B17" s="167" t="s">
        <v>766</v>
      </c>
      <c r="C17" s="100" t="s">
        <v>248</v>
      </c>
      <c r="D17" s="221"/>
      <c r="E17" s="221"/>
      <c r="F17" s="221"/>
      <c r="G17" s="221"/>
      <c r="H17" s="221"/>
      <c r="I17" s="221"/>
      <c r="J17" s="234"/>
      <c r="K17" s="189" t="s">
        <v>767</v>
      </c>
      <c r="L17" s="100" t="s">
        <v>248</v>
      </c>
      <c r="M17" s="221"/>
      <c r="N17" s="221"/>
      <c r="O17" s="221"/>
      <c r="P17" s="221"/>
      <c r="Q17" s="234"/>
    </row>
    <row r="18" ht="15" hidden="1" customHeight="1" spans="1:17">
      <c r="A18" s="27" t="s">
        <v>372</v>
      </c>
      <c r="B18" s="199" t="s">
        <v>768</v>
      </c>
      <c r="C18" s="222" t="s">
        <v>1648</v>
      </c>
      <c r="D18" s="223"/>
      <c r="E18" s="21" t="s">
        <v>1649</v>
      </c>
      <c r="F18" s="44"/>
      <c r="G18" s="21" t="s">
        <v>1650</v>
      </c>
      <c r="H18" s="44"/>
      <c r="I18" s="51">
        <v>45707</v>
      </c>
      <c r="J18" s="91">
        <f>I18+1</f>
        <v>45708</v>
      </c>
      <c r="K18" s="189" t="s">
        <v>769</v>
      </c>
      <c r="L18" s="23" t="s">
        <v>40</v>
      </c>
      <c r="M18" s="23" t="s">
        <v>40</v>
      </c>
      <c r="N18" s="51">
        <v>45710</v>
      </c>
      <c r="O18" s="91">
        <f>N18</f>
        <v>45710</v>
      </c>
      <c r="P18" s="91">
        <f>O18+1</f>
        <v>45711</v>
      </c>
      <c r="Q18" s="91">
        <f>P18+1</f>
        <v>45712</v>
      </c>
    </row>
    <row r="19" ht="15" hidden="1" customHeight="1" spans="1:18">
      <c r="A19" s="27" t="s">
        <v>372</v>
      </c>
      <c r="B19" s="199" t="s">
        <v>770</v>
      </c>
      <c r="C19" s="23" t="s">
        <v>40</v>
      </c>
      <c r="D19" s="23" t="s">
        <v>40</v>
      </c>
      <c r="E19" s="51">
        <v>45710</v>
      </c>
      <c r="F19" s="91">
        <f>E19</f>
        <v>45710</v>
      </c>
      <c r="G19" s="91">
        <f>F19+1</f>
        <v>45711</v>
      </c>
      <c r="H19" s="91">
        <f>G19</f>
        <v>45711</v>
      </c>
      <c r="I19" s="51">
        <v>45713</v>
      </c>
      <c r="J19" s="91">
        <f>I19</f>
        <v>45713</v>
      </c>
      <c r="K19" s="189" t="s">
        <v>771</v>
      </c>
      <c r="L19" s="60" t="s">
        <v>373</v>
      </c>
      <c r="M19" s="61"/>
      <c r="N19" s="60" t="s">
        <v>1651</v>
      </c>
      <c r="O19" s="61"/>
      <c r="P19" s="60" t="s">
        <v>1652</v>
      </c>
      <c r="Q19" s="61"/>
      <c r="R19" s="236" t="s">
        <v>630</v>
      </c>
    </row>
    <row r="20" ht="15" hidden="1" customHeight="1" spans="1:18">
      <c r="A20" s="27" t="s">
        <v>320</v>
      </c>
      <c r="B20" s="199" t="s">
        <v>768</v>
      </c>
      <c r="C20" s="23" t="s">
        <v>40</v>
      </c>
      <c r="D20" s="23" t="s">
        <v>40</v>
      </c>
      <c r="E20" s="51">
        <v>45723</v>
      </c>
      <c r="F20" s="91">
        <f>E20</f>
        <v>45723</v>
      </c>
      <c r="G20" s="91">
        <f>F20+1</f>
        <v>45724</v>
      </c>
      <c r="H20" s="91">
        <f>G20</f>
        <v>45724</v>
      </c>
      <c r="I20" s="51">
        <v>45725</v>
      </c>
      <c r="J20" s="91">
        <f>I20+1</f>
        <v>45726</v>
      </c>
      <c r="K20" s="189" t="s">
        <v>769</v>
      </c>
      <c r="L20" s="60" t="s">
        <v>383</v>
      </c>
      <c r="M20" s="61"/>
      <c r="N20" s="60" t="s">
        <v>384</v>
      </c>
      <c r="O20" s="61"/>
      <c r="P20" s="60" t="s">
        <v>1653</v>
      </c>
      <c r="Q20" s="61"/>
      <c r="R20" s="237" t="s">
        <v>630</v>
      </c>
    </row>
    <row r="21" ht="15" hidden="1" customHeight="1" spans="1:17">
      <c r="A21" s="27" t="s">
        <v>372</v>
      </c>
      <c r="B21" s="224" t="s">
        <v>788</v>
      </c>
      <c r="C21" s="225" t="s">
        <v>374</v>
      </c>
      <c r="D21" s="226" t="s">
        <v>1654</v>
      </c>
      <c r="E21" s="51">
        <v>45729</v>
      </c>
      <c r="F21" s="91">
        <f>E21</f>
        <v>45729</v>
      </c>
      <c r="G21" s="91">
        <f>F21+1</f>
        <v>45730</v>
      </c>
      <c r="H21" s="91">
        <f>G21</f>
        <v>45730</v>
      </c>
      <c r="I21" s="51">
        <v>45732</v>
      </c>
      <c r="J21" s="91">
        <f>I21+1</f>
        <v>45733</v>
      </c>
      <c r="K21" s="233" t="s">
        <v>1350</v>
      </c>
      <c r="L21" s="23" t="s">
        <v>40</v>
      </c>
      <c r="M21" s="23" t="s">
        <v>40</v>
      </c>
      <c r="N21" s="51">
        <f>J21+2</f>
        <v>45735</v>
      </c>
      <c r="O21" s="91">
        <f>N21</f>
        <v>45735</v>
      </c>
      <c r="P21" s="91">
        <f t="shared" ref="P21:Q23" si="8">O21+1</f>
        <v>45736</v>
      </c>
      <c r="Q21" s="91">
        <f t="shared" si="8"/>
        <v>45737</v>
      </c>
    </row>
    <row r="22" ht="15" hidden="1" customHeight="1" spans="1:17">
      <c r="A22" s="27" t="s">
        <v>372</v>
      </c>
      <c r="B22" s="199" t="s">
        <v>791</v>
      </c>
      <c r="C22" s="23" t="s">
        <v>40</v>
      </c>
      <c r="D22" s="23" t="s">
        <v>40</v>
      </c>
      <c r="E22" s="51">
        <v>45735</v>
      </c>
      <c r="F22" s="91">
        <f>E22</f>
        <v>45735</v>
      </c>
      <c r="G22" s="91">
        <f>F22+1</f>
        <v>45736</v>
      </c>
      <c r="H22" s="91">
        <f>G22+1</f>
        <v>45737</v>
      </c>
      <c r="I22" s="51">
        <v>45739</v>
      </c>
      <c r="J22" s="91">
        <f>I22+1</f>
        <v>45740</v>
      </c>
      <c r="K22" s="189" t="s">
        <v>800</v>
      </c>
      <c r="L22" s="23" t="s">
        <v>40</v>
      </c>
      <c r="M22" s="23" t="s">
        <v>40</v>
      </c>
      <c r="N22" s="51">
        <f>J22+2</f>
        <v>45742</v>
      </c>
      <c r="O22" s="91">
        <f>N22</f>
        <v>45742</v>
      </c>
      <c r="P22" s="91">
        <f t="shared" si="8"/>
        <v>45743</v>
      </c>
      <c r="Q22" s="91">
        <f t="shared" si="8"/>
        <v>45744</v>
      </c>
    </row>
    <row r="23" ht="15" hidden="1" customHeight="1" spans="1:17">
      <c r="A23" s="27" t="s">
        <v>372</v>
      </c>
      <c r="B23" s="199" t="s">
        <v>798</v>
      </c>
      <c r="C23" s="23" t="s">
        <v>40</v>
      </c>
      <c r="D23" s="23" t="s">
        <v>40</v>
      </c>
      <c r="E23" s="51">
        <v>45742</v>
      </c>
      <c r="F23" s="91">
        <f>E23</f>
        <v>45742</v>
      </c>
      <c r="G23" s="91">
        <f>F23+1</f>
        <v>45743</v>
      </c>
      <c r="H23" s="91">
        <f>G23+1</f>
        <v>45744</v>
      </c>
      <c r="I23" s="58">
        <v>45753</v>
      </c>
      <c r="J23" s="91">
        <f>I23+1</f>
        <v>45754</v>
      </c>
      <c r="K23" s="189" t="s">
        <v>1351</v>
      </c>
      <c r="L23" s="23" t="s">
        <v>40</v>
      </c>
      <c r="M23" s="23" t="s">
        <v>40</v>
      </c>
      <c r="N23" s="51">
        <f>J23+2</f>
        <v>45756</v>
      </c>
      <c r="O23" s="91">
        <f>N23</f>
        <v>45756</v>
      </c>
      <c r="P23" s="91">
        <f t="shared" si="8"/>
        <v>45757</v>
      </c>
      <c r="Q23" s="91">
        <f t="shared" si="8"/>
        <v>45758</v>
      </c>
    </row>
    <row r="24" ht="15" hidden="1" customHeight="1" spans="1:17">
      <c r="A24" s="53" t="s">
        <v>360</v>
      </c>
      <c r="B24" s="54"/>
      <c r="C24" s="54"/>
      <c r="D24" s="54"/>
      <c r="E24" s="54"/>
      <c r="F24" s="54"/>
      <c r="G24" s="54"/>
      <c r="H24" s="54"/>
      <c r="I24" s="54"/>
      <c r="J24" s="54"/>
      <c r="K24" s="54"/>
      <c r="L24" s="54"/>
      <c r="M24" s="54"/>
      <c r="N24" s="54"/>
      <c r="O24" s="54"/>
      <c r="P24" s="54"/>
      <c r="Q24" s="71"/>
    </row>
    <row r="25" ht="15" hidden="1" customHeight="1" spans="1:17">
      <c r="A25" s="27" t="s">
        <v>372</v>
      </c>
      <c r="B25" s="199" t="s">
        <v>801</v>
      </c>
      <c r="C25" s="23" t="s">
        <v>40</v>
      </c>
      <c r="D25" s="23" t="s">
        <v>40</v>
      </c>
      <c r="E25" s="58">
        <v>45756</v>
      </c>
      <c r="F25" s="91">
        <f>E25</f>
        <v>45756</v>
      </c>
      <c r="G25" s="91">
        <f t="shared" ref="G25:H27" si="9">F25+1</f>
        <v>45757</v>
      </c>
      <c r="H25" s="91">
        <f t="shared" si="9"/>
        <v>45758</v>
      </c>
      <c r="I25" s="58">
        <f>H25+2</f>
        <v>45760</v>
      </c>
      <c r="J25" s="91">
        <f>I25+1</f>
        <v>45761</v>
      </c>
      <c r="K25" s="199" t="s">
        <v>802</v>
      </c>
      <c r="L25" s="23" t="s">
        <v>40</v>
      </c>
      <c r="M25" s="23" t="s">
        <v>40</v>
      </c>
      <c r="N25" s="58">
        <f>J25+2</f>
        <v>45763</v>
      </c>
      <c r="O25" s="91">
        <f>N25</f>
        <v>45763</v>
      </c>
      <c r="P25" s="91">
        <f t="shared" ref="P25:Q26" si="10">O25+1</f>
        <v>45764</v>
      </c>
      <c r="Q25" s="91">
        <f t="shared" si="10"/>
        <v>45765</v>
      </c>
    </row>
    <row r="26" ht="15" hidden="1" customHeight="1" spans="1:17">
      <c r="A26" s="27" t="s">
        <v>372</v>
      </c>
      <c r="B26" s="199" t="s">
        <v>803</v>
      </c>
      <c r="C26" s="23" t="s">
        <v>40</v>
      </c>
      <c r="D26" s="23" t="s">
        <v>40</v>
      </c>
      <c r="E26" s="58">
        <v>45763</v>
      </c>
      <c r="F26" s="91">
        <f>E26</f>
        <v>45763</v>
      </c>
      <c r="G26" s="91">
        <f t="shared" si="9"/>
        <v>45764</v>
      </c>
      <c r="H26" s="91">
        <f t="shared" si="9"/>
        <v>45765</v>
      </c>
      <c r="I26" s="58">
        <f>H26+2</f>
        <v>45767</v>
      </c>
      <c r="J26" s="91">
        <f>I26+1</f>
        <v>45768</v>
      </c>
      <c r="K26" s="199" t="s">
        <v>804</v>
      </c>
      <c r="L26" s="23" t="s">
        <v>40</v>
      </c>
      <c r="M26" s="23" t="s">
        <v>40</v>
      </c>
      <c r="N26" s="58">
        <f>J26+2</f>
        <v>45770</v>
      </c>
      <c r="O26" s="91">
        <f>N26</f>
        <v>45770</v>
      </c>
      <c r="P26" s="91">
        <f t="shared" si="10"/>
        <v>45771</v>
      </c>
      <c r="Q26" s="91">
        <f t="shared" si="10"/>
        <v>45772</v>
      </c>
    </row>
    <row r="27" ht="15" hidden="1" customHeight="1" spans="1:17">
      <c r="A27" s="27" t="s">
        <v>372</v>
      </c>
      <c r="B27" s="199" t="s">
        <v>819</v>
      </c>
      <c r="C27" s="23" t="s">
        <v>40</v>
      </c>
      <c r="D27" s="23" t="s">
        <v>40</v>
      </c>
      <c r="E27" s="58">
        <v>45770</v>
      </c>
      <c r="F27" s="91">
        <f>E27</f>
        <v>45770</v>
      </c>
      <c r="G27" s="91">
        <f t="shared" si="9"/>
        <v>45771</v>
      </c>
      <c r="H27" s="91">
        <f t="shared" si="9"/>
        <v>45772</v>
      </c>
      <c r="I27" s="58">
        <f>H27+2</f>
        <v>45774</v>
      </c>
      <c r="J27" s="91">
        <f>I27+1</f>
        <v>45775</v>
      </c>
      <c r="K27" s="199" t="s">
        <v>821</v>
      </c>
      <c r="L27" s="23" t="s">
        <v>40</v>
      </c>
      <c r="M27" s="23" t="s">
        <v>40</v>
      </c>
      <c r="N27" s="58">
        <v>45784</v>
      </c>
      <c r="O27" s="91">
        <v>45784</v>
      </c>
      <c r="P27" s="91">
        <f>O27+1</f>
        <v>45785</v>
      </c>
      <c r="Q27" s="91">
        <f>P27+1</f>
        <v>45786</v>
      </c>
    </row>
    <row r="28" customFormat="1" spans="1:17">
      <c r="A28" s="6" t="s">
        <v>1631</v>
      </c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</row>
    <row r="29" ht="15" customHeight="1" spans="1:17">
      <c r="A29" s="8" t="s">
        <v>4</v>
      </c>
      <c r="B29" s="8" t="s">
        <v>5</v>
      </c>
      <c r="C29" s="76" t="s">
        <v>582</v>
      </c>
      <c r="D29" s="76"/>
      <c r="E29" s="140" t="s">
        <v>581</v>
      </c>
      <c r="F29" s="141"/>
      <c r="G29" s="47" t="s">
        <v>280</v>
      </c>
      <c r="H29" s="48"/>
      <c r="I29" s="47" t="s">
        <v>1479</v>
      </c>
      <c r="J29" s="48"/>
      <c r="K29" s="10" t="s">
        <v>5</v>
      </c>
      <c r="L29" s="76" t="s">
        <v>582</v>
      </c>
      <c r="M29" s="76"/>
      <c r="N29" s="140" t="s">
        <v>581</v>
      </c>
      <c r="O29" s="141"/>
      <c r="P29" s="47" t="s">
        <v>280</v>
      </c>
      <c r="Q29" s="48"/>
    </row>
    <row r="30" ht="15" customHeight="1" spans="1:17">
      <c r="A30" s="9" t="s">
        <v>13</v>
      </c>
      <c r="B30" s="9" t="s">
        <v>14</v>
      </c>
      <c r="C30" s="14" t="s">
        <v>1633</v>
      </c>
      <c r="D30" s="15"/>
      <c r="E30" s="14" t="s">
        <v>1634</v>
      </c>
      <c r="F30" s="15"/>
      <c r="G30" s="11" t="s">
        <v>1635</v>
      </c>
      <c r="H30" s="12"/>
      <c r="I30" s="11" t="s">
        <v>1636</v>
      </c>
      <c r="J30" s="12"/>
      <c r="K30" s="9" t="s">
        <v>14</v>
      </c>
      <c r="L30" s="14" t="s">
        <v>1633</v>
      </c>
      <c r="M30" s="15"/>
      <c r="N30" s="14" t="s">
        <v>1634</v>
      </c>
      <c r="O30" s="15"/>
      <c r="P30" s="11" t="s">
        <v>1635</v>
      </c>
      <c r="Q30" s="12"/>
    </row>
    <row r="31" ht="15" customHeight="1" spans="1:17">
      <c r="A31" s="13"/>
      <c r="B31" s="81"/>
      <c r="C31" s="14" t="s">
        <v>22</v>
      </c>
      <c r="D31" s="15"/>
      <c r="E31" s="14" t="s">
        <v>22</v>
      </c>
      <c r="F31" s="15"/>
      <c r="G31" s="14" t="s">
        <v>22</v>
      </c>
      <c r="H31" s="15"/>
      <c r="I31" s="14" t="s">
        <v>22</v>
      </c>
      <c r="J31" s="15"/>
      <c r="K31" s="9"/>
      <c r="L31" s="14" t="s">
        <v>22</v>
      </c>
      <c r="M31" s="15"/>
      <c r="N31" s="14" t="s">
        <v>22</v>
      </c>
      <c r="O31" s="15"/>
      <c r="P31" s="14" t="s">
        <v>22</v>
      </c>
      <c r="Q31" s="15"/>
    </row>
    <row r="32" ht="26.15" customHeight="1" spans="1:17">
      <c r="A32" s="13"/>
      <c r="B32" s="142"/>
      <c r="C32" s="16" t="s">
        <v>1637</v>
      </c>
      <c r="D32" s="16" t="s">
        <v>1638</v>
      </c>
      <c r="E32" s="16" t="s">
        <v>1639</v>
      </c>
      <c r="F32" s="16" t="s">
        <v>1640</v>
      </c>
      <c r="G32" s="16" t="s">
        <v>1641</v>
      </c>
      <c r="H32" s="16" t="s">
        <v>1642</v>
      </c>
      <c r="I32" s="143" t="s">
        <v>1655</v>
      </c>
      <c r="J32" s="143" t="s">
        <v>1656</v>
      </c>
      <c r="K32" s="13"/>
      <c r="L32" s="16" t="s">
        <v>1637</v>
      </c>
      <c r="M32" s="16" t="s">
        <v>1638</v>
      </c>
      <c r="N32" s="16" t="s">
        <v>1639</v>
      </c>
      <c r="O32" s="16" t="s">
        <v>1640</v>
      </c>
      <c r="P32" s="16" t="s">
        <v>1641</v>
      </c>
      <c r="Q32" s="16" t="s">
        <v>1642</v>
      </c>
    </row>
    <row r="33" ht="15" hidden="1" customHeight="1" spans="1:17">
      <c r="A33" s="27" t="s">
        <v>372</v>
      </c>
      <c r="B33" s="167" t="s">
        <v>822</v>
      </c>
      <c r="C33" s="227" t="s">
        <v>248</v>
      </c>
      <c r="D33" s="227"/>
      <c r="E33" s="227"/>
      <c r="F33" s="227"/>
      <c r="G33" s="227"/>
      <c r="H33" s="227"/>
      <c r="I33" s="227"/>
      <c r="J33" s="227"/>
      <c r="K33" s="199" t="s">
        <v>1353</v>
      </c>
      <c r="L33" s="227" t="s">
        <v>248</v>
      </c>
      <c r="M33" s="227"/>
      <c r="N33" s="227"/>
      <c r="O33" s="227"/>
      <c r="P33" s="227"/>
      <c r="Q33" s="227"/>
    </row>
    <row r="34" ht="15" hidden="1" customHeight="1" spans="1:17">
      <c r="A34" s="27" t="s">
        <v>372</v>
      </c>
      <c r="B34" s="199" t="s">
        <v>1354</v>
      </c>
      <c r="C34" s="23" t="s">
        <v>40</v>
      </c>
      <c r="D34" s="23" t="s">
        <v>40</v>
      </c>
      <c r="E34" s="58">
        <v>45784</v>
      </c>
      <c r="F34" s="91">
        <v>45784</v>
      </c>
      <c r="G34" s="91">
        <f t="shared" ref="G34:H35" si="11">F34+1</f>
        <v>45785</v>
      </c>
      <c r="H34" s="91">
        <f t="shared" si="11"/>
        <v>45786</v>
      </c>
      <c r="I34" s="58">
        <f>H34+2</f>
        <v>45788</v>
      </c>
      <c r="J34" s="91">
        <f>I34+1</f>
        <v>45789</v>
      </c>
      <c r="K34" s="199" t="s">
        <v>1355</v>
      </c>
      <c r="L34" s="23" t="s">
        <v>40</v>
      </c>
      <c r="M34" s="23" t="s">
        <v>40</v>
      </c>
      <c r="N34" s="58">
        <v>45791</v>
      </c>
      <c r="O34" s="91">
        <v>45791</v>
      </c>
      <c r="P34" s="91">
        <f t="shared" ref="P34:P36" si="12">O34+1</f>
        <v>45792</v>
      </c>
      <c r="Q34" s="91">
        <f t="shared" ref="Q34:Q36" si="13">P34+1</f>
        <v>45793</v>
      </c>
    </row>
    <row r="35" ht="15" hidden="1" customHeight="1" spans="1:17">
      <c r="A35" s="27" t="s">
        <v>372</v>
      </c>
      <c r="B35" s="199" t="s">
        <v>1356</v>
      </c>
      <c r="C35" s="23" t="s">
        <v>40</v>
      </c>
      <c r="D35" s="23" t="s">
        <v>40</v>
      </c>
      <c r="E35" s="58">
        <v>45791</v>
      </c>
      <c r="F35" s="91">
        <v>45791</v>
      </c>
      <c r="G35" s="91">
        <f t="shared" si="11"/>
        <v>45792</v>
      </c>
      <c r="H35" s="91">
        <f t="shared" si="11"/>
        <v>45793</v>
      </c>
      <c r="I35" s="58">
        <f t="shared" ref="I35:I42" si="14">H35+2</f>
        <v>45795</v>
      </c>
      <c r="J35" s="91">
        <f t="shared" ref="J35:J42" si="15">I35+1</f>
        <v>45796</v>
      </c>
      <c r="K35" s="199" t="s">
        <v>1357</v>
      </c>
      <c r="L35" s="23" t="s">
        <v>40</v>
      </c>
      <c r="M35" s="23" t="s">
        <v>40</v>
      </c>
      <c r="N35" s="161" t="s">
        <v>1657</v>
      </c>
      <c r="O35" s="162"/>
      <c r="P35" s="161" t="s">
        <v>1658</v>
      </c>
      <c r="Q35" s="162"/>
    </row>
    <row r="36" ht="15" hidden="1" customHeight="1" spans="1:17">
      <c r="A36" s="27" t="s">
        <v>372</v>
      </c>
      <c r="B36" s="199" t="s">
        <v>1358</v>
      </c>
      <c r="C36" s="23" t="s">
        <v>40</v>
      </c>
      <c r="D36" s="23" t="s">
        <v>40</v>
      </c>
      <c r="E36" s="161" t="s">
        <v>1657</v>
      </c>
      <c r="F36" s="162"/>
      <c r="G36" s="161" t="s">
        <v>1658</v>
      </c>
      <c r="H36" s="162"/>
      <c r="I36" s="58">
        <v>45802</v>
      </c>
      <c r="J36" s="91">
        <f t="shared" si="15"/>
        <v>45803</v>
      </c>
      <c r="K36" s="199" t="s">
        <v>1359</v>
      </c>
      <c r="L36" s="23" t="s">
        <v>40</v>
      </c>
      <c r="M36" s="23" t="s">
        <v>40</v>
      </c>
      <c r="N36" s="58">
        <v>45812</v>
      </c>
      <c r="O36" s="91">
        <f t="shared" ref="O36:O40" si="16">N36</f>
        <v>45812</v>
      </c>
      <c r="P36" s="91">
        <f t="shared" si="12"/>
        <v>45813</v>
      </c>
      <c r="Q36" s="91">
        <f t="shared" si="13"/>
        <v>45814</v>
      </c>
    </row>
    <row r="37" ht="15" hidden="1" customHeight="1" spans="1:17">
      <c r="A37" s="53" t="s">
        <v>360</v>
      </c>
      <c r="B37" s="54"/>
      <c r="C37" s="54"/>
      <c r="D37" s="54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71"/>
    </row>
    <row r="38" ht="15" hidden="1" customHeight="1" spans="1:17">
      <c r="A38" s="27" t="s">
        <v>372</v>
      </c>
      <c r="B38" s="199" t="s">
        <v>1360</v>
      </c>
      <c r="C38" s="23" t="s">
        <v>40</v>
      </c>
      <c r="D38" s="23" t="s">
        <v>40</v>
      </c>
      <c r="E38" s="58">
        <v>45812</v>
      </c>
      <c r="F38" s="91">
        <f t="shared" ref="F38:F41" si="17">E38</f>
        <v>45812</v>
      </c>
      <c r="G38" s="91">
        <f t="shared" ref="G38:G42" si="18">F38+1</f>
        <v>45813</v>
      </c>
      <c r="H38" s="91">
        <f t="shared" ref="H38:H41" si="19">G38+1</f>
        <v>45814</v>
      </c>
      <c r="I38" s="58">
        <v>45830</v>
      </c>
      <c r="J38" s="91">
        <f t="shared" si="15"/>
        <v>45831</v>
      </c>
      <c r="K38" s="199" t="s">
        <v>1361</v>
      </c>
      <c r="L38" s="23" t="s">
        <v>40</v>
      </c>
      <c r="M38" s="23" t="s">
        <v>40</v>
      </c>
      <c r="N38" s="58">
        <v>45833</v>
      </c>
      <c r="O38" s="91">
        <f t="shared" si="16"/>
        <v>45833</v>
      </c>
      <c r="P38" s="91">
        <f t="shared" ref="P38:P41" si="20">O38+1</f>
        <v>45834</v>
      </c>
      <c r="Q38" s="91">
        <f t="shared" ref="Q38:Q40" si="21">P38+1</f>
        <v>45835</v>
      </c>
    </row>
    <row r="39" ht="15" hidden="1" customHeight="1" spans="1:17">
      <c r="A39" s="53" t="s">
        <v>1499</v>
      </c>
      <c r="B39" s="54"/>
      <c r="C39" s="54"/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71"/>
    </row>
    <row r="40" ht="15" hidden="1" customHeight="1" spans="1:17">
      <c r="A40" s="27" t="s">
        <v>372</v>
      </c>
      <c r="B40" s="199" t="s">
        <v>1362</v>
      </c>
      <c r="C40" s="23" t="s">
        <v>40</v>
      </c>
      <c r="D40" s="23" t="s">
        <v>40</v>
      </c>
      <c r="E40" s="58">
        <v>45833</v>
      </c>
      <c r="F40" s="91">
        <f t="shared" si="17"/>
        <v>45833</v>
      </c>
      <c r="G40" s="91">
        <f t="shared" si="18"/>
        <v>45834</v>
      </c>
      <c r="H40" s="91">
        <f t="shared" si="19"/>
        <v>45835</v>
      </c>
      <c r="I40" s="58">
        <f t="shared" si="14"/>
        <v>45837</v>
      </c>
      <c r="J40" s="91">
        <f t="shared" si="15"/>
        <v>45838</v>
      </c>
      <c r="K40" s="199" t="s">
        <v>1364</v>
      </c>
      <c r="L40" s="23" t="s">
        <v>40</v>
      </c>
      <c r="M40" s="23" t="s">
        <v>40</v>
      </c>
      <c r="N40" s="58">
        <f>J40+2</f>
        <v>45840</v>
      </c>
      <c r="O40" s="91">
        <f t="shared" si="16"/>
        <v>45840</v>
      </c>
      <c r="P40" s="91">
        <f t="shared" si="20"/>
        <v>45841</v>
      </c>
      <c r="Q40" s="91">
        <f t="shared" si="21"/>
        <v>45842</v>
      </c>
    </row>
    <row r="41" ht="15" hidden="1" customHeight="1" spans="1:17">
      <c r="A41" s="27" t="s">
        <v>372</v>
      </c>
      <c r="B41" s="199" t="s">
        <v>1365</v>
      </c>
      <c r="C41" s="23" t="s">
        <v>40</v>
      </c>
      <c r="D41" s="23" t="s">
        <v>40</v>
      </c>
      <c r="E41" s="58">
        <v>45840</v>
      </c>
      <c r="F41" s="91">
        <f t="shared" si="17"/>
        <v>45840</v>
      </c>
      <c r="G41" s="91">
        <f t="shared" si="18"/>
        <v>45841</v>
      </c>
      <c r="H41" s="91">
        <f t="shared" si="19"/>
        <v>45842</v>
      </c>
      <c r="I41" s="58">
        <f t="shared" si="14"/>
        <v>45844</v>
      </c>
      <c r="J41" s="91">
        <f t="shared" si="15"/>
        <v>45845</v>
      </c>
      <c r="K41" s="199" t="s">
        <v>1366</v>
      </c>
      <c r="L41" s="58">
        <v>45847</v>
      </c>
      <c r="M41" s="58">
        <f>L41</f>
        <v>45847</v>
      </c>
      <c r="N41" s="58">
        <f>J41+2</f>
        <v>45847</v>
      </c>
      <c r="O41" s="91">
        <f>N41+1</f>
        <v>45848</v>
      </c>
      <c r="P41" s="91">
        <f t="shared" si="20"/>
        <v>45849</v>
      </c>
      <c r="Q41" s="91">
        <f>P41</f>
        <v>45849</v>
      </c>
    </row>
    <row r="42" ht="15" hidden="1" customHeight="1" spans="1:18">
      <c r="A42" s="27" t="s">
        <v>372</v>
      </c>
      <c r="B42" s="199" t="s">
        <v>1367</v>
      </c>
      <c r="C42" s="58">
        <v>45847</v>
      </c>
      <c r="D42" s="58">
        <v>45847</v>
      </c>
      <c r="E42" s="58">
        <v>45847</v>
      </c>
      <c r="F42" s="91">
        <f>E42+1</f>
        <v>45848</v>
      </c>
      <c r="G42" s="91">
        <f t="shared" si="18"/>
        <v>45849</v>
      </c>
      <c r="H42" s="91">
        <f>G42</f>
        <v>45849</v>
      </c>
      <c r="I42" s="58">
        <f t="shared" si="14"/>
        <v>45851</v>
      </c>
      <c r="J42" s="91">
        <f t="shared" si="15"/>
        <v>45852</v>
      </c>
      <c r="K42" s="199" t="s">
        <v>1368</v>
      </c>
      <c r="L42" s="21" t="s">
        <v>1659</v>
      </c>
      <c r="M42" s="44"/>
      <c r="N42" s="21" t="s">
        <v>1660</v>
      </c>
      <c r="O42" s="44"/>
      <c r="P42" s="58">
        <v>45879</v>
      </c>
      <c r="Q42" s="91">
        <f>P42</f>
        <v>45879</v>
      </c>
      <c r="R42" s="208" t="s">
        <v>630</v>
      </c>
    </row>
    <row r="43" ht="15" hidden="1" customHeight="1" spans="1:17">
      <c r="A43" s="53" t="s">
        <v>360</v>
      </c>
      <c r="B43" s="54"/>
      <c r="C43" s="54"/>
      <c r="D43" s="54"/>
      <c r="E43" s="54"/>
      <c r="F43" s="54"/>
      <c r="G43" s="54"/>
      <c r="H43" s="54"/>
      <c r="I43" s="54"/>
      <c r="J43" s="54"/>
      <c r="K43" s="54"/>
      <c r="L43" s="54"/>
      <c r="M43" s="54"/>
      <c r="N43" s="54"/>
      <c r="O43" s="54"/>
      <c r="P43" s="54"/>
      <c r="Q43" s="71"/>
    </row>
    <row r="44" ht="15" customHeight="1" spans="1:18">
      <c r="A44" s="163" t="s">
        <v>1588</v>
      </c>
      <c r="B44" s="228" t="s">
        <v>1367</v>
      </c>
      <c r="C44" s="21" t="s">
        <v>432</v>
      </c>
      <c r="D44" s="44"/>
      <c r="E44" s="21" t="s">
        <v>1624</v>
      </c>
      <c r="F44" s="44"/>
      <c r="G44" s="21" t="s">
        <v>1625</v>
      </c>
      <c r="H44" s="44"/>
      <c r="I44" s="58">
        <v>45870</v>
      </c>
      <c r="J44" s="91">
        <f>I44+1</f>
        <v>45871</v>
      </c>
      <c r="K44" s="228" t="s">
        <v>1368</v>
      </c>
      <c r="L44" s="21" t="s">
        <v>1661</v>
      </c>
      <c r="M44" s="44"/>
      <c r="N44" s="21" t="s">
        <v>1662</v>
      </c>
      <c r="O44" s="44"/>
      <c r="P44" s="21" t="s">
        <v>1663</v>
      </c>
      <c r="Q44" s="22"/>
      <c r="R44" s="207"/>
    </row>
    <row r="45" ht="15" customHeight="1" spans="1:18">
      <c r="A45" s="163" t="s">
        <v>1588</v>
      </c>
      <c r="B45" s="228" t="s">
        <v>1369</v>
      </c>
      <c r="C45" s="21" t="s">
        <v>1661</v>
      </c>
      <c r="D45" s="44"/>
      <c r="E45" s="21" t="s">
        <v>1662</v>
      </c>
      <c r="F45" s="44"/>
      <c r="G45" s="21" t="s">
        <v>1664</v>
      </c>
      <c r="H45" s="44"/>
      <c r="I45" s="58">
        <v>45877</v>
      </c>
      <c r="J45" s="91">
        <f>I45+1</f>
        <v>45878</v>
      </c>
      <c r="K45" s="228" t="s">
        <v>1370</v>
      </c>
      <c r="L45" s="60" t="s">
        <v>1665</v>
      </c>
      <c r="M45" s="61"/>
      <c r="N45" s="60" t="s">
        <v>1666</v>
      </c>
      <c r="O45" s="61"/>
      <c r="P45" s="60" t="s">
        <v>1667</v>
      </c>
      <c r="Q45" s="61"/>
      <c r="R45" s="208" t="s">
        <v>348</v>
      </c>
    </row>
    <row r="46" ht="15" customHeight="1" spans="1:17">
      <c r="A46" s="53" t="s">
        <v>360</v>
      </c>
      <c r="B46" s="54"/>
      <c r="C46" s="54"/>
      <c r="D46" s="54"/>
      <c r="E46" s="54"/>
      <c r="F46" s="54"/>
      <c r="G46" s="54"/>
      <c r="H46" s="54"/>
      <c r="I46" s="54"/>
      <c r="J46" s="54"/>
      <c r="K46" s="54"/>
      <c r="L46" s="54"/>
      <c r="M46" s="54"/>
      <c r="N46" s="54"/>
      <c r="O46" s="54"/>
      <c r="P46" s="54"/>
      <c r="Q46" s="71"/>
    </row>
    <row r="47" ht="15" customHeight="1" spans="1:17">
      <c r="A47" s="27" t="s">
        <v>1668</v>
      </c>
      <c r="B47" s="167" t="s">
        <v>1360</v>
      </c>
      <c r="C47" s="21" t="s">
        <v>1669</v>
      </c>
      <c r="D47" s="22"/>
      <c r="E47" s="229" t="s">
        <v>1670</v>
      </c>
      <c r="F47" s="230"/>
      <c r="G47" s="72" t="s">
        <v>1671</v>
      </c>
      <c r="H47" s="72" t="s">
        <v>439</v>
      </c>
      <c r="I47" s="58">
        <v>45893</v>
      </c>
      <c r="J47" s="91">
        <f>I47+1</f>
        <v>45894</v>
      </c>
      <c r="K47" s="199" t="s">
        <v>1361</v>
      </c>
      <c r="L47" s="58">
        <f>J47+2</f>
        <v>45896</v>
      </c>
      <c r="M47" s="58">
        <f>L47</f>
        <v>45896</v>
      </c>
      <c r="N47" s="58">
        <f>J47+2</f>
        <v>45896</v>
      </c>
      <c r="O47" s="91">
        <f>N47+1</f>
        <v>45897</v>
      </c>
      <c r="P47" s="91">
        <f>O47+1</f>
        <v>45898</v>
      </c>
      <c r="Q47" s="91">
        <f>P47</f>
        <v>45898</v>
      </c>
    </row>
    <row r="48" ht="15" customHeight="1" spans="1:17">
      <c r="A48" s="27" t="s">
        <v>1668</v>
      </c>
      <c r="B48" s="167" t="s">
        <v>1362</v>
      </c>
      <c r="C48" s="58">
        <v>45896</v>
      </c>
      <c r="D48" s="58">
        <f>C48</f>
        <v>45896</v>
      </c>
      <c r="E48" s="58">
        <v>45896</v>
      </c>
      <c r="F48" s="91">
        <f>E48+1</f>
        <v>45897</v>
      </c>
      <c r="G48" s="91">
        <f>F48+1</f>
        <v>45898</v>
      </c>
      <c r="H48" s="91">
        <f>G48</f>
        <v>45898</v>
      </c>
      <c r="I48" s="58">
        <f>H48+2</f>
        <v>45900</v>
      </c>
      <c r="J48" s="91">
        <f>I48+1</f>
        <v>45901</v>
      </c>
      <c r="K48" s="199" t="s">
        <v>1364</v>
      </c>
      <c r="L48" s="21" t="s">
        <v>1672</v>
      </c>
      <c r="M48" s="44"/>
      <c r="N48" s="21" t="s">
        <v>1673</v>
      </c>
      <c r="O48" s="44"/>
      <c r="P48" s="21" t="s">
        <v>1674</v>
      </c>
      <c r="Q48" s="22"/>
    </row>
    <row r="49" customFormat="1" spans="1:17">
      <c r="A49" s="6" t="s">
        <v>1675</v>
      </c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</row>
    <row r="50" ht="15" customHeight="1" spans="1:17">
      <c r="A50" s="8" t="s">
        <v>4</v>
      </c>
      <c r="B50" s="8" t="s">
        <v>5</v>
      </c>
      <c r="C50" s="47" t="s">
        <v>280</v>
      </c>
      <c r="D50" s="48"/>
      <c r="E50" s="76" t="s">
        <v>582</v>
      </c>
      <c r="F50" s="76"/>
      <c r="G50" s="140" t="s">
        <v>581</v>
      </c>
      <c r="H50" s="141"/>
      <c r="I50" s="47" t="s">
        <v>1479</v>
      </c>
      <c r="J50" s="48"/>
      <c r="K50" s="10" t="s">
        <v>5</v>
      </c>
      <c r="L50" s="47" t="s">
        <v>280</v>
      </c>
      <c r="M50" s="48"/>
      <c r="N50" s="76" t="s">
        <v>582</v>
      </c>
      <c r="O50" s="76"/>
      <c r="P50" s="140" t="s">
        <v>581</v>
      </c>
      <c r="Q50" s="141"/>
    </row>
    <row r="51" ht="15" customHeight="1" spans="1:17">
      <c r="A51" s="9" t="s">
        <v>13</v>
      </c>
      <c r="B51" s="9" t="s">
        <v>14</v>
      </c>
      <c r="C51" s="11" t="s">
        <v>1635</v>
      </c>
      <c r="D51" s="12"/>
      <c r="E51" s="14" t="s">
        <v>1633</v>
      </c>
      <c r="F51" s="15"/>
      <c r="G51" s="14" t="s">
        <v>1634</v>
      </c>
      <c r="H51" s="15"/>
      <c r="I51" s="11" t="s">
        <v>1636</v>
      </c>
      <c r="J51" s="12"/>
      <c r="K51" s="9" t="s">
        <v>14</v>
      </c>
      <c r="L51" s="11" t="s">
        <v>1635</v>
      </c>
      <c r="M51" s="12"/>
      <c r="N51" s="14" t="s">
        <v>1633</v>
      </c>
      <c r="O51" s="15"/>
      <c r="P51" s="14" t="s">
        <v>1634</v>
      </c>
      <c r="Q51" s="15"/>
    </row>
    <row r="52" ht="15" customHeight="1" spans="1:17">
      <c r="A52" s="13"/>
      <c r="B52" s="81"/>
      <c r="C52" s="14" t="s">
        <v>22</v>
      </c>
      <c r="D52" s="15"/>
      <c r="E52" s="14" t="s">
        <v>22</v>
      </c>
      <c r="F52" s="15"/>
      <c r="G52" s="14" t="s">
        <v>22</v>
      </c>
      <c r="H52" s="15"/>
      <c r="I52" s="14" t="s">
        <v>22</v>
      </c>
      <c r="J52" s="15"/>
      <c r="K52" s="9"/>
      <c r="L52" s="14" t="s">
        <v>22</v>
      </c>
      <c r="M52" s="15"/>
      <c r="N52" s="14" t="s">
        <v>22</v>
      </c>
      <c r="O52" s="15"/>
      <c r="P52" s="14" t="s">
        <v>22</v>
      </c>
      <c r="Q52" s="15"/>
    </row>
    <row r="53" ht="26.15" customHeight="1" spans="1:17">
      <c r="A53" s="13"/>
      <c r="B53" s="142"/>
      <c r="C53" s="16" t="s">
        <v>1637</v>
      </c>
      <c r="D53" s="16" t="s">
        <v>1638</v>
      </c>
      <c r="E53" s="16" t="s">
        <v>1676</v>
      </c>
      <c r="F53" s="16" t="s">
        <v>1677</v>
      </c>
      <c r="G53" s="16" t="s">
        <v>1678</v>
      </c>
      <c r="H53" s="16" t="s">
        <v>1679</v>
      </c>
      <c r="I53" s="143" t="s">
        <v>1655</v>
      </c>
      <c r="J53" s="143" t="s">
        <v>1656</v>
      </c>
      <c r="K53" s="13"/>
      <c r="L53" s="16" t="s">
        <v>1637</v>
      </c>
      <c r="M53" s="16" t="s">
        <v>1638</v>
      </c>
      <c r="N53" s="16" t="s">
        <v>1676</v>
      </c>
      <c r="O53" s="16" t="s">
        <v>1677</v>
      </c>
      <c r="P53" s="16" t="s">
        <v>1678</v>
      </c>
      <c r="Q53" s="16" t="s">
        <v>1679</v>
      </c>
    </row>
    <row r="54" ht="15" customHeight="1" spans="1:17">
      <c r="A54" s="27" t="s">
        <v>1668</v>
      </c>
      <c r="B54" s="167" t="s">
        <v>1365</v>
      </c>
      <c r="C54" s="58">
        <v>45903</v>
      </c>
      <c r="D54" s="58">
        <f>C54</f>
        <v>45903</v>
      </c>
      <c r="E54" s="58">
        <f t="shared" ref="E54:F56" si="22">D54+1</f>
        <v>45904</v>
      </c>
      <c r="F54" s="91">
        <f t="shared" si="22"/>
        <v>45905</v>
      </c>
      <c r="G54" s="91">
        <f t="shared" ref="G54:H56" si="23">F54</f>
        <v>45905</v>
      </c>
      <c r="H54" s="91">
        <f t="shared" si="23"/>
        <v>45905</v>
      </c>
      <c r="I54" s="58">
        <f>H54+2</f>
        <v>45907</v>
      </c>
      <c r="J54" s="91">
        <f>I54+1</f>
        <v>45908</v>
      </c>
      <c r="K54" s="199" t="s">
        <v>1366</v>
      </c>
      <c r="L54" s="58">
        <f>J54+2</f>
        <v>45910</v>
      </c>
      <c r="M54" s="58">
        <f>L54</f>
        <v>45910</v>
      </c>
      <c r="N54" s="58">
        <f t="shared" ref="N54:O56" si="24">M54+1</f>
        <v>45911</v>
      </c>
      <c r="O54" s="91">
        <f t="shared" si="24"/>
        <v>45912</v>
      </c>
      <c r="P54" s="91">
        <f t="shared" ref="P54:Q56" si="25">O54</f>
        <v>45912</v>
      </c>
      <c r="Q54" s="91">
        <f t="shared" si="25"/>
        <v>45912</v>
      </c>
    </row>
    <row r="55" ht="15" customHeight="1" spans="1:17">
      <c r="A55" s="27" t="s">
        <v>1668</v>
      </c>
      <c r="B55" s="167" t="s">
        <v>1367</v>
      </c>
      <c r="C55" s="58">
        <v>45910</v>
      </c>
      <c r="D55" s="58">
        <f>C55</f>
        <v>45910</v>
      </c>
      <c r="E55" s="58">
        <f t="shared" si="22"/>
        <v>45911</v>
      </c>
      <c r="F55" s="91">
        <f t="shared" si="22"/>
        <v>45912</v>
      </c>
      <c r="G55" s="91">
        <f t="shared" si="23"/>
        <v>45912</v>
      </c>
      <c r="H55" s="91">
        <f t="shared" si="23"/>
        <v>45912</v>
      </c>
      <c r="I55" s="58">
        <f>H55+2</f>
        <v>45914</v>
      </c>
      <c r="J55" s="91">
        <f>I55+1</f>
        <v>45915</v>
      </c>
      <c r="K55" s="199" t="s">
        <v>1368</v>
      </c>
      <c r="L55" s="58">
        <f>J55+2</f>
        <v>45917</v>
      </c>
      <c r="M55" s="58">
        <f>L55</f>
        <v>45917</v>
      </c>
      <c r="N55" s="58">
        <f t="shared" si="24"/>
        <v>45918</v>
      </c>
      <c r="O55" s="91">
        <f t="shared" si="24"/>
        <v>45919</v>
      </c>
      <c r="P55" s="91">
        <f t="shared" si="25"/>
        <v>45919</v>
      </c>
      <c r="Q55" s="91">
        <f t="shared" si="25"/>
        <v>45919</v>
      </c>
    </row>
    <row r="56" ht="15" customHeight="1" spans="1:17">
      <c r="A56" s="27" t="s">
        <v>1668</v>
      </c>
      <c r="B56" s="167" t="s">
        <v>1369</v>
      </c>
      <c r="C56" s="231">
        <v>45917</v>
      </c>
      <c r="D56" s="58">
        <f>C56</f>
        <v>45917</v>
      </c>
      <c r="E56" s="58">
        <f t="shared" si="22"/>
        <v>45918</v>
      </c>
      <c r="F56" s="91">
        <f t="shared" si="22"/>
        <v>45919</v>
      </c>
      <c r="G56" s="91">
        <f t="shared" si="23"/>
        <v>45919</v>
      </c>
      <c r="H56" s="91">
        <f t="shared" si="23"/>
        <v>45919</v>
      </c>
      <c r="I56" s="58">
        <f>H56+2</f>
        <v>45921</v>
      </c>
      <c r="J56" s="91">
        <f>I56+1</f>
        <v>45922</v>
      </c>
      <c r="K56" s="199" t="s">
        <v>1370</v>
      </c>
      <c r="L56" s="58">
        <f>J56+2</f>
        <v>45924</v>
      </c>
      <c r="M56" s="58">
        <f>L56</f>
        <v>45924</v>
      </c>
      <c r="N56" s="58">
        <f t="shared" si="24"/>
        <v>45925</v>
      </c>
      <c r="O56" s="91">
        <f t="shared" si="24"/>
        <v>45926</v>
      </c>
      <c r="P56" s="91">
        <f t="shared" si="25"/>
        <v>45926</v>
      </c>
      <c r="Q56" s="91">
        <f t="shared" si="25"/>
        <v>45926</v>
      </c>
    </row>
    <row r="58" customFormat="1" ht="16.5" spans="1:14">
      <c r="A58" s="92" t="s">
        <v>200</v>
      </c>
      <c r="B58" s="179" t="s">
        <v>1680</v>
      </c>
      <c r="C58" s="180"/>
      <c r="D58" s="180"/>
      <c r="E58" s="180"/>
      <c r="F58" s="180"/>
      <c r="G58" s="180"/>
      <c r="H58" s="180"/>
      <c r="I58" s="180"/>
      <c r="J58" s="180"/>
      <c r="K58" s="180"/>
      <c r="L58" s="180"/>
      <c r="M58" s="180"/>
      <c r="N58" s="202"/>
    </row>
    <row r="59" customFormat="1" ht="16.4" customHeight="1" spans="1:17">
      <c r="A59" s="181" t="s">
        <v>643</v>
      </c>
      <c r="B59" s="66" t="s">
        <v>1681</v>
      </c>
      <c r="C59" s="67"/>
      <c r="D59" s="67"/>
      <c r="E59" s="67"/>
      <c r="F59" s="67"/>
      <c r="G59" s="67"/>
      <c r="H59" s="67"/>
      <c r="I59" s="67"/>
      <c r="J59" s="67"/>
      <c r="K59" s="67"/>
      <c r="L59" s="67"/>
      <c r="M59" s="67"/>
      <c r="N59" s="70"/>
      <c r="O59" s="29"/>
      <c r="P59" s="29"/>
      <c r="Q59" s="29"/>
    </row>
    <row r="60" customFormat="1" ht="16.5" customHeight="1" spans="1:17">
      <c r="A60" s="182" t="s">
        <v>646</v>
      </c>
      <c r="B60" s="66" t="s">
        <v>1682</v>
      </c>
      <c r="C60" s="67"/>
      <c r="D60" s="67"/>
      <c r="E60" s="67"/>
      <c r="F60" s="67"/>
      <c r="G60" s="67"/>
      <c r="H60" s="67"/>
      <c r="I60" s="67"/>
      <c r="J60" s="67"/>
      <c r="K60" s="67"/>
      <c r="L60" s="67"/>
      <c r="M60" s="67"/>
      <c r="N60" s="70"/>
      <c r="O60" s="29"/>
      <c r="P60" s="29"/>
      <c r="Q60" s="29"/>
    </row>
    <row r="61" customFormat="1" ht="16.5" spans="1:14">
      <c r="A61" s="35" t="s">
        <v>495</v>
      </c>
      <c r="B61" s="183" t="s">
        <v>1683</v>
      </c>
      <c r="C61" s="184"/>
      <c r="D61" s="184"/>
      <c r="E61" s="184"/>
      <c r="F61" s="184"/>
      <c r="G61" s="184"/>
      <c r="H61" s="184"/>
      <c r="I61" s="184"/>
      <c r="J61" s="184"/>
      <c r="K61" s="184"/>
      <c r="L61" s="184"/>
      <c r="M61" s="184"/>
      <c r="N61" s="203"/>
    </row>
    <row r="62" customFormat="1" ht="16.5" spans="1:14">
      <c r="A62" s="96" t="s">
        <v>910</v>
      </c>
      <c r="B62" s="183" t="s">
        <v>1551</v>
      </c>
      <c r="C62" s="184"/>
      <c r="D62" s="184"/>
      <c r="E62" s="184"/>
      <c r="F62" s="184"/>
      <c r="G62" s="184"/>
      <c r="H62" s="184"/>
      <c r="I62" s="184"/>
      <c r="J62" s="184"/>
      <c r="K62" s="184"/>
      <c r="L62" s="184"/>
      <c r="M62" s="184"/>
      <c r="N62" s="203"/>
    </row>
    <row r="63" customFormat="1" ht="16.5" spans="1:16">
      <c r="A63" s="35" t="s">
        <v>1684</v>
      </c>
      <c r="B63" s="183" t="s">
        <v>1685</v>
      </c>
      <c r="C63" s="184"/>
      <c r="D63" s="184"/>
      <c r="E63" s="184"/>
      <c r="F63" s="184"/>
      <c r="G63" s="184"/>
      <c r="H63" s="184"/>
      <c r="I63" s="184"/>
      <c r="J63" s="184"/>
      <c r="K63" s="184"/>
      <c r="L63" s="184"/>
      <c r="M63" s="184"/>
      <c r="N63" s="203"/>
      <c r="O63" s="4"/>
      <c r="P63" s="4"/>
    </row>
    <row r="64" customFormat="1" ht="16.5" spans="1:23">
      <c r="A64" s="232" t="s">
        <v>739</v>
      </c>
      <c r="B64" s="66" t="s">
        <v>776</v>
      </c>
      <c r="C64" s="67"/>
      <c r="D64" s="67"/>
      <c r="E64" s="67"/>
      <c r="F64" s="67"/>
      <c r="G64" s="67"/>
      <c r="H64" s="67"/>
      <c r="I64" s="67"/>
      <c r="J64" s="67"/>
      <c r="K64" s="67"/>
      <c r="L64" s="67"/>
      <c r="M64" s="67"/>
      <c r="N64" s="70"/>
      <c r="O64" s="29"/>
      <c r="P64" s="29"/>
      <c r="Q64" s="29"/>
      <c r="R64" s="29"/>
      <c r="S64" s="29"/>
      <c r="T64" s="29"/>
      <c r="U64" s="29"/>
      <c r="V64" s="29"/>
      <c r="W64" s="29"/>
    </row>
  </sheetData>
  <mergeCells count="120">
    <mergeCell ref="B1:S1"/>
    <mergeCell ref="B2:S2"/>
    <mergeCell ref="A4:Q4"/>
    <mergeCell ref="C5:D5"/>
    <mergeCell ref="E5:F5"/>
    <mergeCell ref="G5:H5"/>
    <mergeCell ref="I5:J5"/>
    <mergeCell ref="L5:M5"/>
    <mergeCell ref="N5:O5"/>
    <mergeCell ref="P5:Q5"/>
    <mergeCell ref="C6:D6"/>
    <mergeCell ref="E6:F6"/>
    <mergeCell ref="G6:H6"/>
    <mergeCell ref="I6:J6"/>
    <mergeCell ref="L6:M6"/>
    <mergeCell ref="N6:O6"/>
    <mergeCell ref="P6:Q6"/>
    <mergeCell ref="C7:D7"/>
    <mergeCell ref="E7:F7"/>
    <mergeCell ref="G7:H7"/>
    <mergeCell ref="I7:J7"/>
    <mergeCell ref="L7:M7"/>
    <mergeCell ref="N7:O7"/>
    <mergeCell ref="P7:Q7"/>
    <mergeCell ref="G9:H9"/>
    <mergeCell ref="I9:J9"/>
    <mergeCell ref="L9:M9"/>
    <mergeCell ref="C10:D10"/>
    <mergeCell ref="C17:J17"/>
    <mergeCell ref="L17:Q17"/>
    <mergeCell ref="C18:D18"/>
    <mergeCell ref="E18:F18"/>
    <mergeCell ref="G18:H18"/>
    <mergeCell ref="L19:M19"/>
    <mergeCell ref="N19:O19"/>
    <mergeCell ref="P19:Q19"/>
    <mergeCell ref="L20:M20"/>
    <mergeCell ref="N20:O20"/>
    <mergeCell ref="P20:Q20"/>
    <mergeCell ref="A24:Q24"/>
    <mergeCell ref="A28:Q28"/>
    <mergeCell ref="C29:D29"/>
    <mergeCell ref="E29:F29"/>
    <mergeCell ref="G29:H29"/>
    <mergeCell ref="I29:J29"/>
    <mergeCell ref="L29:M29"/>
    <mergeCell ref="N29:O29"/>
    <mergeCell ref="P29:Q29"/>
    <mergeCell ref="C30:D30"/>
    <mergeCell ref="E30:F30"/>
    <mergeCell ref="G30:H30"/>
    <mergeCell ref="I30:J30"/>
    <mergeCell ref="L30:M30"/>
    <mergeCell ref="N30:O30"/>
    <mergeCell ref="P30:Q30"/>
    <mergeCell ref="C31:D31"/>
    <mergeCell ref="E31:F31"/>
    <mergeCell ref="G31:H31"/>
    <mergeCell ref="I31:J31"/>
    <mergeCell ref="L31:M31"/>
    <mergeCell ref="N31:O31"/>
    <mergeCell ref="P31:Q31"/>
    <mergeCell ref="C33:J33"/>
    <mergeCell ref="L33:Q33"/>
    <mergeCell ref="N35:O35"/>
    <mergeCell ref="P35:Q35"/>
    <mergeCell ref="E36:F36"/>
    <mergeCell ref="G36:H36"/>
    <mergeCell ref="A37:Q37"/>
    <mergeCell ref="A39:Q39"/>
    <mergeCell ref="L42:M42"/>
    <mergeCell ref="N42:O42"/>
    <mergeCell ref="A43:Q43"/>
    <mergeCell ref="C44:D44"/>
    <mergeCell ref="E44:F44"/>
    <mergeCell ref="G44:H44"/>
    <mergeCell ref="L44:M44"/>
    <mergeCell ref="N44:O44"/>
    <mergeCell ref="P44:Q44"/>
    <mergeCell ref="C45:D45"/>
    <mergeCell ref="E45:F45"/>
    <mergeCell ref="G45:H45"/>
    <mergeCell ref="L45:M45"/>
    <mergeCell ref="N45:O45"/>
    <mergeCell ref="P45:Q45"/>
    <mergeCell ref="A46:Q46"/>
    <mergeCell ref="C47:D47"/>
    <mergeCell ref="E47:F47"/>
    <mergeCell ref="L48:M48"/>
    <mergeCell ref="N48:O48"/>
    <mergeCell ref="P48:Q48"/>
    <mergeCell ref="A49:Q49"/>
    <mergeCell ref="C50:D50"/>
    <mergeCell ref="E50:F50"/>
    <mergeCell ref="G50:H50"/>
    <mergeCell ref="I50:J50"/>
    <mergeCell ref="L50:M50"/>
    <mergeCell ref="N50:O50"/>
    <mergeCell ref="P50:Q50"/>
    <mergeCell ref="C51:D51"/>
    <mergeCell ref="E51:F51"/>
    <mergeCell ref="G51:H51"/>
    <mergeCell ref="I51:J51"/>
    <mergeCell ref="L51:M51"/>
    <mergeCell ref="N51:O51"/>
    <mergeCell ref="P51:Q51"/>
    <mergeCell ref="C52:D52"/>
    <mergeCell ref="E52:F52"/>
    <mergeCell ref="G52:H52"/>
    <mergeCell ref="I52:J52"/>
    <mergeCell ref="L52:M52"/>
    <mergeCell ref="N52:O52"/>
    <mergeCell ref="P52:Q52"/>
    <mergeCell ref="B58:N58"/>
    <mergeCell ref="B59:N59"/>
    <mergeCell ref="B60:N60"/>
    <mergeCell ref="B61:N61"/>
    <mergeCell ref="B62:N62"/>
    <mergeCell ref="B63:N63"/>
    <mergeCell ref="B64:N64"/>
  </mergeCells>
  <pageMargins left="0.7" right="0.7" top="0.75" bottom="0.75" header="0.3" footer="0.3"/>
  <pageSetup paperSize="9" orientation="portrait"/>
  <headerFooter/>
  <ignoredErrors>
    <ignoredError sqref="I34:I35 I25:I27" formula="1"/>
  </ignoredErrors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I68"/>
  <sheetViews>
    <sheetView tabSelected="1" topLeftCell="A33" workbookViewId="0">
      <selection activeCell="W43" sqref="W43"/>
    </sheetView>
  </sheetViews>
  <sheetFormatPr defaultColWidth="8.58333333333333" defaultRowHeight="14.25"/>
  <cols>
    <col min="1" max="1" width="14.0833333333333" style="75" customWidth="1"/>
    <col min="2" max="2" width="8.58333333333333" style="75" customWidth="1"/>
    <col min="3" max="3" width="11.625" style="75" customWidth="1"/>
    <col min="4" max="4" width="7.125" style="75" customWidth="1"/>
    <col min="5" max="5" width="8.58333333333333" style="75" customWidth="1"/>
    <col min="6" max="6" width="7.58333333333333" style="75" customWidth="1"/>
    <col min="7" max="7" width="8.58333333333333" style="75" customWidth="1"/>
    <col min="8" max="8" width="8" style="75" customWidth="1"/>
    <col min="9" max="11" width="8.58333333333333" style="75" customWidth="1"/>
    <col min="12" max="12" width="8.75" style="75" customWidth="1"/>
    <col min="13" max="13" width="8" style="75" customWidth="1"/>
    <col min="14" max="15" width="7.08333333333333" style="75" customWidth="1"/>
    <col min="16" max="16" width="7.58333333333333" style="75" customWidth="1"/>
    <col min="17" max="17" width="9.58333333333333" style="75" customWidth="1"/>
    <col min="18" max="18" width="9" style="75" customWidth="1"/>
    <col min="19" max="19" width="7.58333333333333" style="75" customWidth="1"/>
    <col min="20" max="20" width="8" style="75" customWidth="1"/>
    <col min="21" max="22" width="7.58333333333333" style="75" customWidth="1"/>
    <col min="23" max="23" width="11.5" style="75" customWidth="1"/>
    <col min="24" max="16384" width="8.58333333333333" style="75"/>
  </cols>
  <sheetData>
    <row r="1" customFormat="1" ht="44.9" customHeight="1" spans="2:19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customFormat="1" ht="18" spans="2:19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customFormat="1" ht="15.75" spans="1:243">
      <c r="A3" s="3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  <c r="AY3" s="29"/>
      <c r="AZ3" s="29"/>
      <c r="BA3" s="29"/>
      <c r="BB3" s="29"/>
      <c r="BC3" s="29"/>
      <c r="BD3" s="29"/>
      <c r="BE3" s="29"/>
      <c r="BF3" s="29"/>
      <c r="BG3" s="29"/>
      <c r="BH3" s="29"/>
      <c r="BI3" s="29"/>
      <c r="BJ3" s="29"/>
      <c r="BK3" s="29"/>
      <c r="BL3" s="29"/>
      <c r="BM3" s="29"/>
      <c r="BN3" s="29"/>
      <c r="BO3" s="29"/>
      <c r="BP3" s="29"/>
      <c r="BQ3" s="29"/>
      <c r="BR3" s="29"/>
      <c r="BS3" s="29"/>
      <c r="BT3" s="29"/>
      <c r="BU3" s="29"/>
      <c r="BV3" s="29"/>
      <c r="BW3" s="29"/>
      <c r="BX3" s="29"/>
      <c r="BY3" s="29"/>
      <c r="BZ3" s="29"/>
      <c r="CA3" s="29"/>
      <c r="CB3" s="29"/>
      <c r="CC3" s="29"/>
      <c r="CD3" s="29"/>
      <c r="CE3" s="29"/>
      <c r="CF3" s="29"/>
      <c r="CG3" s="29"/>
      <c r="CH3" s="29"/>
      <c r="CI3" s="29"/>
      <c r="CJ3" s="29"/>
      <c r="CK3" s="29"/>
      <c r="CL3" s="29"/>
      <c r="CM3" s="29"/>
      <c r="CN3" s="29"/>
      <c r="CO3" s="29"/>
      <c r="CP3" s="29"/>
      <c r="CQ3" s="29"/>
      <c r="CR3" s="29"/>
      <c r="CS3" s="29"/>
      <c r="CT3" s="29"/>
      <c r="CU3" s="29"/>
      <c r="CV3" s="29"/>
      <c r="CW3" s="29"/>
      <c r="CX3" s="29"/>
      <c r="CY3" s="29"/>
      <c r="CZ3" s="29"/>
      <c r="DA3" s="29"/>
      <c r="DB3" s="29"/>
      <c r="DC3" s="29"/>
      <c r="DD3" s="29"/>
      <c r="DE3" s="29"/>
      <c r="DF3" s="29"/>
      <c r="DG3" s="29"/>
      <c r="DH3" s="29"/>
      <c r="DI3" s="29"/>
      <c r="DJ3" s="29"/>
      <c r="DK3" s="29"/>
      <c r="DL3" s="29"/>
      <c r="DM3" s="29"/>
      <c r="DN3" s="29"/>
      <c r="DO3" s="29"/>
      <c r="DP3" s="29"/>
      <c r="DQ3" s="29"/>
      <c r="DR3" s="29"/>
      <c r="DS3" s="29"/>
      <c r="DT3" s="29"/>
      <c r="DU3" s="29"/>
      <c r="DV3" s="29"/>
      <c r="DW3" s="29"/>
      <c r="DX3" s="29"/>
      <c r="DY3" s="29"/>
      <c r="DZ3" s="29"/>
      <c r="EA3" s="29"/>
      <c r="EB3" s="29"/>
      <c r="EC3" s="29"/>
      <c r="ED3" s="29"/>
      <c r="EE3" s="29"/>
      <c r="EF3" s="29"/>
      <c r="EG3" s="29"/>
      <c r="EH3" s="29"/>
      <c r="EI3" s="29"/>
      <c r="EJ3" s="29"/>
      <c r="EK3" s="29"/>
      <c r="EL3" s="29"/>
      <c r="EM3" s="29"/>
      <c r="EN3" s="29"/>
      <c r="EO3" s="29"/>
      <c r="EP3" s="29"/>
      <c r="EQ3" s="29"/>
      <c r="ER3" s="29"/>
      <c r="ES3" s="29"/>
      <c r="ET3" s="29"/>
      <c r="EU3" s="29"/>
      <c r="EV3" s="29"/>
      <c r="EW3" s="29"/>
      <c r="EX3" s="29"/>
      <c r="EY3" s="29"/>
      <c r="EZ3" s="29"/>
      <c r="FA3" s="29"/>
      <c r="FB3" s="29"/>
      <c r="FC3" s="29"/>
      <c r="FD3" s="29"/>
      <c r="FE3" s="29"/>
      <c r="FF3" s="29"/>
      <c r="FG3" s="29"/>
      <c r="FH3" s="29"/>
      <c r="FI3" s="29"/>
      <c r="FJ3" s="29"/>
      <c r="FK3" s="29"/>
      <c r="FL3" s="29"/>
      <c r="FM3" s="29"/>
      <c r="FN3" s="29"/>
      <c r="FO3" s="29"/>
      <c r="FP3" s="29"/>
      <c r="FQ3" s="29"/>
      <c r="FR3" s="29"/>
      <c r="FS3" s="29"/>
      <c r="FT3" s="29"/>
      <c r="FU3" s="29"/>
      <c r="FV3" s="29"/>
      <c r="FW3" s="29"/>
      <c r="FX3" s="29"/>
      <c r="FY3" s="29"/>
      <c r="FZ3" s="29"/>
      <c r="GA3" s="29"/>
      <c r="GB3" s="29"/>
      <c r="GC3" s="29"/>
      <c r="GD3" s="29"/>
      <c r="GE3" s="29"/>
      <c r="GF3" s="29"/>
      <c r="GG3" s="29"/>
      <c r="GH3" s="29"/>
      <c r="GI3" s="29"/>
      <c r="GJ3" s="29"/>
      <c r="GK3" s="29"/>
      <c r="GL3" s="29"/>
      <c r="GM3" s="29"/>
      <c r="GN3" s="29"/>
      <c r="GO3" s="29"/>
      <c r="GP3" s="29"/>
      <c r="GQ3" s="29"/>
      <c r="GR3" s="29"/>
      <c r="GS3" s="29"/>
      <c r="GT3" s="29"/>
      <c r="GU3" s="29"/>
      <c r="GV3" s="29"/>
      <c r="GW3" s="29"/>
      <c r="GX3" s="29"/>
      <c r="GY3" s="29"/>
      <c r="GZ3" s="29"/>
      <c r="HA3" s="29"/>
      <c r="HB3" s="29"/>
      <c r="HC3" s="29"/>
      <c r="HD3" s="29"/>
      <c r="HE3" s="29"/>
      <c r="HF3" s="29"/>
      <c r="HG3" s="29"/>
      <c r="HH3" s="29"/>
      <c r="HI3" s="29"/>
      <c r="HJ3" s="29"/>
      <c r="HK3" s="29"/>
      <c r="HL3" s="29"/>
      <c r="HM3" s="29"/>
      <c r="HN3" s="29"/>
      <c r="HO3" s="29"/>
      <c r="HP3" s="29"/>
      <c r="HQ3" s="29"/>
      <c r="HR3" s="29"/>
      <c r="HS3" s="29"/>
      <c r="HT3" s="29"/>
      <c r="HU3" s="29"/>
      <c r="HV3" s="29"/>
      <c r="HW3" s="29"/>
      <c r="HX3" s="29"/>
      <c r="HY3" s="29"/>
      <c r="HZ3" s="29"/>
      <c r="IA3" s="29"/>
      <c r="IB3" s="29"/>
      <c r="IC3" s="29"/>
      <c r="ID3" s="29"/>
      <c r="IE3" s="29"/>
      <c r="IF3" s="29"/>
      <c r="IG3" s="29"/>
      <c r="IH3" s="29"/>
      <c r="II3" s="29"/>
    </row>
    <row r="4" customFormat="1" hidden="1" spans="1:17">
      <c r="A4" s="6" t="s">
        <v>1686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</row>
    <row r="5" ht="15" hidden="1" customHeight="1" spans="1:17">
      <c r="A5" s="8" t="s">
        <v>4</v>
      </c>
      <c r="B5" s="8" t="s">
        <v>5</v>
      </c>
      <c r="C5" s="8" t="s">
        <v>580</v>
      </c>
      <c r="D5" s="9"/>
      <c r="E5" s="140" t="s">
        <v>581</v>
      </c>
      <c r="F5" s="141"/>
      <c r="G5" s="47" t="s">
        <v>280</v>
      </c>
      <c r="H5" s="48"/>
      <c r="I5" s="79" t="s">
        <v>1480</v>
      </c>
      <c r="J5" s="80"/>
      <c r="K5" s="10" t="s">
        <v>5</v>
      </c>
      <c r="L5" s="8" t="s">
        <v>580</v>
      </c>
      <c r="M5" s="9"/>
      <c r="N5" s="140" t="s">
        <v>581</v>
      </c>
      <c r="O5" s="141"/>
      <c r="P5" s="47" t="s">
        <v>280</v>
      </c>
      <c r="Q5" s="48"/>
    </row>
    <row r="6" ht="15" hidden="1" customHeight="1" spans="1:17">
      <c r="A6" s="9" t="s">
        <v>13</v>
      </c>
      <c r="B6" s="9" t="s">
        <v>14</v>
      </c>
      <c r="C6" s="9" t="s">
        <v>585</v>
      </c>
      <c r="D6" s="9"/>
      <c r="E6" s="14" t="s">
        <v>1634</v>
      </c>
      <c r="F6" s="15"/>
      <c r="G6" s="11" t="s">
        <v>1635</v>
      </c>
      <c r="H6" s="12"/>
      <c r="I6" s="11" t="s">
        <v>1482</v>
      </c>
      <c r="J6" s="12"/>
      <c r="K6" s="9" t="s">
        <v>14</v>
      </c>
      <c r="L6" s="9" t="s">
        <v>585</v>
      </c>
      <c r="M6" s="9"/>
      <c r="N6" s="14" t="s">
        <v>1634</v>
      </c>
      <c r="O6" s="15"/>
      <c r="P6" s="11" t="s">
        <v>1635</v>
      </c>
      <c r="Q6" s="12"/>
    </row>
    <row r="7" ht="15" hidden="1" customHeight="1" spans="1:17">
      <c r="A7" s="13"/>
      <c r="B7" s="81"/>
      <c r="C7" s="14" t="s">
        <v>22</v>
      </c>
      <c r="D7" s="15"/>
      <c r="E7" s="14" t="s">
        <v>22</v>
      </c>
      <c r="F7" s="15"/>
      <c r="G7" s="14" t="s">
        <v>22</v>
      </c>
      <c r="H7" s="15"/>
      <c r="I7" s="14" t="s">
        <v>22</v>
      </c>
      <c r="J7" s="15"/>
      <c r="K7" s="9"/>
      <c r="L7" s="14" t="s">
        <v>22</v>
      </c>
      <c r="M7" s="15"/>
      <c r="N7" s="14" t="s">
        <v>22</v>
      </c>
      <c r="O7" s="15"/>
      <c r="P7" s="14" t="s">
        <v>22</v>
      </c>
      <c r="Q7" s="15"/>
    </row>
    <row r="8" ht="26.15" hidden="1" customHeight="1" spans="1:17">
      <c r="A8" s="13"/>
      <c r="B8" s="142"/>
      <c r="C8" s="143" t="s">
        <v>1687</v>
      </c>
      <c r="D8" s="143" t="s">
        <v>1688</v>
      </c>
      <c r="E8" s="143" t="s">
        <v>1689</v>
      </c>
      <c r="F8" s="143" t="s">
        <v>1690</v>
      </c>
      <c r="G8" s="143" t="s">
        <v>1691</v>
      </c>
      <c r="H8" s="143" t="s">
        <v>1692</v>
      </c>
      <c r="I8" s="143" t="s">
        <v>1693</v>
      </c>
      <c r="J8" s="143" t="s">
        <v>1694</v>
      </c>
      <c r="K8" s="13"/>
      <c r="L8" s="188" t="s">
        <v>1687</v>
      </c>
      <c r="M8" s="188" t="s">
        <v>1688</v>
      </c>
      <c r="N8" s="143" t="s">
        <v>1689</v>
      </c>
      <c r="O8" s="143" t="s">
        <v>1690</v>
      </c>
      <c r="P8" s="143" t="s">
        <v>1691</v>
      </c>
      <c r="Q8" s="143" t="s">
        <v>1692</v>
      </c>
    </row>
    <row r="9" ht="15" hidden="1" customHeight="1" spans="1:18">
      <c r="A9" s="27" t="s">
        <v>273</v>
      </c>
      <c r="B9" s="144" t="s">
        <v>798</v>
      </c>
      <c r="C9" s="145">
        <v>45717</v>
      </c>
      <c r="D9" s="146" t="s">
        <v>1695</v>
      </c>
      <c r="E9" s="145">
        <v>45718</v>
      </c>
      <c r="F9" s="85">
        <f>E9</f>
        <v>45718</v>
      </c>
      <c r="G9" s="91">
        <f>F9+1</f>
        <v>45719</v>
      </c>
      <c r="H9" s="91">
        <f>G9+1</f>
        <v>45720</v>
      </c>
      <c r="I9" s="56">
        <f>H9+3</f>
        <v>45723</v>
      </c>
      <c r="J9" s="56">
        <f>I9+1</f>
        <v>45724</v>
      </c>
      <c r="K9" s="189" t="s">
        <v>1351</v>
      </c>
      <c r="L9" s="149" t="s">
        <v>40</v>
      </c>
      <c r="M9" s="149" t="s">
        <v>40</v>
      </c>
      <c r="N9" s="145">
        <v>45725</v>
      </c>
      <c r="O9" s="145">
        <f>N9</f>
        <v>45725</v>
      </c>
      <c r="P9" s="51">
        <f>O9+1</f>
        <v>45726</v>
      </c>
      <c r="Q9" s="150">
        <f>P9+1</f>
        <v>45727</v>
      </c>
      <c r="R9" s="207"/>
    </row>
    <row r="10" customFormat="1" hidden="1" spans="1:17">
      <c r="A10" s="6" t="s">
        <v>1696</v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</row>
    <row r="11" ht="15" hidden="1" customHeight="1" spans="1:17">
      <c r="A11" s="8" t="s">
        <v>4</v>
      </c>
      <c r="B11" s="8" t="s">
        <v>5</v>
      </c>
      <c r="C11" s="8" t="s">
        <v>580</v>
      </c>
      <c r="D11" s="9"/>
      <c r="E11" s="140" t="s">
        <v>581</v>
      </c>
      <c r="F11" s="141"/>
      <c r="G11" s="47" t="s">
        <v>280</v>
      </c>
      <c r="H11" s="48"/>
      <c r="I11" s="79" t="s">
        <v>1480</v>
      </c>
      <c r="J11" s="80"/>
      <c r="K11" s="10" t="s">
        <v>5</v>
      </c>
      <c r="L11" s="8" t="s">
        <v>296</v>
      </c>
      <c r="M11" s="9"/>
      <c r="N11" s="8" t="s">
        <v>278</v>
      </c>
      <c r="O11" s="9"/>
      <c r="P11" s="39" t="s">
        <v>280</v>
      </c>
      <c r="Q11" s="40"/>
    </row>
    <row r="12" ht="15" hidden="1" customHeight="1" spans="1:17">
      <c r="A12" s="9" t="s">
        <v>13</v>
      </c>
      <c r="B12" s="9" t="s">
        <v>14</v>
      </c>
      <c r="C12" s="9" t="s">
        <v>585</v>
      </c>
      <c r="D12" s="9"/>
      <c r="E12" s="14" t="s">
        <v>1634</v>
      </c>
      <c r="F12" s="15"/>
      <c r="G12" s="11" t="s">
        <v>1635</v>
      </c>
      <c r="H12" s="12"/>
      <c r="I12" s="11" t="s">
        <v>1482</v>
      </c>
      <c r="J12" s="12"/>
      <c r="K12" s="9" t="s">
        <v>14</v>
      </c>
      <c r="L12" s="9" t="s">
        <v>284</v>
      </c>
      <c r="M12" s="9"/>
      <c r="N12" s="9" t="s">
        <v>283</v>
      </c>
      <c r="O12" s="9"/>
      <c r="P12" s="40" t="s">
        <v>285</v>
      </c>
      <c r="Q12" s="40"/>
    </row>
    <row r="13" ht="15" hidden="1" customHeight="1" spans="1:17">
      <c r="A13" s="13"/>
      <c r="B13" s="81"/>
      <c r="C13" s="14" t="s">
        <v>22</v>
      </c>
      <c r="D13" s="15"/>
      <c r="E13" s="14" t="s">
        <v>22</v>
      </c>
      <c r="F13" s="15"/>
      <c r="G13" s="14" t="s">
        <v>22</v>
      </c>
      <c r="H13" s="15"/>
      <c r="I13" s="14" t="s">
        <v>22</v>
      </c>
      <c r="J13" s="15"/>
      <c r="K13" s="9"/>
      <c r="L13" s="13" t="s">
        <v>22</v>
      </c>
      <c r="M13" s="13"/>
      <c r="N13" s="13" t="s">
        <v>22</v>
      </c>
      <c r="O13" s="13"/>
      <c r="P13" s="42" t="s">
        <v>22</v>
      </c>
      <c r="Q13" s="42"/>
    </row>
    <row r="14" ht="26.15" hidden="1" customHeight="1" spans="1:17">
      <c r="A14" s="13"/>
      <c r="B14" s="142"/>
      <c r="C14" s="147" t="s">
        <v>1697</v>
      </c>
      <c r="D14" s="147" t="s">
        <v>1698</v>
      </c>
      <c r="E14" s="68" t="s">
        <v>1689</v>
      </c>
      <c r="F14" s="68" t="s">
        <v>1690</v>
      </c>
      <c r="G14" s="68" t="s">
        <v>1691</v>
      </c>
      <c r="H14" s="68" t="s">
        <v>1692</v>
      </c>
      <c r="I14" s="68" t="s">
        <v>1693</v>
      </c>
      <c r="J14" s="68" t="s">
        <v>1694</v>
      </c>
      <c r="K14" s="13"/>
      <c r="L14" s="16" t="s">
        <v>299</v>
      </c>
      <c r="M14" s="16" t="s">
        <v>300</v>
      </c>
      <c r="N14" s="16" t="s">
        <v>24</v>
      </c>
      <c r="O14" s="16" t="s">
        <v>301</v>
      </c>
      <c r="P14" s="43" t="s">
        <v>302</v>
      </c>
      <c r="Q14" s="43" t="s">
        <v>303</v>
      </c>
    </row>
    <row r="15" ht="15" hidden="1" customHeight="1" spans="1:18">
      <c r="A15" s="27" t="s">
        <v>273</v>
      </c>
      <c r="B15" s="148" t="s">
        <v>801</v>
      </c>
      <c r="C15" s="149" t="s">
        <v>40</v>
      </c>
      <c r="D15" s="149" t="s">
        <v>40</v>
      </c>
      <c r="E15" s="145">
        <v>45725</v>
      </c>
      <c r="F15" s="145">
        <f>E15</f>
        <v>45725</v>
      </c>
      <c r="G15" s="51">
        <f t="shared" ref="G15:J15" si="0">F15+1</f>
        <v>45726</v>
      </c>
      <c r="H15" s="150">
        <f t="shared" si="0"/>
        <v>45727</v>
      </c>
      <c r="I15" s="56">
        <f>H15+3</f>
        <v>45730</v>
      </c>
      <c r="J15" s="56">
        <f t="shared" si="0"/>
        <v>45731</v>
      </c>
      <c r="K15" s="190" t="s">
        <v>802</v>
      </c>
      <c r="L15" s="145">
        <v>45735</v>
      </c>
      <c r="M15" s="91">
        <f>L15+1</f>
        <v>45736</v>
      </c>
      <c r="N15" s="145">
        <f>M15</f>
        <v>45736</v>
      </c>
      <c r="O15" s="191">
        <f>N15+1</f>
        <v>45737</v>
      </c>
      <c r="P15" s="51">
        <v>45739</v>
      </c>
      <c r="Q15" s="150">
        <f>P15</f>
        <v>45739</v>
      </c>
      <c r="R15" s="208" t="s">
        <v>630</v>
      </c>
    </row>
    <row r="16" ht="15" hidden="1" customHeight="1" spans="1:18">
      <c r="A16" s="151" t="s">
        <v>310</v>
      </c>
      <c r="B16" s="152" t="s">
        <v>784</v>
      </c>
      <c r="C16" s="153" t="s">
        <v>40</v>
      </c>
      <c r="D16" s="154" t="s">
        <v>1699</v>
      </c>
      <c r="E16" s="155">
        <v>45744</v>
      </c>
      <c r="F16" s="155">
        <f>E16</f>
        <v>45744</v>
      </c>
      <c r="G16" s="156">
        <f>F16+2</f>
        <v>45746</v>
      </c>
      <c r="H16" s="157">
        <f>G16</f>
        <v>45746</v>
      </c>
      <c r="I16" s="192">
        <f>H16+2</f>
        <v>45748</v>
      </c>
      <c r="J16" s="192">
        <f>I16</f>
        <v>45748</v>
      </c>
      <c r="K16" s="193" t="s">
        <v>1518</v>
      </c>
      <c r="L16" s="149" t="s">
        <v>40</v>
      </c>
      <c r="M16" s="149" t="s">
        <v>40</v>
      </c>
      <c r="N16" s="145">
        <v>45751</v>
      </c>
      <c r="O16" s="191">
        <f>N16+1</f>
        <v>45752</v>
      </c>
      <c r="P16" s="194">
        <v>45754</v>
      </c>
      <c r="Q16" s="194">
        <v>45754</v>
      </c>
      <c r="R16" s="209" t="s">
        <v>630</v>
      </c>
    </row>
    <row r="17" ht="15" hidden="1" customHeight="1" spans="1:18">
      <c r="A17" s="25" t="s">
        <v>1700</v>
      </c>
      <c r="B17" s="25"/>
      <c r="C17" s="25"/>
      <c r="D17" s="25"/>
      <c r="E17" s="25"/>
      <c r="F17" s="25"/>
      <c r="G17" s="25"/>
      <c r="H17" s="25"/>
      <c r="I17" s="25"/>
      <c r="J17" s="25"/>
      <c r="K17" s="189"/>
      <c r="L17" s="195" t="s">
        <v>1701</v>
      </c>
      <c r="M17" s="196"/>
      <c r="N17" s="196"/>
      <c r="O17" s="196"/>
      <c r="P17" s="196"/>
      <c r="Q17" s="210"/>
      <c r="R17" s="207"/>
    </row>
    <row r="18" ht="15" hidden="1" customHeight="1" spans="1:18">
      <c r="A18" s="158" t="s">
        <v>1702</v>
      </c>
      <c r="B18" s="159" t="s">
        <v>788</v>
      </c>
      <c r="C18" s="145">
        <v>45752</v>
      </c>
      <c r="D18" s="91">
        <f>C18</f>
        <v>45752</v>
      </c>
      <c r="E18" s="145">
        <f>D18+1</f>
        <v>45753</v>
      </c>
      <c r="F18" s="85">
        <f>E18</f>
        <v>45753</v>
      </c>
      <c r="G18" s="91">
        <f t="shared" ref="G18:G32" si="1">F18+1</f>
        <v>45754</v>
      </c>
      <c r="H18" s="150">
        <f t="shared" ref="H18:H31" si="2">G18+1</f>
        <v>45755</v>
      </c>
      <c r="I18" s="56">
        <f t="shared" ref="I18:I31" si="3">H18+3</f>
        <v>45758</v>
      </c>
      <c r="J18" s="145">
        <f t="shared" ref="J18:J32" si="4">I18+1</f>
        <v>45759</v>
      </c>
      <c r="K18" s="159" t="s">
        <v>1350</v>
      </c>
      <c r="L18" s="145">
        <v>45763</v>
      </c>
      <c r="M18" s="145">
        <v>45764</v>
      </c>
      <c r="N18" s="145">
        <v>45764</v>
      </c>
      <c r="O18" s="145">
        <v>45765</v>
      </c>
      <c r="P18" s="58">
        <f>O18+1</f>
        <v>45766</v>
      </c>
      <c r="Q18" s="91">
        <f>P18+1</f>
        <v>45767</v>
      </c>
      <c r="R18" s="211" t="s">
        <v>630</v>
      </c>
    </row>
    <row r="19" ht="15" hidden="1" customHeight="1" spans="1:18">
      <c r="A19" s="27" t="s">
        <v>310</v>
      </c>
      <c r="B19" s="159" t="s">
        <v>791</v>
      </c>
      <c r="C19" s="149" t="s">
        <v>40</v>
      </c>
      <c r="D19" s="149" t="s">
        <v>40</v>
      </c>
      <c r="E19" s="145">
        <v>45760</v>
      </c>
      <c r="F19" s="85">
        <f>E19</f>
        <v>45760</v>
      </c>
      <c r="G19" s="91">
        <f t="shared" si="1"/>
        <v>45761</v>
      </c>
      <c r="H19" s="150">
        <f t="shared" si="2"/>
        <v>45762</v>
      </c>
      <c r="I19" s="56">
        <f t="shared" si="3"/>
        <v>45765</v>
      </c>
      <c r="J19" s="145">
        <f t="shared" si="4"/>
        <v>45766</v>
      </c>
      <c r="K19" s="189" t="s">
        <v>800</v>
      </c>
      <c r="L19" s="145">
        <v>45770</v>
      </c>
      <c r="M19" s="145">
        <v>45771</v>
      </c>
      <c r="N19" s="145">
        <v>45771</v>
      </c>
      <c r="O19" s="145">
        <v>45772</v>
      </c>
      <c r="P19" s="58">
        <f>P18+7</f>
        <v>45773</v>
      </c>
      <c r="Q19" s="91">
        <f>P19+1</f>
        <v>45774</v>
      </c>
      <c r="R19" s="208" t="s">
        <v>630</v>
      </c>
    </row>
    <row r="20" ht="15" hidden="1" customHeight="1" spans="1:18">
      <c r="A20" s="27" t="s">
        <v>1702</v>
      </c>
      <c r="B20" s="159" t="s">
        <v>798</v>
      </c>
      <c r="C20" s="149" t="s">
        <v>40</v>
      </c>
      <c r="D20" s="149" t="s">
        <v>40</v>
      </c>
      <c r="E20" s="145">
        <v>45773</v>
      </c>
      <c r="F20" s="85">
        <f>E20+1</f>
        <v>45774</v>
      </c>
      <c r="G20" s="91">
        <f t="shared" si="1"/>
        <v>45775</v>
      </c>
      <c r="H20" s="150">
        <f t="shared" si="2"/>
        <v>45776</v>
      </c>
      <c r="I20" s="56">
        <f t="shared" si="3"/>
        <v>45779</v>
      </c>
      <c r="J20" s="145">
        <f t="shared" si="4"/>
        <v>45780</v>
      </c>
      <c r="K20" s="159" t="s">
        <v>1351</v>
      </c>
      <c r="L20" s="161" t="s">
        <v>400</v>
      </c>
      <c r="M20" s="162"/>
      <c r="N20" s="161" t="s">
        <v>401</v>
      </c>
      <c r="O20" s="162"/>
      <c r="P20" s="149" t="s">
        <v>40</v>
      </c>
      <c r="Q20" s="149" t="s">
        <v>40</v>
      </c>
      <c r="R20" s="208" t="s">
        <v>630</v>
      </c>
    </row>
    <row r="21" ht="15" hidden="1" customHeight="1" spans="1:18">
      <c r="A21" s="27" t="s">
        <v>310</v>
      </c>
      <c r="B21" s="159" t="s">
        <v>801</v>
      </c>
      <c r="C21" s="149" t="s">
        <v>40</v>
      </c>
      <c r="D21" s="149" t="s">
        <v>40</v>
      </c>
      <c r="E21" s="145">
        <v>45780</v>
      </c>
      <c r="F21" s="85">
        <v>45781</v>
      </c>
      <c r="G21" s="91">
        <f t="shared" si="1"/>
        <v>45782</v>
      </c>
      <c r="H21" s="85">
        <f t="shared" si="2"/>
        <v>45783</v>
      </c>
      <c r="I21" s="145">
        <f t="shared" si="3"/>
        <v>45786</v>
      </c>
      <c r="J21" s="145">
        <f t="shared" si="4"/>
        <v>45787</v>
      </c>
      <c r="K21" s="159" t="s">
        <v>802</v>
      </c>
      <c r="L21" s="145">
        <v>45791</v>
      </c>
      <c r="M21" s="145">
        <v>45792</v>
      </c>
      <c r="N21" s="145">
        <v>45792</v>
      </c>
      <c r="O21" s="145">
        <v>45793</v>
      </c>
      <c r="P21" s="58">
        <v>45794</v>
      </c>
      <c r="Q21" s="91">
        <v>45795</v>
      </c>
      <c r="R21" s="208" t="s">
        <v>630</v>
      </c>
    </row>
    <row r="22" ht="15" hidden="1" customHeight="1" spans="1:18">
      <c r="A22" s="27" t="s">
        <v>273</v>
      </c>
      <c r="B22" s="159" t="s">
        <v>1356</v>
      </c>
      <c r="C22" s="160" t="s">
        <v>40</v>
      </c>
      <c r="D22" s="160" t="s">
        <v>40</v>
      </c>
      <c r="E22" s="145">
        <v>45794</v>
      </c>
      <c r="F22" s="85">
        <f>E22</f>
        <v>45794</v>
      </c>
      <c r="G22" s="91">
        <f t="shared" si="1"/>
        <v>45795</v>
      </c>
      <c r="H22" s="85">
        <f t="shared" si="2"/>
        <v>45796</v>
      </c>
      <c r="I22" s="145">
        <f t="shared" si="3"/>
        <v>45799</v>
      </c>
      <c r="J22" s="145">
        <f t="shared" si="4"/>
        <v>45800</v>
      </c>
      <c r="K22" s="159" t="s">
        <v>1357</v>
      </c>
      <c r="L22" s="145">
        <v>45805</v>
      </c>
      <c r="M22" s="145">
        <f>L22+1</f>
        <v>45806</v>
      </c>
      <c r="N22" s="145">
        <f>M22</f>
        <v>45806</v>
      </c>
      <c r="O22" s="145">
        <f t="shared" ref="O22:O29" si="5">N22+1</f>
        <v>45807</v>
      </c>
      <c r="P22" s="149" t="s">
        <v>40</v>
      </c>
      <c r="Q22" s="149" t="s">
        <v>40</v>
      </c>
      <c r="R22" s="208" t="s">
        <v>630</v>
      </c>
    </row>
    <row r="23" ht="15" hidden="1" customHeight="1" spans="1:18">
      <c r="A23" s="27" t="s">
        <v>310</v>
      </c>
      <c r="B23" s="83" t="s">
        <v>819</v>
      </c>
      <c r="C23" s="160" t="s">
        <v>40</v>
      </c>
      <c r="D23" s="160" t="s">
        <v>40</v>
      </c>
      <c r="E23" s="145">
        <v>45807</v>
      </c>
      <c r="F23" s="85">
        <f>E23+1</f>
        <v>45808</v>
      </c>
      <c r="G23" s="91">
        <f t="shared" si="1"/>
        <v>45809</v>
      </c>
      <c r="H23" s="85">
        <f t="shared" si="2"/>
        <v>45810</v>
      </c>
      <c r="I23" s="145">
        <f>H23+4</f>
        <v>45814</v>
      </c>
      <c r="J23" s="145">
        <f t="shared" si="4"/>
        <v>45815</v>
      </c>
      <c r="K23" s="159" t="s">
        <v>821</v>
      </c>
      <c r="L23" s="145">
        <f>J23+4</f>
        <v>45819</v>
      </c>
      <c r="M23" s="145">
        <f>L23+1</f>
        <v>45820</v>
      </c>
      <c r="N23" s="145">
        <f>M23</f>
        <v>45820</v>
      </c>
      <c r="O23" s="145">
        <f t="shared" si="5"/>
        <v>45821</v>
      </c>
      <c r="P23" s="58">
        <f>O23+1</f>
        <v>45822</v>
      </c>
      <c r="Q23" s="91">
        <f>P23+1</f>
        <v>45823</v>
      </c>
      <c r="R23" s="208" t="s">
        <v>630</v>
      </c>
    </row>
    <row r="24" ht="15" hidden="1" customHeight="1" spans="1:18">
      <c r="A24" s="27" t="s">
        <v>273</v>
      </c>
      <c r="B24" s="159" t="s">
        <v>1360</v>
      </c>
      <c r="C24" s="160" t="s">
        <v>40</v>
      </c>
      <c r="D24" s="160" t="s">
        <v>40</v>
      </c>
      <c r="E24" s="145">
        <v>45816</v>
      </c>
      <c r="F24" s="85">
        <f t="shared" ref="F24:F32" si="6">E24</f>
        <v>45816</v>
      </c>
      <c r="G24" s="91">
        <f t="shared" si="1"/>
        <v>45817</v>
      </c>
      <c r="H24" s="150">
        <f t="shared" si="2"/>
        <v>45818</v>
      </c>
      <c r="I24" s="56">
        <f t="shared" si="3"/>
        <v>45821</v>
      </c>
      <c r="J24" s="145">
        <f t="shared" si="4"/>
        <v>45822</v>
      </c>
      <c r="K24" s="159" t="s">
        <v>1361</v>
      </c>
      <c r="L24" s="145">
        <v>45826</v>
      </c>
      <c r="M24" s="145">
        <f>L24+1</f>
        <v>45827</v>
      </c>
      <c r="N24" s="145">
        <f>M24</f>
        <v>45827</v>
      </c>
      <c r="O24" s="145">
        <f t="shared" si="5"/>
        <v>45828</v>
      </c>
      <c r="P24" s="149" t="s">
        <v>40</v>
      </c>
      <c r="Q24" s="149" t="s">
        <v>40</v>
      </c>
      <c r="R24" s="208" t="s">
        <v>630</v>
      </c>
    </row>
    <row r="25" ht="15" hidden="1" customHeight="1" spans="1:18">
      <c r="A25" s="27" t="s">
        <v>1702</v>
      </c>
      <c r="B25" s="83" t="s">
        <v>822</v>
      </c>
      <c r="C25" s="160" t="s">
        <v>40</v>
      </c>
      <c r="D25" s="160" t="s">
        <v>40</v>
      </c>
      <c r="E25" s="145">
        <v>45822</v>
      </c>
      <c r="F25" s="85">
        <f t="shared" si="6"/>
        <v>45822</v>
      </c>
      <c r="G25" s="91">
        <f t="shared" si="1"/>
        <v>45823</v>
      </c>
      <c r="H25" s="85">
        <f t="shared" si="2"/>
        <v>45824</v>
      </c>
      <c r="I25" s="145">
        <f t="shared" si="3"/>
        <v>45827</v>
      </c>
      <c r="J25" s="145">
        <f t="shared" si="4"/>
        <v>45828</v>
      </c>
      <c r="K25" s="159" t="s">
        <v>1353</v>
      </c>
      <c r="L25" s="145">
        <f>L24+7</f>
        <v>45833</v>
      </c>
      <c r="M25" s="145">
        <f>L25+1</f>
        <v>45834</v>
      </c>
      <c r="N25" s="145">
        <f>M25</f>
        <v>45834</v>
      </c>
      <c r="O25" s="145">
        <f t="shared" si="5"/>
        <v>45835</v>
      </c>
      <c r="P25" s="197" t="s">
        <v>345</v>
      </c>
      <c r="Q25" s="72" t="s">
        <v>416</v>
      </c>
      <c r="R25" s="208" t="s">
        <v>630</v>
      </c>
    </row>
    <row r="26" ht="15" hidden="1" customHeight="1" spans="1:18">
      <c r="A26" s="27" t="s">
        <v>310</v>
      </c>
      <c r="B26" s="159" t="s">
        <v>1354</v>
      </c>
      <c r="C26" s="161" t="s">
        <v>1703</v>
      </c>
      <c r="D26" s="162"/>
      <c r="E26" s="145">
        <v>45830</v>
      </c>
      <c r="F26" s="85">
        <f t="shared" si="6"/>
        <v>45830</v>
      </c>
      <c r="G26" s="91">
        <f t="shared" si="1"/>
        <v>45831</v>
      </c>
      <c r="H26" s="85">
        <f t="shared" si="2"/>
        <v>45832</v>
      </c>
      <c r="I26" s="145">
        <f t="shared" si="3"/>
        <v>45835</v>
      </c>
      <c r="J26" s="145">
        <f t="shared" si="4"/>
        <v>45836</v>
      </c>
      <c r="K26" s="159" t="s">
        <v>1355</v>
      </c>
      <c r="L26" s="21" t="s">
        <v>422</v>
      </c>
      <c r="M26" s="44"/>
      <c r="N26" s="21" t="s">
        <v>423</v>
      </c>
      <c r="O26" s="44"/>
      <c r="P26" s="58">
        <v>45843</v>
      </c>
      <c r="Q26" s="91">
        <v>45844</v>
      </c>
      <c r="R26" s="208" t="s">
        <v>630</v>
      </c>
    </row>
    <row r="27" ht="15" hidden="1" customHeight="1" spans="1:18">
      <c r="A27" s="27" t="s">
        <v>273</v>
      </c>
      <c r="B27" s="159" t="s">
        <v>1365</v>
      </c>
      <c r="C27" s="21" t="s">
        <v>413</v>
      </c>
      <c r="D27" s="44"/>
      <c r="E27" s="21" t="s">
        <v>414</v>
      </c>
      <c r="F27" s="44"/>
      <c r="G27" s="91">
        <v>45838</v>
      </c>
      <c r="H27" s="85">
        <f t="shared" si="2"/>
        <v>45839</v>
      </c>
      <c r="I27" s="145">
        <f t="shared" si="3"/>
        <v>45842</v>
      </c>
      <c r="J27" s="145">
        <f t="shared" si="4"/>
        <v>45843</v>
      </c>
      <c r="K27" s="159" t="s">
        <v>1366</v>
      </c>
      <c r="L27" s="145">
        <v>45847</v>
      </c>
      <c r="M27" s="145">
        <v>45848</v>
      </c>
      <c r="N27" s="145">
        <v>45848</v>
      </c>
      <c r="O27" s="145">
        <v>45849</v>
      </c>
      <c r="P27" s="58">
        <f>O27+1</f>
        <v>45850</v>
      </c>
      <c r="Q27" s="91">
        <f>P27+1</f>
        <v>45851</v>
      </c>
      <c r="R27" s="208" t="s">
        <v>630</v>
      </c>
    </row>
    <row r="28" ht="15" hidden="1" customHeight="1" spans="1:18">
      <c r="A28" s="27" t="s">
        <v>1702</v>
      </c>
      <c r="B28" s="159" t="s">
        <v>1356</v>
      </c>
      <c r="C28" s="161" t="s">
        <v>1704</v>
      </c>
      <c r="D28" s="162"/>
      <c r="E28" s="72" t="s">
        <v>419</v>
      </c>
      <c r="F28" s="145">
        <v>45844</v>
      </c>
      <c r="G28" s="91">
        <f t="shared" si="1"/>
        <v>45845</v>
      </c>
      <c r="H28" s="85">
        <f t="shared" si="2"/>
        <v>45846</v>
      </c>
      <c r="I28" s="145">
        <f t="shared" si="3"/>
        <v>45849</v>
      </c>
      <c r="J28" s="145">
        <f t="shared" si="4"/>
        <v>45850</v>
      </c>
      <c r="K28" s="159" t="s">
        <v>1357</v>
      </c>
      <c r="L28" s="145">
        <f>L27+7</f>
        <v>45854</v>
      </c>
      <c r="M28" s="145">
        <f>L28+1</f>
        <v>45855</v>
      </c>
      <c r="N28" s="145">
        <f>M28</f>
        <v>45855</v>
      </c>
      <c r="O28" s="145">
        <f t="shared" si="5"/>
        <v>45856</v>
      </c>
      <c r="P28" s="58">
        <f>O28+1</f>
        <v>45857</v>
      </c>
      <c r="Q28" s="91">
        <f>P28+1</f>
        <v>45858</v>
      </c>
      <c r="R28" s="208" t="s">
        <v>630</v>
      </c>
    </row>
    <row r="29" ht="15" hidden="1" customHeight="1" spans="1:18">
      <c r="A29" s="163" t="s">
        <v>310</v>
      </c>
      <c r="B29" s="164" t="s">
        <v>1358</v>
      </c>
      <c r="C29" s="161" t="s">
        <v>1705</v>
      </c>
      <c r="D29" s="162"/>
      <c r="E29" s="145">
        <v>45851</v>
      </c>
      <c r="F29" s="85">
        <f t="shared" si="6"/>
        <v>45851</v>
      </c>
      <c r="G29" s="91">
        <f t="shared" si="1"/>
        <v>45852</v>
      </c>
      <c r="H29" s="85">
        <f t="shared" si="2"/>
        <v>45853</v>
      </c>
      <c r="I29" s="145">
        <f t="shared" si="3"/>
        <v>45856</v>
      </c>
      <c r="J29" s="145">
        <f t="shared" si="4"/>
        <v>45857</v>
      </c>
      <c r="K29" s="164" t="s">
        <v>1359</v>
      </c>
      <c r="L29" s="198">
        <v>45865</v>
      </c>
      <c r="M29" s="106">
        <f>L29</f>
        <v>45865</v>
      </c>
      <c r="N29" s="146">
        <f>M29+1</f>
        <v>45866</v>
      </c>
      <c r="O29" s="106">
        <f t="shared" si="5"/>
        <v>45867</v>
      </c>
      <c r="P29" s="198">
        <f>O29+1</f>
        <v>45868</v>
      </c>
      <c r="Q29" s="198">
        <f t="shared" ref="Q29:Q32" si="7">P29</f>
        <v>45868</v>
      </c>
      <c r="R29" s="212" t="s">
        <v>630</v>
      </c>
    </row>
    <row r="30" ht="15" hidden="1" customHeight="1" spans="1:18">
      <c r="A30" s="25" t="s">
        <v>273</v>
      </c>
      <c r="B30" s="165" t="s">
        <v>1369</v>
      </c>
      <c r="C30" s="161" t="s">
        <v>1706</v>
      </c>
      <c r="D30" s="162"/>
      <c r="E30" s="145">
        <v>45858</v>
      </c>
      <c r="F30" s="85">
        <f t="shared" si="6"/>
        <v>45858</v>
      </c>
      <c r="G30" s="91">
        <f t="shared" si="1"/>
        <v>45859</v>
      </c>
      <c r="H30" s="85">
        <f t="shared" si="2"/>
        <v>45860</v>
      </c>
      <c r="I30" s="145">
        <f t="shared" si="3"/>
        <v>45863</v>
      </c>
      <c r="J30" s="145">
        <f t="shared" si="4"/>
        <v>45864</v>
      </c>
      <c r="K30" s="159" t="s">
        <v>1370</v>
      </c>
      <c r="L30" s="60" t="s">
        <v>1707</v>
      </c>
      <c r="M30" s="61"/>
      <c r="N30" s="60" t="s">
        <v>1708</v>
      </c>
      <c r="O30" s="61"/>
      <c r="P30" s="60" t="s">
        <v>1709</v>
      </c>
      <c r="Q30" s="61"/>
      <c r="R30" s="208" t="s">
        <v>348</v>
      </c>
    </row>
    <row r="31" ht="15" hidden="1" customHeight="1" spans="1:18">
      <c r="A31" s="27" t="s">
        <v>1702</v>
      </c>
      <c r="B31" s="159" t="s">
        <v>1360</v>
      </c>
      <c r="C31" s="161" t="s">
        <v>430</v>
      </c>
      <c r="D31" s="162"/>
      <c r="E31" s="161" t="s">
        <v>1710</v>
      </c>
      <c r="F31" s="162"/>
      <c r="G31" s="91">
        <v>45866</v>
      </c>
      <c r="H31" s="85">
        <f t="shared" si="2"/>
        <v>45867</v>
      </c>
      <c r="I31" s="145">
        <f t="shared" si="3"/>
        <v>45870</v>
      </c>
      <c r="J31" s="145">
        <f t="shared" si="4"/>
        <v>45871</v>
      </c>
      <c r="K31" s="159" t="s">
        <v>1361</v>
      </c>
      <c r="L31" s="161" t="s">
        <v>1711</v>
      </c>
      <c r="M31" s="162"/>
      <c r="N31" s="161" t="s">
        <v>1664</v>
      </c>
      <c r="O31" s="162"/>
      <c r="P31" s="145">
        <v>45876</v>
      </c>
      <c r="Q31" s="91">
        <f t="shared" si="7"/>
        <v>45876</v>
      </c>
      <c r="R31" s="207"/>
    </row>
    <row r="32" ht="15" hidden="1" customHeight="1" spans="1:18">
      <c r="A32" s="166" t="s">
        <v>1702</v>
      </c>
      <c r="B32" s="159" t="s">
        <v>1362</v>
      </c>
      <c r="C32" s="161" t="s">
        <v>1711</v>
      </c>
      <c r="D32" s="162"/>
      <c r="E32" s="145">
        <v>45875</v>
      </c>
      <c r="F32" s="85">
        <f t="shared" si="6"/>
        <v>45875</v>
      </c>
      <c r="G32" s="91">
        <f t="shared" si="1"/>
        <v>45876</v>
      </c>
      <c r="H32" s="85">
        <f>G32</f>
        <v>45876</v>
      </c>
      <c r="I32" s="145">
        <f>H32+2</f>
        <v>45878</v>
      </c>
      <c r="J32" s="145">
        <f t="shared" si="4"/>
        <v>45879</v>
      </c>
      <c r="K32" s="159" t="s">
        <v>1364</v>
      </c>
      <c r="L32" s="21" t="s">
        <v>440</v>
      </c>
      <c r="M32" s="44"/>
      <c r="N32" s="21" t="s">
        <v>441</v>
      </c>
      <c r="O32" s="44"/>
      <c r="P32" s="58">
        <v>45886</v>
      </c>
      <c r="Q32" s="91">
        <f t="shared" si="7"/>
        <v>45886</v>
      </c>
      <c r="R32" s="209" t="s">
        <v>630</v>
      </c>
    </row>
    <row r="33" customFormat="1" spans="1:17">
      <c r="A33" s="6" t="s">
        <v>1696</v>
      </c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</row>
    <row r="34" ht="15" customHeight="1" spans="1:17">
      <c r="A34" s="8" t="s">
        <v>4</v>
      </c>
      <c r="B34" s="8" t="s">
        <v>5</v>
      </c>
      <c r="C34" s="76" t="s">
        <v>582</v>
      </c>
      <c r="D34" s="76"/>
      <c r="E34" s="140" t="s">
        <v>581</v>
      </c>
      <c r="F34" s="141"/>
      <c r="G34" s="47" t="s">
        <v>280</v>
      </c>
      <c r="H34" s="48"/>
      <c r="I34" s="79" t="s">
        <v>1480</v>
      </c>
      <c r="J34" s="80"/>
      <c r="K34" s="10" t="s">
        <v>5</v>
      </c>
      <c r="L34" s="76" t="s">
        <v>582</v>
      </c>
      <c r="M34" s="76"/>
      <c r="N34" s="140" t="s">
        <v>581</v>
      </c>
      <c r="O34" s="141"/>
      <c r="P34" s="47" t="s">
        <v>280</v>
      </c>
      <c r="Q34" s="48"/>
    </row>
    <row r="35" ht="15" customHeight="1" spans="1:17">
      <c r="A35" s="9" t="s">
        <v>13</v>
      </c>
      <c r="B35" s="9" t="s">
        <v>14</v>
      </c>
      <c r="C35" s="14" t="s">
        <v>587</v>
      </c>
      <c r="D35" s="15"/>
      <c r="E35" s="14" t="s">
        <v>1634</v>
      </c>
      <c r="F35" s="15"/>
      <c r="G35" s="11" t="s">
        <v>1635</v>
      </c>
      <c r="H35" s="12"/>
      <c r="I35" s="11" t="s">
        <v>1482</v>
      </c>
      <c r="J35" s="12"/>
      <c r="K35" s="9" t="s">
        <v>14</v>
      </c>
      <c r="L35" s="14" t="s">
        <v>587</v>
      </c>
      <c r="M35" s="15"/>
      <c r="N35" s="14" t="s">
        <v>1634</v>
      </c>
      <c r="O35" s="15"/>
      <c r="P35" s="11" t="s">
        <v>1635</v>
      </c>
      <c r="Q35" s="12"/>
    </row>
    <row r="36" ht="15" customHeight="1" spans="1:17">
      <c r="A36" s="13"/>
      <c r="B36" s="81"/>
      <c r="C36" s="14" t="s">
        <v>22</v>
      </c>
      <c r="D36" s="15"/>
      <c r="E36" s="14" t="s">
        <v>22</v>
      </c>
      <c r="F36" s="15"/>
      <c r="G36" s="14" t="s">
        <v>22</v>
      </c>
      <c r="H36" s="15"/>
      <c r="I36" s="14" t="s">
        <v>22</v>
      </c>
      <c r="J36" s="15"/>
      <c r="K36" s="9"/>
      <c r="L36" s="14" t="s">
        <v>22</v>
      </c>
      <c r="M36" s="15"/>
      <c r="N36" s="14" t="s">
        <v>22</v>
      </c>
      <c r="O36" s="15"/>
      <c r="P36" s="14" t="s">
        <v>22</v>
      </c>
      <c r="Q36" s="15"/>
    </row>
    <row r="37" ht="26.15" customHeight="1" spans="1:17">
      <c r="A37" s="13"/>
      <c r="B37" s="142"/>
      <c r="C37" s="147" t="s">
        <v>1697</v>
      </c>
      <c r="D37" s="147" t="s">
        <v>1698</v>
      </c>
      <c r="E37" s="68" t="s">
        <v>1689</v>
      </c>
      <c r="F37" s="68" t="s">
        <v>1690</v>
      </c>
      <c r="G37" s="68" t="s">
        <v>1691</v>
      </c>
      <c r="H37" s="68" t="s">
        <v>1692</v>
      </c>
      <c r="I37" s="68" t="s">
        <v>1693</v>
      </c>
      <c r="J37" s="68" t="s">
        <v>1694</v>
      </c>
      <c r="K37" s="13"/>
      <c r="L37" s="147" t="s">
        <v>1697</v>
      </c>
      <c r="M37" s="147" t="s">
        <v>1698</v>
      </c>
      <c r="N37" s="68" t="s">
        <v>1689</v>
      </c>
      <c r="O37" s="68" t="s">
        <v>1690</v>
      </c>
      <c r="P37" s="68" t="s">
        <v>1691</v>
      </c>
      <c r="Q37" s="68" t="s">
        <v>1692</v>
      </c>
    </row>
    <row r="38" ht="15" customHeight="1" spans="1:18">
      <c r="A38" s="27" t="s">
        <v>372</v>
      </c>
      <c r="B38" s="167" t="s">
        <v>1373</v>
      </c>
      <c r="C38" s="145">
        <v>45889</v>
      </c>
      <c r="D38" s="145">
        <f t="shared" ref="D38:H38" si="8">C38</f>
        <v>45889</v>
      </c>
      <c r="E38" s="145">
        <f t="shared" ref="E38:J38" si="9">D38+1</f>
        <v>45890</v>
      </c>
      <c r="F38" s="145">
        <f t="shared" si="8"/>
        <v>45890</v>
      </c>
      <c r="G38" s="58">
        <f t="shared" si="9"/>
        <v>45891</v>
      </c>
      <c r="H38" s="91">
        <f t="shared" si="8"/>
        <v>45891</v>
      </c>
      <c r="I38" s="145">
        <v>45893</v>
      </c>
      <c r="J38" s="145">
        <f t="shared" si="9"/>
        <v>45894</v>
      </c>
      <c r="K38" s="199" t="s">
        <v>1374</v>
      </c>
      <c r="L38" s="58">
        <f>J38+2</f>
        <v>45896</v>
      </c>
      <c r="M38" s="58">
        <f t="shared" ref="M38:Q38" si="10">L38</f>
        <v>45896</v>
      </c>
      <c r="N38" s="58">
        <f>M38+1</f>
        <v>45897</v>
      </c>
      <c r="O38" s="91">
        <f t="shared" si="10"/>
        <v>45897</v>
      </c>
      <c r="P38" s="91">
        <f>O38+1</f>
        <v>45898</v>
      </c>
      <c r="Q38" s="91">
        <f t="shared" si="10"/>
        <v>45898</v>
      </c>
      <c r="R38" s="207"/>
    </row>
    <row r="39" ht="15" customHeight="1" spans="1:18">
      <c r="A39" s="166" t="s">
        <v>372</v>
      </c>
      <c r="B39" s="168" t="s">
        <v>1375</v>
      </c>
      <c r="C39" s="145">
        <v>45896</v>
      </c>
      <c r="D39" s="145">
        <f t="shared" ref="D39:H39" si="11">C39</f>
        <v>45896</v>
      </c>
      <c r="E39" s="145">
        <f t="shared" ref="E39:J39" si="12">D39+1</f>
        <v>45897</v>
      </c>
      <c r="F39" s="145">
        <f t="shared" si="11"/>
        <v>45897</v>
      </c>
      <c r="G39" s="58">
        <f t="shared" si="12"/>
        <v>45898</v>
      </c>
      <c r="H39" s="91">
        <f t="shared" si="11"/>
        <v>45898</v>
      </c>
      <c r="I39" s="145">
        <f>H39+2</f>
        <v>45900</v>
      </c>
      <c r="J39" s="145">
        <f t="shared" si="12"/>
        <v>45901</v>
      </c>
      <c r="K39" s="168" t="s">
        <v>1376</v>
      </c>
      <c r="L39" s="200" t="s">
        <v>1712</v>
      </c>
      <c r="M39" s="58">
        <v>45904</v>
      </c>
      <c r="N39" s="58">
        <f>M39+1</f>
        <v>45905</v>
      </c>
      <c r="O39" s="91">
        <f t="shared" ref="O39" si="13">N39</f>
        <v>45905</v>
      </c>
      <c r="P39" s="23" t="s">
        <v>40</v>
      </c>
      <c r="Q39" s="23" t="s">
        <v>40</v>
      </c>
      <c r="R39" s="209" t="s">
        <v>1713</v>
      </c>
    </row>
    <row r="40" customFormat="1" spans="1:17">
      <c r="A40" s="6" t="s">
        <v>1696</v>
      </c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</row>
    <row r="41" ht="15" customHeight="1" spans="1:17">
      <c r="A41" s="8" t="s">
        <v>4</v>
      </c>
      <c r="B41" s="8" t="s">
        <v>5</v>
      </c>
      <c r="C41" s="76" t="s">
        <v>582</v>
      </c>
      <c r="D41" s="76"/>
      <c r="E41" s="140" t="s">
        <v>581</v>
      </c>
      <c r="F41" s="141"/>
      <c r="G41" s="47" t="s">
        <v>280</v>
      </c>
      <c r="H41" s="48"/>
      <c r="I41" s="79" t="s">
        <v>1480</v>
      </c>
      <c r="J41" s="80"/>
      <c r="K41" s="10" t="s">
        <v>5</v>
      </c>
      <c r="L41" s="8" t="s">
        <v>296</v>
      </c>
      <c r="M41" s="9"/>
      <c r="N41" s="8" t="s">
        <v>278</v>
      </c>
      <c r="O41" s="9"/>
      <c r="P41" s="39" t="s">
        <v>280</v>
      </c>
      <c r="Q41" s="40"/>
    </row>
    <row r="42" ht="15" customHeight="1" spans="1:17">
      <c r="A42" s="9" t="s">
        <v>13</v>
      </c>
      <c r="B42" s="9" t="s">
        <v>14</v>
      </c>
      <c r="C42" s="14" t="s">
        <v>587</v>
      </c>
      <c r="D42" s="15"/>
      <c r="E42" s="14" t="s">
        <v>1634</v>
      </c>
      <c r="F42" s="15"/>
      <c r="G42" s="11" t="s">
        <v>1635</v>
      </c>
      <c r="H42" s="12"/>
      <c r="I42" s="11" t="s">
        <v>1482</v>
      </c>
      <c r="J42" s="12"/>
      <c r="K42" s="9" t="s">
        <v>14</v>
      </c>
      <c r="L42" s="9" t="s">
        <v>284</v>
      </c>
      <c r="M42" s="9"/>
      <c r="N42" s="9" t="s">
        <v>283</v>
      </c>
      <c r="O42" s="9"/>
      <c r="P42" s="40" t="s">
        <v>285</v>
      </c>
      <c r="Q42" s="40"/>
    </row>
    <row r="43" ht="15" customHeight="1" spans="1:17">
      <c r="A43" s="13"/>
      <c r="B43" s="81"/>
      <c r="C43" s="14" t="s">
        <v>22</v>
      </c>
      <c r="D43" s="15"/>
      <c r="E43" s="14" t="s">
        <v>22</v>
      </c>
      <c r="F43" s="15"/>
      <c r="G43" s="14" t="s">
        <v>22</v>
      </c>
      <c r="H43" s="15"/>
      <c r="I43" s="14" t="s">
        <v>22</v>
      </c>
      <c r="J43" s="15"/>
      <c r="K43" s="9"/>
      <c r="L43" s="13" t="s">
        <v>22</v>
      </c>
      <c r="M43" s="13"/>
      <c r="N43" s="13" t="s">
        <v>22</v>
      </c>
      <c r="O43" s="13"/>
      <c r="P43" s="42" t="s">
        <v>22</v>
      </c>
      <c r="Q43" s="42"/>
    </row>
    <row r="44" ht="26.15" customHeight="1" spans="1:17">
      <c r="A44" s="13"/>
      <c r="B44" s="9"/>
      <c r="C44" s="147" t="s">
        <v>1697</v>
      </c>
      <c r="D44" s="147" t="s">
        <v>1698</v>
      </c>
      <c r="E44" s="68" t="s">
        <v>1689</v>
      </c>
      <c r="F44" s="68" t="s">
        <v>1690</v>
      </c>
      <c r="G44" s="68" t="s">
        <v>1691</v>
      </c>
      <c r="H44" s="68" t="s">
        <v>1692</v>
      </c>
      <c r="I44" s="68" t="s">
        <v>1693</v>
      </c>
      <c r="J44" s="68" t="s">
        <v>1694</v>
      </c>
      <c r="K44" s="13"/>
      <c r="L44" s="16" t="s">
        <v>299</v>
      </c>
      <c r="M44" s="16" t="s">
        <v>300</v>
      </c>
      <c r="N44" s="16" t="s">
        <v>24</v>
      </c>
      <c r="O44" s="16" t="s">
        <v>301</v>
      </c>
      <c r="P44" s="43" t="s">
        <v>302</v>
      </c>
      <c r="Q44" s="43" t="s">
        <v>303</v>
      </c>
    </row>
    <row r="45" ht="15" customHeight="1" spans="1:18">
      <c r="A45" s="25" t="s">
        <v>1714</v>
      </c>
      <c r="B45" s="169" t="s">
        <v>1367</v>
      </c>
      <c r="C45" s="145">
        <v>45901</v>
      </c>
      <c r="D45" s="145">
        <f t="shared" ref="D45:F45" si="14">C45</f>
        <v>45901</v>
      </c>
      <c r="E45" s="145">
        <f t="shared" ref="E45:J45" si="15">D45+1</f>
        <v>45902</v>
      </c>
      <c r="F45" s="145">
        <f t="shared" si="14"/>
        <v>45902</v>
      </c>
      <c r="G45" s="58">
        <f t="shared" si="15"/>
        <v>45903</v>
      </c>
      <c r="H45" s="91">
        <f t="shared" si="15"/>
        <v>45904</v>
      </c>
      <c r="I45" s="145">
        <f t="shared" si="15"/>
        <v>45905</v>
      </c>
      <c r="J45" s="145">
        <f t="shared" si="15"/>
        <v>45906</v>
      </c>
      <c r="K45" s="165" t="s">
        <v>1368</v>
      </c>
      <c r="L45" s="145">
        <v>45910</v>
      </c>
      <c r="M45" s="145">
        <f>L45+1</f>
        <v>45911</v>
      </c>
      <c r="N45" s="145">
        <f>M45</f>
        <v>45911</v>
      </c>
      <c r="O45" s="145">
        <f>N45+1</f>
        <v>45912</v>
      </c>
      <c r="P45" s="58">
        <f>O45+2</f>
        <v>45914</v>
      </c>
      <c r="Q45" s="91">
        <f>P45</f>
        <v>45914</v>
      </c>
      <c r="R45" s="209" t="s">
        <v>630</v>
      </c>
    </row>
    <row r="46" ht="15" customHeight="1" spans="1:18">
      <c r="A46" s="25" t="s">
        <v>1702</v>
      </c>
      <c r="B46" s="170" t="s">
        <v>1369</v>
      </c>
      <c r="C46" s="171" t="s">
        <v>448</v>
      </c>
      <c r="D46" s="145">
        <v>45906</v>
      </c>
      <c r="E46" s="145">
        <f t="shared" ref="E46:J46" si="16">D46+1</f>
        <v>45907</v>
      </c>
      <c r="F46" s="145">
        <f t="shared" ref="F46" si="17">E46</f>
        <v>45907</v>
      </c>
      <c r="G46" s="58">
        <f t="shared" si="16"/>
        <v>45908</v>
      </c>
      <c r="H46" s="91">
        <f t="shared" si="16"/>
        <v>45909</v>
      </c>
      <c r="I46" s="145">
        <f>H46+3</f>
        <v>45912</v>
      </c>
      <c r="J46" s="145">
        <f t="shared" si="16"/>
        <v>45913</v>
      </c>
      <c r="K46" s="165" t="s">
        <v>1370</v>
      </c>
      <c r="L46" s="145">
        <v>45917</v>
      </c>
      <c r="M46" s="145">
        <f>L46+1</f>
        <v>45918</v>
      </c>
      <c r="N46" s="145">
        <f>M46</f>
        <v>45918</v>
      </c>
      <c r="O46" s="145">
        <f>N46+1</f>
        <v>45919</v>
      </c>
      <c r="P46" s="58">
        <f>O46+2</f>
        <v>45921</v>
      </c>
      <c r="Q46" s="91">
        <f>P46</f>
        <v>45921</v>
      </c>
      <c r="R46" s="209" t="s">
        <v>630</v>
      </c>
    </row>
    <row r="47" ht="15" customHeight="1" spans="1:18">
      <c r="A47" s="25" t="s">
        <v>1715</v>
      </c>
      <c r="B47" s="170" t="s">
        <v>1403</v>
      </c>
      <c r="C47" s="171" t="s">
        <v>457</v>
      </c>
      <c r="D47" s="145">
        <v>45913</v>
      </c>
      <c r="E47" s="145">
        <f t="shared" ref="E47:J47" si="18">D47+1</f>
        <v>45914</v>
      </c>
      <c r="F47" s="145">
        <f t="shared" ref="D47:F47" si="19">E47</f>
        <v>45914</v>
      </c>
      <c r="G47" s="58">
        <f t="shared" si="18"/>
        <v>45915</v>
      </c>
      <c r="H47" s="91">
        <f t="shared" si="18"/>
        <v>45916</v>
      </c>
      <c r="I47" s="145">
        <f>H47+2</f>
        <v>45918</v>
      </c>
      <c r="J47" s="145">
        <f t="shared" si="18"/>
        <v>45919</v>
      </c>
      <c r="K47" s="165" t="s">
        <v>1404</v>
      </c>
      <c r="L47" s="145">
        <v>45924</v>
      </c>
      <c r="M47" s="145">
        <f t="shared" ref="M47:Q47" si="20">L47</f>
        <v>45924</v>
      </c>
      <c r="N47" s="145">
        <f>M47+1</f>
        <v>45925</v>
      </c>
      <c r="O47" s="145">
        <f t="shared" si="20"/>
        <v>45925</v>
      </c>
      <c r="P47" s="58">
        <f>O47+1</f>
        <v>45926</v>
      </c>
      <c r="Q47" s="91">
        <f t="shared" si="20"/>
        <v>45926</v>
      </c>
      <c r="R47" s="209" t="s">
        <v>630</v>
      </c>
    </row>
    <row r="48" ht="15" customHeight="1" spans="1:18">
      <c r="A48" s="172" t="s">
        <v>310</v>
      </c>
      <c r="B48" s="173" t="s">
        <v>1371</v>
      </c>
      <c r="C48" s="171" t="s">
        <v>463</v>
      </c>
      <c r="D48" s="145">
        <v>45920</v>
      </c>
      <c r="E48" s="145">
        <f t="shared" ref="E48:J48" si="21">D48+1</f>
        <v>45921</v>
      </c>
      <c r="F48" s="145">
        <f t="shared" ref="D48:F48" si="22">E48</f>
        <v>45921</v>
      </c>
      <c r="G48" s="58">
        <f t="shared" si="21"/>
        <v>45922</v>
      </c>
      <c r="H48" s="91">
        <f t="shared" si="21"/>
        <v>45923</v>
      </c>
      <c r="I48" s="145">
        <f>H48+3</f>
        <v>45926</v>
      </c>
      <c r="J48" s="145">
        <f t="shared" si="21"/>
        <v>45927</v>
      </c>
      <c r="K48" s="201" t="s">
        <v>1372</v>
      </c>
      <c r="L48" s="145">
        <v>45931</v>
      </c>
      <c r="M48" s="145">
        <f t="shared" ref="M48:Q48" si="23">L48</f>
        <v>45931</v>
      </c>
      <c r="N48" s="145">
        <f>M48+1</f>
        <v>45932</v>
      </c>
      <c r="O48" s="145">
        <f t="shared" si="23"/>
        <v>45932</v>
      </c>
      <c r="P48" s="58">
        <f>O48+1</f>
        <v>45933</v>
      </c>
      <c r="Q48" s="91">
        <f t="shared" si="23"/>
        <v>45933</v>
      </c>
      <c r="R48" s="209" t="s">
        <v>630</v>
      </c>
    </row>
    <row r="49" customFormat="1" spans="1:17">
      <c r="A49" s="6" t="s">
        <v>1716</v>
      </c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</row>
    <row r="50" ht="15" customHeight="1" spans="1:19">
      <c r="A50" s="8" t="s">
        <v>4</v>
      </c>
      <c r="B50" s="8" t="s">
        <v>5</v>
      </c>
      <c r="C50" s="174" t="s">
        <v>580</v>
      </c>
      <c r="D50" s="175"/>
      <c r="E50" s="76" t="s">
        <v>582</v>
      </c>
      <c r="F50" s="76"/>
      <c r="G50" s="140" t="s">
        <v>581</v>
      </c>
      <c r="H50" s="141"/>
      <c r="I50" s="47" t="s">
        <v>280</v>
      </c>
      <c r="J50" s="48"/>
      <c r="K50" s="79" t="s">
        <v>1480</v>
      </c>
      <c r="L50" s="80"/>
      <c r="M50" s="10" t="s">
        <v>5</v>
      </c>
      <c r="N50" s="8" t="s">
        <v>296</v>
      </c>
      <c r="O50" s="9"/>
      <c r="P50" s="8" t="s">
        <v>278</v>
      </c>
      <c r="Q50" s="9"/>
      <c r="R50" s="39" t="s">
        <v>280</v>
      </c>
      <c r="S50" s="40"/>
    </row>
    <row r="51" ht="15" customHeight="1" spans="1:19">
      <c r="A51" s="9" t="s">
        <v>13</v>
      </c>
      <c r="B51" s="9" t="s">
        <v>14</v>
      </c>
      <c r="C51" s="175" t="s">
        <v>585</v>
      </c>
      <c r="D51" s="175"/>
      <c r="E51" s="14" t="s">
        <v>587</v>
      </c>
      <c r="F51" s="15"/>
      <c r="G51" s="14" t="s">
        <v>1634</v>
      </c>
      <c r="H51" s="15"/>
      <c r="I51" s="11" t="s">
        <v>1635</v>
      </c>
      <c r="J51" s="12"/>
      <c r="K51" s="11" t="s">
        <v>1482</v>
      </c>
      <c r="L51" s="12"/>
      <c r="M51" s="9" t="s">
        <v>14</v>
      </c>
      <c r="N51" s="9" t="s">
        <v>284</v>
      </c>
      <c r="O51" s="9"/>
      <c r="P51" s="9" t="s">
        <v>283</v>
      </c>
      <c r="Q51" s="9"/>
      <c r="R51" s="40" t="s">
        <v>285</v>
      </c>
      <c r="S51" s="40"/>
    </row>
    <row r="52" ht="15" customHeight="1" spans="1:19">
      <c r="A52" s="13"/>
      <c r="B52" s="81"/>
      <c r="C52" s="176" t="s">
        <v>22</v>
      </c>
      <c r="D52" s="177"/>
      <c r="E52" s="14" t="s">
        <v>22</v>
      </c>
      <c r="F52" s="15"/>
      <c r="G52" s="14" t="s">
        <v>22</v>
      </c>
      <c r="H52" s="15"/>
      <c r="I52" s="14" t="s">
        <v>22</v>
      </c>
      <c r="J52" s="15"/>
      <c r="K52" s="14" t="s">
        <v>22</v>
      </c>
      <c r="L52" s="15"/>
      <c r="M52" s="9"/>
      <c r="N52" s="13" t="s">
        <v>22</v>
      </c>
      <c r="O52" s="13"/>
      <c r="P52" s="13" t="s">
        <v>22</v>
      </c>
      <c r="Q52" s="13"/>
      <c r="R52" s="42" t="s">
        <v>22</v>
      </c>
      <c r="S52" s="42"/>
    </row>
    <row r="53" ht="26.15" customHeight="1" spans="1:19">
      <c r="A53" s="13"/>
      <c r="B53" s="9"/>
      <c r="C53" s="147" t="s">
        <v>1676</v>
      </c>
      <c r="D53" s="147" t="s">
        <v>608</v>
      </c>
      <c r="E53" s="147" t="s">
        <v>1697</v>
      </c>
      <c r="F53" s="147" t="s">
        <v>1698</v>
      </c>
      <c r="G53" s="68" t="s">
        <v>1689</v>
      </c>
      <c r="H53" s="68" t="s">
        <v>1690</v>
      </c>
      <c r="I53" s="68" t="s">
        <v>1691</v>
      </c>
      <c r="J53" s="68" t="s">
        <v>1692</v>
      </c>
      <c r="K53" s="68" t="s">
        <v>1693</v>
      </c>
      <c r="L53" s="68" t="s">
        <v>1694</v>
      </c>
      <c r="M53" s="13"/>
      <c r="N53" s="16" t="s">
        <v>299</v>
      </c>
      <c r="O53" s="16" t="s">
        <v>300</v>
      </c>
      <c r="P53" s="16" t="s">
        <v>24</v>
      </c>
      <c r="Q53" s="16" t="s">
        <v>301</v>
      </c>
      <c r="R53" s="43" t="s">
        <v>302</v>
      </c>
      <c r="S53" s="43" t="s">
        <v>303</v>
      </c>
    </row>
    <row r="54" ht="15" customHeight="1" spans="1:20">
      <c r="A54" s="172" t="s">
        <v>1702</v>
      </c>
      <c r="B54" s="178" t="s">
        <v>1373</v>
      </c>
      <c r="C54" s="145">
        <v>45925</v>
      </c>
      <c r="D54" s="145">
        <f>C54</f>
        <v>45925</v>
      </c>
      <c r="E54" s="145">
        <f>D54+2</f>
        <v>45927</v>
      </c>
      <c r="F54" s="145">
        <f>E54</f>
        <v>45927</v>
      </c>
      <c r="G54" s="145">
        <f t="shared" ref="G54" si="24">F54+1</f>
        <v>45928</v>
      </c>
      <c r="H54" s="145">
        <f t="shared" ref="H54" si="25">G54</f>
        <v>45928</v>
      </c>
      <c r="I54" s="58">
        <f t="shared" ref="I54" si="26">H54+1</f>
        <v>45929</v>
      </c>
      <c r="J54" s="91">
        <f t="shared" ref="J54" si="27">I54+1</f>
        <v>45930</v>
      </c>
      <c r="K54" s="145">
        <f>J54+3</f>
        <v>45933</v>
      </c>
      <c r="L54" s="145">
        <f t="shared" ref="L54" si="28">K54+1</f>
        <v>45934</v>
      </c>
      <c r="M54" s="201" t="s">
        <v>1374</v>
      </c>
      <c r="N54" s="145">
        <f>L54+4</f>
        <v>45938</v>
      </c>
      <c r="O54" s="145">
        <f t="shared" ref="O54:O57" si="29">N54</f>
        <v>45938</v>
      </c>
      <c r="P54" s="145">
        <f>O54+1</f>
        <v>45939</v>
      </c>
      <c r="Q54" s="145">
        <f t="shared" ref="Q54:Q57" si="30">P54</f>
        <v>45939</v>
      </c>
      <c r="R54" s="58">
        <f>Q54+1</f>
        <v>45940</v>
      </c>
      <c r="S54" s="91">
        <f t="shared" ref="S54:S57" si="31">R54</f>
        <v>45940</v>
      </c>
      <c r="T54" s="209" t="s">
        <v>630</v>
      </c>
    </row>
    <row r="55" ht="15" customHeight="1" spans="1:20">
      <c r="A55" s="172" t="s">
        <v>1715</v>
      </c>
      <c r="B55" s="178" t="s">
        <v>1407</v>
      </c>
      <c r="C55" s="145">
        <v>45932</v>
      </c>
      <c r="D55" s="145">
        <f t="shared" ref="D55:D57" si="32">C55</f>
        <v>45932</v>
      </c>
      <c r="E55" s="145">
        <f t="shared" ref="E55:E57" si="33">D55+2</f>
        <v>45934</v>
      </c>
      <c r="F55" s="145">
        <f>F54+7</f>
        <v>45934</v>
      </c>
      <c r="G55" s="145">
        <f t="shared" ref="G55:G57" si="34">F55+1</f>
        <v>45935</v>
      </c>
      <c r="H55" s="145">
        <f t="shared" ref="H55:H57" si="35">G55</f>
        <v>45935</v>
      </c>
      <c r="I55" s="58">
        <f t="shared" ref="I55:I57" si="36">H55+1</f>
        <v>45936</v>
      </c>
      <c r="J55" s="91">
        <f t="shared" ref="J55:J57" si="37">I55+1</f>
        <v>45937</v>
      </c>
      <c r="K55" s="145">
        <f>J55+3</f>
        <v>45940</v>
      </c>
      <c r="L55" s="145">
        <f t="shared" ref="L55:L57" si="38">K55+1</f>
        <v>45941</v>
      </c>
      <c r="M55" s="201" t="s">
        <v>1408</v>
      </c>
      <c r="N55" s="145">
        <f>L55+4</f>
        <v>45945</v>
      </c>
      <c r="O55" s="145">
        <f t="shared" si="29"/>
        <v>45945</v>
      </c>
      <c r="P55" s="145">
        <f>O55+1</f>
        <v>45946</v>
      </c>
      <c r="Q55" s="145">
        <f t="shared" si="30"/>
        <v>45946</v>
      </c>
      <c r="R55" s="58">
        <f>Q55+1</f>
        <v>45947</v>
      </c>
      <c r="S55" s="91">
        <f t="shared" si="31"/>
        <v>45947</v>
      </c>
      <c r="T55" s="209" t="s">
        <v>630</v>
      </c>
    </row>
    <row r="56" ht="15" customHeight="1" spans="1:20">
      <c r="A56" s="172" t="s">
        <v>310</v>
      </c>
      <c r="B56" s="173" t="s">
        <v>1375</v>
      </c>
      <c r="C56" s="145">
        <v>45939</v>
      </c>
      <c r="D56" s="145">
        <f t="shared" si="32"/>
        <v>45939</v>
      </c>
      <c r="E56" s="145">
        <f t="shared" si="33"/>
        <v>45941</v>
      </c>
      <c r="F56" s="145">
        <f>F55+7</f>
        <v>45941</v>
      </c>
      <c r="G56" s="145">
        <f t="shared" si="34"/>
        <v>45942</v>
      </c>
      <c r="H56" s="145">
        <f t="shared" si="35"/>
        <v>45942</v>
      </c>
      <c r="I56" s="58">
        <f t="shared" si="36"/>
        <v>45943</v>
      </c>
      <c r="J56" s="91">
        <f t="shared" si="37"/>
        <v>45944</v>
      </c>
      <c r="K56" s="145">
        <f>J56+3</f>
        <v>45947</v>
      </c>
      <c r="L56" s="145">
        <f t="shared" si="38"/>
        <v>45948</v>
      </c>
      <c r="M56" s="201" t="s">
        <v>1376</v>
      </c>
      <c r="N56" s="145">
        <f>L56+4</f>
        <v>45952</v>
      </c>
      <c r="O56" s="145">
        <f t="shared" si="29"/>
        <v>45952</v>
      </c>
      <c r="P56" s="145">
        <f>O56+1</f>
        <v>45953</v>
      </c>
      <c r="Q56" s="145">
        <f t="shared" si="30"/>
        <v>45953</v>
      </c>
      <c r="R56" s="58">
        <f>Q56+1</f>
        <v>45954</v>
      </c>
      <c r="S56" s="91">
        <f t="shared" si="31"/>
        <v>45954</v>
      </c>
      <c r="T56" s="209" t="s">
        <v>630</v>
      </c>
    </row>
    <row r="57" ht="15" customHeight="1" spans="1:20">
      <c r="A57" s="172" t="s">
        <v>1702</v>
      </c>
      <c r="B57" s="178" t="s">
        <v>1377</v>
      </c>
      <c r="C57" s="145">
        <v>45946</v>
      </c>
      <c r="D57" s="145">
        <f t="shared" si="32"/>
        <v>45946</v>
      </c>
      <c r="E57" s="145">
        <f t="shared" si="33"/>
        <v>45948</v>
      </c>
      <c r="F57" s="145">
        <f>F56+7</f>
        <v>45948</v>
      </c>
      <c r="G57" s="145">
        <f t="shared" si="34"/>
        <v>45949</v>
      </c>
      <c r="H57" s="145">
        <f t="shared" si="35"/>
        <v>45949</v>
      </c>
      <c r="I57" s="58">
        <f t="shared" si="36"/>
        <v>45950</v>
      </c>
      <c r="J57" s="91">
        <f t="shared" si="37"/>
        <v>45951</v>
      </c>
      <c r="K57" s="145">
        <f>J57+3</f>
        <v>45954</v>
      </c>
      <c r="L57" s="145">
        <f t="shared" si="38"/>
        <v>45955</v>
      </c>
      <c r="M57" s="201" t="s">
        <v>1378</v>
      </c>
      <c r="N57" s="145">
        <f>L57+4</f>
        <v>45959</v>
      </c>
      <c r="O57" s="145">
        <f t="shared" si="29"/>
        <v>45959</v>
      </c>
      <c r="P57" s="145">
        <f>O57+1</f>
        <v>45960</v>
      </c>
      <c r="Q57" s="145">
        <f t="shared" si="30"/>
        <v>45960</v>
      </c>
      <c r="R57" s="58">
        <f>Q57+1</f>
        <v>45961</v>
      </c>
      <c r="S57" s="91">
        <f t="shared" si="31"/>
        <v>45961</v>
      </c>
      <c r="T57" s="209" t="s">
        <v>630</v>
      </c>
    </row>
    <row r="59" customFormat="1" ht="16.5" spans="1:14">
      <c r="A59" s="92" t="s">
        <v>200</v>
      </c>
      <c r="B59" s="179" t="s">
        <v>1717</v>
      </c>
      <c r="C59" s="180"/>
      <c r="D59" s="180"/>
      <c r="E59" s="180"/>
      <c r="F59" s="180"/>
      <c r="G59" s="180"/>
      <c r="H59" s="180"/>
      <c r="I59" s="180"/>
      <c r="J59" s="180"/>
      <c r="K59" s="180"/>
      <c r="L59" s="180"/>
      <c r="M59" s="180"/>
      <c r="N59" s="202"/>
    </row>
    <row r="60" customFormat="1" ht="16.4" customHeight="1" spans="1:17">
      <c r="A60" s="181" t="s">
        <v>649</v>
      </c>
      <c r="B60" s="66" t="s">
        <v>650</v>
      </c>
      <c r="C60" s="67"/>
      <c r="D60" s="67"/>
      <c r="E60" s="67"/>
      <c r="F60" s="67"/>
      <c r="G60" s="67"/>
      <c r="H60" s="67"/>
      <c r="I60" s="67"/>
      <c r="J60" s="67"/>
      <c r="K60" s="67"/>
      <c r="L60" s="67"/>
      <c r="M60" s="67"/>
      <c r="N60" s="70"/>
      <c r="O60" s="29"/>
      <c r="P60" s="29"/>
      <c r="Q60" s="29"/>
    </row>
    <row r="61" customFormat="1" ht="16.5" customHeight="1" spans="1:17">
      <c r="A61" s="182" t="s">
        <v>646</v>
      </c>
      <c r="B61" s="66" t="s">
        <v>1682</v>
      </c>
      <c r="C61" s="67"/>
      <c r="D61" s="67"/>
      <c r="E61" s="67"/>
      <c r="F61" s="67"/>
      <c r="G61" s="67"/>
      <c r="H61" s="67"/>
      <c r="I61" s="67"/>
      <c r="J61" s="67"/>
      <c r="K61" s="67"/>
      <c r="L61" s="67"/>
      <c r="M61" s="67"/>
      <c r="N61" s="70"/>
      <c r="O61" s="29"/>
      <c r="P61" s="29"/>
      <c r="Q61" s="29"/>
    </row>
    <row r="62" customFormat="1" ht="16.5" spans="1:14">
      <c r="A62" s="35" t="s">
        <v>495</v>
      </c>
      <c r="B62" s="183" t="s">
        <v>1683</v>
      </c>
      <c r="C62" s="184"/>
      <c r="D62" s="184"/>
      <c r="E62" s="184"/>
      <c r="F62" s="184"/>
      <c r="G62" s="184"/>
      <c r="H62" s="184"/>
      <c r="I62" s="184"/>
      <c r="J62" s="184"/>
      <c r="K62" s="184"/>
      <c r="L62" s="184"/>
      <c r="M62" s="184"/>
      <c r="N62" s="203"/>
    </row>
    <row r="63" customFormat="1" ht="16.5" spans="1:14">
      <c r="A63" s="185" t="s">
        <v>1552</v>
      </c>
      <c r="B63" s="186" t="s">
        <v>1553</v>
      </c>
      <c r="C63" s="187"/>
      <c r="D63" s="187"/>
      <c r="E63" s="187"/>
      <c r="F63" s="187"/>
      <c r="G63" s="187"/>
      <c r="H63" s="187"/>
      <c r="I63" s="187"/>
      <c r="J63" s="187"/>
      <c r="K63" s="187"/>
      <c r="L63" s="187"/>
      <c r="M63" s="187"/>
      <c r="N63" s="204"/>
    </row>
    <row r="64" customFormat="1" ht="16.5" spans="1:18">
      <c r="A64" s="35" t="s">
        <v>649</v>
      </c>
      <c r="B64" s="95" t="s">
        <v>650</v>
      </c>
      <c r="C64" s="95"/>
      <c r="D64" s="95"/>
      <c r="E64" s="95"/>
      <c r="F64" s="95"/>
      <c r="G64" s="95"/>
      <c r="H64" s="95"/>
      <c r="I64" s="95"/>
      <c r="J64" s="95"/>
      <c r="K64" s="95"/>
      <c r="L64" s="95"/>
      <c r="M64" s="95"/>
      <c r="N64" s="205"/>
      <c r="O64" s="4"/>
      <c r="P64" s="206"/>
      <c r="Q64" s="4"/>
      <c r="R64" s="4"/>
    </row>
    <row r="65" customFormat="1" ht="16.4" customHeight="1" spans="1:17">
      <c r="A65" s="181" t="s">
        <v>490</v>
      </c>
      <c r="B65" s="181"/>
      <c r="C65" s="33" t="s">
        <v>491</v>
      </c>
      <c r="D65" s="33"/>
      <c r="E65" s="33"/>
      <c r="F65" s="33"/>
      <c r="G65" s="33"/>
      <c r="H65" s="33"/>
      <c r="I65" s="33"/>
      <c r="J65" s="33"/>
      <c r="K65" s="33"/>
      <c r="L65" s="29"/>
      <c r="M65" s="29"/>
      <c r="N65" s="29"/>
      <c r="O65" s="29"/>
      <c r="P65" s="29"/>
      <c r="Q65" s="29"/>
    </row>
    <row r="66" customFormat="1" ht="16.4" hidden="1" customHeight="1" spans="1:17">
      <c r="A66" s="213" t="s">
        <v>492</v>
      </c>
      <c r="B66" s="214"/>
      <c r="C66" s="66" t="s">
        <v>493</v>
      </c>
      <c r="D66" s="67"/>
      <c r="E66" s="67"/>
      <c r="F66" s="67"/>
      <c r="G66" s="67"/>
      <c r="H66" s="67"/>
      <c r="I66" s="67"/>
      <c r="J66" s="67"/>
      <c r="K66" s="70"/>
      <c r="L66" s="29"/>
      <c r="M66" s="29"/>
      <c r="N66" s="29"/>
      <c r="O66" s="29"/>
      <c r="P66" s="29"/>
      <c r="Q66" s="29"/>
    </row>
    <row r="67" customFormat="1" ht="16.4" customHeight="1" spans="1:17">
      <c r="A67" s="213" t="s">
        <v>492</v>
      </c>
      <c r="B67" s="214"/>
      <c r="C67" s="66" t="s">
        <v>494</v>
      </c>
      <c r="D67" s="67"/>
      <c r="E67" s="67"/>
      <c r="F67" s="67"/>
      <c r="G67" s="67"/>
      <c r="H67" s="67"/>
      <c r="I67" s="67"/>
      <c r="J67" s="67"/>
      <c r="K67" s="70"/>
      <c r="L67" s="29"/>
      <c r="M67" s="29"/>
      <c r="N67" s="29"/>
      <c r="O67" s="29"/>
      <c r="P67" s="29"/>
      <c r="Q67" s="29"/>
    </row>
    <row r="68" customFormat="1" ht="16.4" customHeight="1" spans="1:17">
      <c r="A68" s="213" t="s">
        <v>495</v>
      </c>
      <c r="B68" s="214"/>
      <c r="C68" s="215" t="s">
        <v>496</v>
      </c>
      <c r="D68" s="215"/>
      <c r="E68" s="215"/>
      <c r="F68" s="215"/>
      <c r="G68" s="215"/>
      <c r="H68" s="215"/>
      <c r="I68" s="215"/>
      <c r="J68" s="215"/>
      <c r="K68" s="215"/>
      <c r="L68" s="29"/>
      <c r="M68" s="29"/>
      <c r="N68" s="29"/>
      <c r="O68" s="29"/>
      <c r="P68" s="29"/>
      <c r="Q68" s="29"/>
    </row>
  </sheetData>
  <mergeCells count="150">
    <mergeCell ref="B1:S1"/>
    <mergeCell ref="B2:S2"/>
    <mergeCell ref="A4:Q4"/>
    <mergeCell ref="C5:D5"/>
    <mergeCell ref="E5:F5"/>
    <mergeCell ref="G5:H5"/>
    <mergeCell ref="I5:J5"/>
    <mergeCell ref="L5:M5"/>
    <mergeCell ref="N5:O5"/>
    <mergeCell ref="P5:Q5"/>
    <mergeCell ref="C6:D6"/>
    <mergeCell ref="E6:F6"/>
    <mergeCell ref="G6:H6"/>
    <mergeCell ref="I6:J6"/>
    <mergeCell ref="L6:M6"/>
    <mergeCell ref="N6:O6"/>
    <mergeCell ref="P6:Q6"/>
    <mergeCell ref="C7:D7"/>
    <mergeCell ref="E7:F7"/>
    <mergeCell ref="G7:H7"/>
    <mergeCell ref="I7:J7"/>
    <mergeCell ref="L7:M7"/>
    <mergeCell ref="N7:O7"/>
    <mergeCell ref="P7:Q7"/>
    <mergeCell ref="A10:Q10"/>
    <mergeCell ref="C11:D11"/>
    <mergeCell ref="E11:F11"/>
    <mergeCell ref="G11:H11"/>
    <mergeCell ref="I11:J11"/>
    <mergeCell ref="L11:M11"/>
    <mergeCell ref="N11:O11"/>
    <mergeCell ref="P11:Q11"/>
    <mergeCell ref="C12:D12"/>
    <mergeCell ref="E12:F12"/>
    <mergeCell ref="G12:H12"/>
    <mergeCell ref="I12:J12"/>
    <mergeCell ref="L12:M12"/>
    <mergeCell ref="N12:O12"/>
    <mergeCell ref="P12:Q12"/>
    <mergeCell ref="C13:D13"/>
    <mergeCell ref="E13:F13"/>
    <mergeCell ref="G13:H13"/>
    <mergeCell ref="I13:J13"/>
    <mergeCell ref="L13:M13"/>
    <mergeCell ref="N13:O13"/>
    <mergeCell ref="P13:Q13"/>
    <mergeCell ref="A17:J17"/>
    <mergeCell ref="L17:Q17"/>
    <mergeCell ref="L20:M20"/>
    <mergeCell ref="N20:O20"/>
    <mergeCell ref="C26:D26"/>
    <mergeCell ref="L26:M26"/>
    <mergeCell ref="N26:O26"/>
    <mergeCell ref="C27:D27"/>
    <mergeCell ref="E27:F27"/>
    <mergeCell ref="C28:D28"/>
    <mergeCell ref="C29:D29"/>
    <mergeCell ref="C30:D30"/>
    <mergeCell ref="L30:M30"/>
    <mergeCell ref="N30:O30"/>
    <mergeCell ref="P30:Q30"/>
    <mergeCell ref="C31:D31"/>
    <mergeCell ref="E31:F31"/>
    <mergeCell ref="L31:M31"/>
    <mergeCell ref="N31:O31"/>
    <mergeCell ref="C32:D32"/>
    <mergeCell ref="L32:M32"/>
    <mergeCell ref="N32:O32"/>
    <mergeCell ref="A33:Q33"/>
    <mergeCell ref="C34:D34"/>
    <mergeCell ref="E34:F34"/>
    <mergeCell ref="G34:H34"/>
    <mergeCell ref="I34:J34"/>
    <mergeCell ref="L34:M34"/>
    <mergeCell ref="N34:O34"/>
    <mergeCell ref="P34:Q34"/>
    <mergeCell ref="C35:D35"/>
    <mergeCell ref="E35:F35"/>
    <mergeCell ref="G35:H35"/>
    <mergeCell ref="I35:J35"/>
    <mergeCell ref="L35:M35"/>
    <mergeCell ref="N35:O35"/>
    <mergeCell ref="P35:Q35"/>
    <mergeCell ref="C36:D36"/>
    <mergeCell ref="E36:F36"/>
    <mergeCell ref="G36:H36"/>
    <mergeCell ref="I36:J36"/>
    <mergeCell ref="L36:M36"/>
    <mergeCell ref="N36:O36"/>
    <mergeCell ref="P36:Q36"/>
    <mergeCell ref="A40:Q40"/>
    <mergeCell ref="C41:D41"/>
    <mergeCell ref="E41:F41"/>
    <mergeCell ref="G41:H41"/>
    <mergeCell ref="I41:J41"/>
    <mergeCell ref="L41:M41"/>
    <mergeCell ref="N41:O41"/>
    <mergeCell ref="P41:Q41"/>
    <mergeCell ref="C42:D42"/>
    <mergeCell ref="E42:F42"/>
    <mergeCell ref="G42:H42"/>
    <mergeCell ref="I42:J42"/>
    <mergeCell ref="L42:M42"/>
    <mergeCell ref="N42:O42"/>
    <mergeCell ref="P42:Q42"/>
    <mergeCell ref="C43:D43"/>
    <mergeCell ref="E43:F43"/>
    <mergeCell ref="G43:H43"/>
    <mergeCell ref="I43:J43"/>
    <mergeCell ref="L43:M43"/>
    <mergeCell ref="N43:O43"/>
    <mergeCell ref="P43:Q43"/>
    <mergeCell ref="A49:Q49"/>
    <mergeCell ref="C50:D50"/>
    <mergeCell ref="E50:F50"/>
    <mergeCell ref="G50:H50"/>
    <mergeCell ref="I50:J50"/>
    <mergeCell ref="K50:L50"/>
    <mergeCell ref="N50:O50"/>
    <mergeCell ref="P50:Q50"/>
    <mergeCell ref="R50:S50"/>
    <mergeCell ref="C51:D51"/>
    <mergeCell ref="E51:F51"/>
    <mergeCell ref="G51:H51"/>
    <mergeCell ref="I51:J51"/>
    <mergeCell ref="K51:L51"/>
    <mergeCell ref="N51:O51"/>
    <mergeCell ref="P51:Q51"/>
    <mergeCell ref="R51:S51"/>
    <mergeCell ref="C52:D52"/>
    <mergeCell ref="E52:F52"/>
    <mergeCell ref="G52:H52"/>
    <mergeCell ref="I52:J52"/>
    <mergeCell ref="K52:L52"/>
    <mergeCell ref="N52:O52"/>
    <mergeCell ref="P52:Q52"/>
    <mergeCell ref="R52:S52"/>
    <mergeCell ref="B59:N59"/>
    <mergeCell ref="B60:N60"/>
    <mergeCell ref="B61:N61"/>
    <mergeCell ref="B62:N62"/>
    <mergeCell ref="B63:N63"/>
    <mergeCell ref="B64:N64"/>
    <mergeCell ref="A65:B65"/>
    <mergeCell ref="C65:K65"/>
    <mergeCell ref="C66:K66"/>
    <mergeCell ref="A67:B67"/>
    <mergeCell ref="C67:K67"/>
    <mergeCell ref="A68:B68"/>
    <mergeCell ref="C68:K68"/>
  </mergeCells>
  <pageMargins left="0.7" right="0.7" top="0.75" bottom="0.75" header="0.3" footer="0.3"/>
  <pageSetup paperSize="9" orientation="portrait"/>
  <headerFooter/>
  <ignoredErrors>
    <ignoredError sqref="F23" formula="1"/>
  </ignoredError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F69"/>
  <sheetViews>
    <sheetView topLeftCell="A21" workbookViewId="0">
      <selection activeCell="A51" sqref="$A51:$XFD51"/>
    </sheetView>
  </sheetViews>
  <sheetFormatPr defaultColWidth="9" defaultRowHeight="14.25"/>
  <cols>
    <col min="1" max="1" width="19" customWidth="1"/>
    <col min="12" max="12" width="8.08333333333333" customWidth="1"/>
    <col min="17" max="17" width="10.0833333333333" customWidth="1"/>
  </cols>
  <sheetData>
    <row r="1" ht="45" customHeight="1" spans="2:17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ht="17.15" customHeight="1" spans="2:17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ht="18" customHeight="1" spans="1:240">
      <c r="A3" s="3" t="s">
        <v>2</v>
      </c>
      <c r="B3" s="4"/>
      <c r="C3" s="4"/>
      <c r="D3" s="4"/>
      <c r="E3" s="4"/>
      <c r="F3" s="4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  <c r="AY3" s="29"/>
      <c r="AZ3" s="29"/>
      <c r="BA3" s="29"/>
      <c r="BB3" s="29"/>
      <c r="BC3" s="29"/>
      <c r="BD3" s="29"/>
      <c r="BE3" s="29"/>
      <c r="BF3" s="29"/>
      <c r="BG3" s="29"/>
      <c r="BH3" s="29"/>
      <c r="BI3" s="29"/>
      <c r="BJ3" s="29"/>
      <c r="BK3" s="29"/>
      <c r="BL3" s="29"/>
      <c r="BM3" s="29"/>
      <c r="BN3" s="29"/>
      <c r="BO3" s="29"/>
      <c r="BP3" s="29"/>
      <c r="BQ3" s="29"/>
      <c r="BR3" s="29"/>
      <c r="BS3" s="29"/>
      <c r="BT3" s="29"/>
      <c r="BU3" s="29"/>
      <c r="BV3" s="29"/>
      <c r="BW3" s="29"/>
      <c r="BX3" s="29"/>
      <c r="BY3" s="29"/>
      <c r="BZ3" s="29"/>
      <c r="CA3" s="29"/>
      <c r="CB3" s="29"/>
      <c r="CC3" s="29"/>
      <c r="CD3" s="29"/>
      <c r="CE3" s="29"/>
      <c r="CF3" s="29"/>
      <c r="CG3" s="29"/>
      <c r="CH3" s="29"/>
      <c r="CI3" s="29"/>
      <c r="CJ3" s="29"/>
      <c r="CK3" s="29"/>
      <c r="CL3" s="29"/>
      <c r="CM3" s="29"/>
      <c r="CN3" s="29"/>
      <c r="CO3" s="29"/>
      <c r="CP3" s="29"/>
      <c r="CQ3" s="29"/>
      <c r="CR3" s="29"/>
      <c r="CS3" s="29"/>
      <c r="CT3" s="29"/>
      <c r="CU3" s="29"/>
      <c r="CV3" s="29"/>
      <c r="CW3" s="29"/>
      <c r="CX3" s="29"/>
      <c r="CY3" s="29"/>
      <c r="CZ3" s="29"/>
      <c r="DA3" s="29"/>
      <c r="DB3" s="29"/>
      <c r="DC3" s="29"/>
      <c r="DD3" s="29"/>
      <c r="DE3" s="29"/>
      <c r="DF3" s="29"/>
      <c r="DG3" s="29"/>
      <c r="DH3" s="29"/>
      <c r="DI3" s="29"/>
      <c r="DJ3" s="29"/>
      <c r="DK3" s="29"/>
      <c r="DL3" s="29"/>
      <c r="DM3" s="29"/>
      <c r="DN3" s="29"/>
      <c r="DO3" s="29"/>
      <c r="DP3" s="29"/>
      <c r="DQ3" s="29"/>
      <c r="DR3" s="29"/>
      <c r="DS3" s="29"/>
      <c r="DT3" s="29"/>
      <c r="DU3" s="29"/>
      <c r="DV3" s="29"/>
      <c r="DW3" s="29"/>
      <c r="DX3" s="29"/>
      <c r="DY3" s="29"/>
      <c r="DZ3" s="29"/>
      <c r="EA3" s="29"/>
      <c r="EB3" s="29"/>
      <c r="EC3" s="29"/>
      <c r="ED3" s="29"/>
      <c r="EE3" s="29"/>
      <c r="EF3" s="29"/>
      <c r="EG3" s="29"/>
      <c r="EH3" s="29"/>
      <c r="EI3" s="29"/>
      <c r="EJ3" s="29"/>
      <c r="EK3" s="29"/>
      <c r="EL3" s="29"/>
      <c r="EM3" s="29"/>
      <c r="EN3" s="29"/>
      <c r="EO3" s="29"/>
      <c r="EP3" s="29"/>
      <c r="EQ3" s="29"/>
      <c r="ER3" s="29"/>
      <c r="ES3" s="29"/>
      <c r="ET3" s="29"/>
      <c r="EU3" s="29"/>
      <c r="EV3" s="29"/>
      <c r="EW3" s="29"/>
      <c r="EX3" s="29"/>
      <c r="EY3" s="29"/>
      <c r="EZ3" s="29"/>
      <c r="FA3" s="29"/>
      <c r="FB3" s="29"/>
      <c r="FC3" s="29"/>
      <c r="FD3" s="29"/>
      <c r="FE3" s="29"/>
      <c r="FF3" s="29"/>
      <c r="FG3" s="29"/>
      <c r="FH3" s="29"/>
      <c r="FI3" s="29"/>
      <c r="FJ3" s="29"/>
      <c r="FK3" s="29"/>
      <c r="FL3" s="29"/>
      <c r="FM3" s="29"/>
      <c r="FN3" s="29"/>
      <c r="FO3" s="29"/>
      <c r="FP3" s="29"/>
      <c r="FQ3" s="29"/>
      <c r="FR3" s="29"/>
      <c r="FS3" s="29"/>
      <c r="FT3" s="29"/>
      <c r="FU3" s="29"/>
      <c r="FV3" s="29"/>
      <c r="FW3" s="29"/>
      <c r="FX3" s="29"/>
      <c r="FY3" s="29"/>
      <c r="FZ3" s="29"/>
      <c r="GA3" s="29"/>
      <c r="GB3" s="29"/>
      <c r="GC3" s="29"/>
      <c r="GD3" s="29"/>
      <c r="GE3" s="29"/>
      <c r="GF3" s="29"/>
      <c r="GG3" s="29"/>
      <c r="GH3" s="29"/>
      <c r="GI3" s="29"/>
      <c r="GJ3" s="29"/>
      <c r="GK3" s="29"/>
      <c r="GL3" s="29"/>
      <c r="GM3" s="29"/>
      <c r="GN3" s="29"/>
      <c r="GO3" s="29"/>
      <c r="GP3" s="29"/>
      <c r="GQ3" s="29"/>
      <c r="GR3" s="29"/>
      <c r="GS3" s="29"/>
      <c r="GT3" s="29"/>
      <c r="GU3" s="29"/>
      <c r="GV3" s="29"/>
      <c r="GW3" s="29"/>
      <c r="GX3" s="29"/>
      <c r="GY3" s="29"/>
      <c r="GZ3" s="29"/>
      <c r="HA3" s="29"/>
      <c r="HB3" s="29"/>
      <c r="HC3" s="29"/>
      <c r="HD3" s="29"/>
      <c r="HE3" s="29"/>
      <c r="HF3" s="29"/>
      <c r="HG3" s="29"/>
      <c r="HH3" s="29"/>
      <c r="HI3" s="29"/>
      <c r="HJ3" s="29"/>
      <c r="HK3" s="29"/>
      <c r="HL3" s="29"/>
      <c r="HM3" s="29"/>
      <c r="HN3" s="29"/>
      <c r="HO3" s="29"/>
      <c r="HP3" s="29"/>
      <c r="HQ3" s="29"/>
      <c r="HR3" s="29"/>
      <c r="HS3" s="29"/>
      <c r="HT3" s="29"/>
      <c r="HU3" s="29"/>
      <c r="HV3" s="29"/>
      <c r="HW3" s="29"/>
      <c r="HX3" s="29"/>
      <c r="HY3" s="29"/>
      <c r="HZ3" s="29"/>
      <c r="IA3" s="29"/>
      <c r="IB3" s="29"/>
      <c r="IC3" s="29"/>
      <c r="ID3" s="29"/>
      <c r="IE3" s="29"/>
      <c r="IF3" s="29"/>
    </row>
    <row r="4" hidden="1" spans="1:17">
      <c r="A4" s="46" t="s">
        <v>1718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</row>
    <row r="5" hidden="1" spans="1:17">
      <c r="A5" s="7" t="s">
        <v>732</v>
      </c>
      <c r="B5" s="7" t="s">
        <v>733</v>
      </c>
      <c r="C5" s="47" t="s">
        <v>1719</v>
      </c>
      <c r="D5" s="48"/>
      <c r="E5" s="47" t="s">
        <v>7</v>
      </c>
      <c r="F5" s="48"/>
      <c r="G5" s="47" t="s">
        <v>1720</v>
      </c>
      <c r="H5" s="48"/>
      <c r="I5" s="47" t="s">
        <v>735</v>
      </c>
      <c r="J5" s="48"/>
      <c r="K5" s="47" t="s">
        <v>1012</v>
      </c>
      <c r="L5" s="48"/>
      <c r="M5" s="7" t="s">
        <v>733</v>
      </c>
      <c r="N5" s="130" t="s">
        <v>1721</v>
      </c>
      <c r="O5" s="7"/>
      <c r="P5" s="47" t="s">
        <v>1719</v>
      </c>
      <c r="Q5" s="48"/>
    </row>
    <row r="6" hidden="1" spans="1:17">
      <c r="A6" s="9" t="s">
        <v>13</v>
      </c>
      <c r="B6" s="9" t="s">
        <v>14</v>
      </c>
      <c r="C6" s="11" t="s">
        <v>1629</v>
      </c>
      <c r="D6" s="12"/>
      <c r="E6" s="11" t="s">
        <v>16</v>
      </c>
      <c r="F6" s="12"/>
      <c r="G6" s="11" t="s">
        <v>283</v>
      </c>
      <c r="H6" s="12"/>
      <c r="I6" s="11" t="s">
        <v>739</v>
      </c>
      <c r="J6" s="12"/>
      <c r="K6" s="9" t="s">
        <v>662</v>
      </c>
      <c r="L6" s="9"/>
      <c r="M6" s="9" t="s">
        <v>14</v>
      </c>
      <c r="N6" s="11" t="s">
        <v>587</v>
      </c>
      <c r="O6" s="12"/>
      <c r="P6" s="11" t="s">
        <v>1629</v>
      </c>
      <c r="Q6" s="12"/>
    </row>
    <row r="7" hidden="1" spans="1:17">
      <c r="A7" s="9"/>
      <c r="B7" s="9"/>
      <c r="C7" s="11" t="s">
        <v>917</v>
      </c>
      <c r="D7" s="12"/>
      <c r="E7" s="11" t="s">
        <v>832</v>
      </c>
      <c r="F7" s="12"/>
      <c r="G7" s="11" t="s">
        <v>1722</v>
      </c>
      <c r="H7" s="12"/>
      <c r="I7" s="11" t="s">
        <v>1297</v>
      </c>
      <c r="J7" s="12"/>
      <c r="K7" s="11" t="s">
        <v>741</v>
      </c>
      <c r="L7" s="12"/>
      <c r="M7" s="9"/>
      <c r="N7" s="11" t="s">
        <v>1297</v>
      </c>
      <c r="O7" s="12"/>
      <c r="P7" s="11" t="s">
        <v>917</v>
      </c>
      <c r="Q7" s="12"/>
    </row>
    <row r="8" ht="26.15" hidden="1" customHeight="1" spans="1:17">
      <c r="A8" s="9"/>
      <c r="B8" s="9"/>
      <c r="C8" s="16" t="s">
        <v>1723</v>
      </c>
      <c r="D8" s="16" t="s">
        <v>1724</v>
      </c>
      <c r="E8" s="16" t="s">
        <v>1725</v>
      </c>
      <c r="F8" s="16" t="s">
        <v>1726</v>
      </c>
      <c r="G8" s="16" t="s">
        <v>1727</v>
      </c>
      <c r="H8" s="16" t="s">
        <v>1728</v>
      </c>
      <c r="I8" s="16" t="s">
        <v>1729</v>
      </c>
      <c r="J8" s="16" t="s">
        <v>1730</v>
      </c>
      <c r="K8" s="16" t="s">
        <v>1731</v>
      </c>
      <c r="L8" s="16" t="s">
        <v>1732</v>
      </c>
      <c r="M8" s="9"/>
      <c r="N8" s="16" t="s">
        <v>1733</v>
      </c>
      <c r="O8" s="16" t="s">
        <v>1734</v>
      </c>
      <c r="P8" s="16" t="s">
        <v>1723</v>
      </c>
      <c r="Q8" s="16" t="s">
        <v>1724</v>
      </c>
    </row>
    <row r="9" hidden="1" spans="1:17">
      <c r="A9" s="109" t="s">
        <v>1735</v>
      </c>
      <c r="B9" s="110" t="s">
        <v>1736</v>
      </c>
      <c r="C9" s="60" t="s">
        <v>1737</v>
      </c>
      <c r="D9" s="61"/>
      <c r="E9" s="60" t="s">
        <v>1738</v>
      </c>
      <c r="F9" s="61"/>
      <c r="G9" s="51">
        <v>45616</v>
      </c>
      <c r="H9" s="51">
        <f t="shared" ref="H9:J9" si="0">G9</f>
        <v>45616</v>
      </c>
      <c r="I9" s="51">
        <f t="shared" ref="I9:I16" si="1">H9+6</f>
        <v>45622</v>
      </c>
      <c r="J9" s="51">
        <f t="shared" si="0"/>
        <v>45622</v>
      </c>
      <c r="K9" s="51">
        <f t="shared" ref="K9:K16" si="2">J9+2</f>
        <v>45624</v>
      </c>
      <c r="L9" s="51">
        <f t="shared" ref="L9:L16" si="3">K9+1</f>
        <v>45625</v>
      </c>
      <c r="M9" s="57" t="s">
        <v>1739</v>
      </c>
      <c r="N9" s="51">
        <f t="shared" ref="N9:N15" si="4">L9+4</f>
        <v>45629</v>
      </c>
      <c r="O9" s="51">
        <f t="shared" ref="O9:O15" si="5">N9</f>
        <v>45629</v>
      </c>
      <c r="P9" s="51">
        <f>O9+4</f>
        <v>45633</v>
      </c>
      <c r="Q9" s="51">
        <f t="shared" ref="Q9:Q16" si="6">P9+1</f>
        <v>45634</v>
      </c>
    </row>
    <row r="10" hidden="1" spans="1:17">
      <c r="A10" s="111" t="s">
        <v>1740</v>
      </c>
      <c r="B10" s="112" t="s">
        <v>1741</v>
      </c>
      <c r="C10" s="51">
        <v>45619</v>
      </c>
      <c r="D10" s="20">
        <f t="shared" ref="D10:D16" si="7">C10+1</f>
        <v>45620</v>
      </c>
      <c r="E10" s="20">
        <f t="shared" ref="E10:E16" si="8">D10+1</f>
        <v>45621</v>
      </c>
      <c r="F10" s="20">
        <f t="shared" ref="F10:J10" si="9">E10</f>
        <v>45621</v>
      </c>
      <c r="G10" s="51">
        <f t="shared" ref="G10:G16" si="10">F10+2</f>
        <v>45623</v>
      </c>
      <c r="H10" s="51">
        <f t="shared" si="9"/>
        <v>45623</v>
      </c>
      <c r="I10" s="51">
        <f t="shared" si="1"/>
        <v>45629</v>
      </c>
      <c r="J10" s="51">
        <f t="shared" si="9"/>
        <v>45629</v>
      </c>
      <c r="K10" s="51">
        <f t="shared" si="2"/>
        <v>45631</v>
      </c>
      <c r="L10" s="51">
        <f t="shared" si="3"/>
        <v>45632</v>
      </c>
      <c r="M10" s="112" t="s">
        <v>1742</v>
      </c>
      <c r="N10" s="51">
        <f t="shared" si="4"/>
        <v>45636</v>
      </c>
      <c r="O10" s="51">
        <f t="shared" si="5"/>
        <v>45636</v>
      </c>
      <c r="P10" s="51">
        <f>O10+4</f>
        <v>45640</v>
      </c>
      <c r="Q10" s="51">
        <f t="shared" si="6"/>
        <v>45641</v>
      </c>
    </row>
    <row r="11" hidden="1" spans="1:17">
      <c r="A11" s="109" t="s">
        <v>1743</v>
      </c>
      <c r="B11" s="110" t="s">
        <v>756</v>
      </c>
      <c r="C11" s="51">
        <v>45626</v>
      </c>
      <c r="D11" s="20">
        <f t="shared" si="7"/>
        <v>45627</v>
      </c>
      <c r="E11" s="20">
        <f t="shared" si="8"/>
        <v>45628</v>
      </c>
      <c r="F11" s="20">
        <f t="shared" ref="F11:J11" si="11">E11</f>
        <v>45628</v>
      </c>
      <c r="G11" s="51">
        <f t="shared" si="10"/>
        <v>45630</v>
      </c>
      <c r="H11" s="51">
        <f t="shared" si="11"/>
        <v>45630</v>
      </c>
      <c r="I11" s="51">
        <f t="shared" si="1"/>
        <v>45636</v>
      </c>
      <c r="J11" s="51">
        <f t="shared" si="11"/>
        <v>45636</v>
      </c>
      <c r="K11" s="51">
        <f t="shared" si="2"/>
        <v>45638</v>
      </c>
      <c r="L11" s="51">
        <f t="shared" si="3"/>
        <v>45639</v>
      </c>
      <c r="M11" s="112" t="s">
        <v>757</v>
      </c>
      <c r="N11" s="51">
        <f t="shared" si="4"/>
        <v>45643</v>
      </c>
      <c r="O11" s="51">
        <f t="shared" si="5"/>
        <v>45643</v>
      </c>
      <c r="P11" s="51">
        <f>O11+4</f>
        <v>45647</v>
      </c>
      <c r="Q11" s="51">
        <f t="shared" si="6"/>
        <v>45648</v>
      </c>
    </row>
    <row r="12" hidden="1" spans="1:17">
      <c r="A12" s="109" t="s">
        <v>1735</v>
      </c>
      <c r="B12" s="110" t="s">
        <v>1744</v>
      </c>
      <c r="C12" s="51">
        <v>45633</v>
      </c>
      <c r="D12" s="20">
        <f t="shared" si="7"/>
        <v>45634</v>
      </c>
      <c r="E12" s="20">
        <f t="shared" si="8"/>
        <v>45635</v>
      </c>
      <c r="F12" s="20">
        <f>E12</f>
        <v>45635</v>
      </c>
      <c r="G12" s="51">
        <f t="shared" si="10"/>
        <v>45637</v>
      </c>
      <c r="H12" s="51">
        <f>G12</f>
        <v>45637</v>
      </c>
      <c r="I12" s="51">
        <f t="shared" si="1"/>
        <v>45643</v>
      </c>
      <c r="J12" s="51">
        <f>I12</f>
        <v>45643</v>
      </c>
      <c r="K12" s="51">
        <f t="shared" si="2"/>
        <v>45645</v>
      </c>
      <c r="L12" s="51">
        <f t="shared" si="3"/>
        <v>45646</v>
      </c>
      <c r="M12" s="57" t="s">
        <v>948</v>
      </c>
      <c r="N12" s="51">
        <f t="shared" si="4"/>
        <v>45650</v>
      </c>
      <c r="O12" s="51">
        <f t="shared" si="5"/>
        <v>45650</v>
      </c>
      <c r="P12" s="51">
        <f>O12+4</f>
        <v>45654</v>
      </c>
      <c r="Q12" s="51">
        <f t="shared" si="6"/>
        <v>45655</v>
      </c>
    </row>
    <row r="13" hidden="1" spans="1:17">
      <c r="A13" s="111" t="s">
        <v>1740</v>
      </c>
      <c r="B13" s="112" t="s">
        <v>1745</v>
      </c>
      <c r="C13" s="51">
        <v>45640</v>
      </c>
      <c r="D13" s="20">
        <f t="shared" si="7"/>
        <v>45641</v>
      </c>
      <c r="E13" s="20">
        <f t="shared" si="8"/>
        <v>45642</v>
      </c>
      <c r="F13" s="20">
        <f>E13</f>
        <v>45642</v>
      </c>
      <c r="G13" s="51">
        <f t="shared" si="10"/>
        <v>45644</v>
      </c>
      <c r="H13" s="51">
        <f>G13</f>
        <v>45644</v>
      </c>
      <c r="I13" s="51">
        <f t="shared" si="1"/>
        <v>45650</v>
      </c>
      <c r="J13" s="51">
        <f>I13</f>
        <v>45650</v>
      </c>
      <c r="K13" s="51">
        <f t="shared" si="2"/>
        <v>45652</v>
      </c>
      <c r="L13" s="51">
        <f t="shared" si="3"/>
        <v>45653</v>
      </c>
      <c r="M13" s="112" t="s">
        <v>1746</v>
      </c>
      <c r="N13" s="51">
        <f t="shared" si="4"/>
        <v>45657</v>
      </c>
      <c r="O13" s="51">
        <f t="shared" si="5"/>
        <v>45657</v>
      </c>
      <c r="P13" s="51">
        <f>O13+4</f>
        <v>45661</v>
      </c>
      <c r="Q13" s="51">
        <f t="shared" si="6"/>
        <v>45662</v>
      </c>
    </row>
    <row r="14" hidden="1" spans="1:17">
      <c r="A14" s="109" t="s">
        <v>1743</v>
      </c>
      <c r="B14" s="110" t="s">
        <v>1747</v>
      </c>
      <c r="C14" s="51">
        <v>45647</v>
      </c>
      <c r="D14" s="20">
        <f t="shared" si="7"/>
        <v>45648</v>
      </c>
      <c r="E14" s="20">
        <f t="shared" si="8"/>
        <v>45649</v>
      </c>
      <c r="F14" s="20">
        <f>E14</f>
        <v>45649</v>
      </c>
      <c r="G14" s="51">
        <f t="shared" si="10"/>
        <v>45651</v>
      </c>
      <c r="H14" s="51">
        <f>G14</f>
        <v>45651</v>
      </c>
      <c r="I14" s="51">
        <f t="shared" si="1"/>
        <v>45657</v>
      </c>
      <c r="J14" s="51">
        <f>I14</f>
        <v>45657</v>
      </c>
      <c r="K14" s="51">
        <f t="shared" si="2"/>
        <v>45659</v>
      </c>
      <c r="L14" s="51">
        <f t="shared" si="3"/>
        <v>45660</v>
      </c>
      <c r="M14" s="112" t="s">
        <v>944</v>
      </c>
      <c r="N14" s="23" t="s">
        <v>40</v>
      </c>
      <c r="O14" s="23" t="s">
        <v>40</v>
      </c>
      <c r="P14" s="23" t="s">
        <v>40</v>
      </c>
      <c r="Q14" s="23" t="s">
        <v>40</v>
      </c>
    </row>
    <row r="15" hidden="1" spans="1:17">
      <c r="A15" s="109" t="s">
        <v>1735</v>
      </c>
      <c r="B15" s="110" t="s">
        <v>1748</v>
      </c>
      <c r="C15" s="51">
        <v>45654</v>
      </c>
      <c r="D15" s="20">
        <f t="shared" si="7"/>
        <v>45655</v>
      </c>
      <c r="E15" s="20">
        <f t="shared" si="8"/>
        <v>45656</v>
      </c>
      <c r="F15" s="20">
        <f>E15</f>
        <v>45656</v>
      </c>
      <c r="G15" s="51">
        <f t="shared" si="10"/>
        <v>45658</v>
      </c>
      <c r="H15" s="51">
        <f>G15</f>
        <v>45658</v>
      </c>
      <c r="I15" s="51">
        <f t="shared" si="1"/>
        <v>45664</v>
      </c>
      <c r="J15" s="51">
        <f>I15</f>
        <v>45664</v>
      </c>
      <c r="K15" s="51">
        <f t="shared" si="2"/>
        <v>45666</v>
      </c>
      <c r="L15" s="51">
        <f t="shared" si="3"/>
        <v>45667</v>
      </c>
      <c r="M15" s="57" t="s">
        <v>1749</v>
      </c>
      <c r="N15" s="51">
        <f t="shared" si="4"/>
        <v>45671</v>
      </c>
      <c r="O15" s="51">
        <f t="shared" si="5"/>
        <v>45671</v>
      </c>
      <c r="P15" s="51">
        <v>45696</v>
      </c>
      <c r="Q15" s="51">
        <f t="shared" si="6"/>
        <v>45697</v>
      </c>
    </row>
    <row r="16" hidden="1" spans="1:17">
      <c r="A16" s="111" t="s">
        <v>1740</v>
      </c>
      <c r="B16" s="112" t="s">
        <v>1750</v>
      </c>
      <c r="C16" s="51">
        <v>45661</v>
      </c>
      <c r="D16" s="20">
        <f t="shared" si="7"/>
        <v>45662</v>
      </c>
      <c r="E16" s="20">
        <f t="shared" si="8"/>
        <v>45663</v>
      </c>
      <c r="F16" s="20">
        <f>E16</f>
        <v>45663</v>
      </c>
      <c r="G16" s="51">
        <f t="shared" si="10"/>
        <v>45665</v>
      </c>
      <c r="H16" s="51">
        <f>G16</f>
        <v>45665</v>
      </c>
      <c r="I16" s="51">
        <f t="shared" si="1"/>
        <v>45671</v>
      </c>
      <c r="J16" s="51">
        <f>I16</f>
        <v>45671</v>
      </c>
      <c r="K16" s="51">
        <f t="shared" si="2"/>
        <v>45673</v>
      </c>
      <c r="L16" s="51">
        <f t="shared" si="3"/>
        <v>45674</v>
      </c>
      <c r="M16" s="112" t="s">
        <v>1751</v>
      </c>
      <c r="N16" s="23" t="s">
        <v>40</v>
      </c>
      <c r="O16" s="23" t="s">
        <v>40</v>
      </c>
      <c r="P16" s="51">
        <v>45682</v>
      </c>
      <c r="Q16" s="51">
        <f t="shared" si="6"/>
        <v>45683</v>
      </c>
    </row>
    <row r="17" hidden="1" spans="1:17">
      <c r="A17" s="113" t="s">
        <v>1752</v>
      </c>
      <c r="B17" s="114"/>
      <c r="C17" s="115"/>
      <c r="D17" s="115"/>
      <c r="E17" s="115"/>
      <c r="F17" s="115"/>
      <c r="G17" s="115"/>
      <c r="H17" s="115"/>
      <c r="I17" s="115"/>
      <c r="J17" s="115"/>
      <c r="K17" s="115"/>
      <c r="L17" s="131"/>
      <c r="M17" s="132" t="s">
        <v>1753</v>
      </c>
      <c r="N17" s="133">
        <v>45690</v>
      </c>
      <c r="O17" s="134">
        <f>N17</f>
        <v>45690</v>
      </c>
      <c r="P17" s="133">
        <v>45694</v>
      </c>
      <c r="Q17" s="133">
        <f>P17</f>
        <v>45694</v>
      </c>
    </row>
    <row r="18" hidden="1" spans="1:17">
      <c r="A18" s="109" t="s">
        <v>1743</v>
      </c>
      <c r="B18" s="84" t="s">
        <v>761</v>
      </c>
      <c r="C18" s="23" t="s">
        <v>40</v>
      </c>
      <c r="D18" s="23" t="s">
        <v>40</v>
      </c>
      <c r="E18" s="51">
        <v>45670</v>
      </c>
      <c r="F18" s="20">
        <f>E18</f>
        <v>45670</v>
      </c>
      <c r="G18" s="51">
        <f>F18+2</f>
        <v>45672</v>
      </c>
      <c r="H18" s="51">
        <f>G18</f>
        <v>45672</v>
      </c>
      <c r="I18" s="51">
        <f>H18+6</f>
        <v>45678</v>
      </c>
      <c r="J18" s="51">
        <f>I18</f>
        <v>45678</v>
      </c>
      <c r="K18" s="51">
        <f>J18+2</f>
        <v>45680</v>
      </c>
      <c r="L18" s="51">
        <f>K18+1</f>
        <v>45681</v>
      </c>
      <c r="M18" s="57" t="s">
        <v>762</v>
      </c>
      <c r="N18" s="51">
        <f>L18+4</f>
        <v>45685</v>
      </c>
      <c r="O18" s="51">
        <f>N18</f>
        <v>45685</v>
      </c>
      <c r="P18" s="51">
        <f>O18+4</f>
        <v>45689</v>
      </c>
      <c r="Q18" s="51">
        <f>P18+1</f>
        <v>45690</v>
      </c>
    </row>
    <row r="19" hidden="1" spans="1:17">
      <c r="A19" s="109" t="s">
        <v>1735</v>
      </c>
      <c r="B19" s="84" t="s">
        <v>761</v>
      </c>
      <c r="C19" s="116" t="s">
        <v>248</v>
      </c>
      <c r="D19" s="117"/>
      <c r="E19" s="117"/>
      <c r="F19" s="117"/>
      <c r="G19" s="117"/>
      <c r="H19" s="117"/>
      <c r="I19" s="117"/>
      <c r="J19" s="117"/>
      <c r="K19" s="117"/>
      <c r="L19" s="135"/>
      <c r="M19" s="57" t="s">
        <v>762</v>
      </c>
      <c r="N19" s="116" t="s">
        <v>248</v>
      </c>
      <c r="O19" s="117"/>
      <c r="P19" s="117"/>
      <c r="Q19" s="135"/>
    </row>
    <row r="20" hidden="1" spans="1:17">
      <c r="A20" s="111" t="s">
        <v>1740</v>
      </c>
      <c r="B20" s="112" t="s">
        <v>1754</v>
      </c>
      <c r="C20" s="51">
        <v>45682</v>
      </c>
      <c r="D20" s="20">
        <f>C20+1</f>
        <v>45683</v>
      </c>
      <c r="E20" s="20">
        <f>D20+1</f>
        <v>45684</v>
      </c>
      <c r="F20" s="20">
        <f>E20</f>
        <v>45684</v>
      </c>
      <c r="G20" s="51">
        <f>F20+2</f>
        <v>45686</v>
      </c>
      <c r="H20" s="51">
        <f>G20</f>
        <v>45686</v>
      </c>
      <c r="I20" s="51">
        <f>H20+6</f>
        <v>45692</v>
      </c>
      <c r="J20" s="51">
        <f>I20</f>
        <v>45692</v>
      </c>
      <c r="K20" s="51">
        <f>J20+2</f>
        <v>45694</v>
      </c>
      <c r="L20" s="51">
        <f>K20+1</f>
        <v>45695</v>
      </c>
      <c r="M20" s="112" t="s">
        <v>1755</v>
      </c>
      <c r="N20" s="23" t="s">
        <v>40</v>
      </c>
      <c r="O20" s="23" t="s">
        <v>40</v>
      </c>
      <c r="P20" s="23" t="s">
        <v>40</v>
      </c>
      <c r="Q20" s="23" t="s">
        <v>40</v>
      </c>
    </row>
    <row r="21" spans="1:17">
      <c r="A21" s="46" t="s">
        <v>1718</v>
      </c>
      <c r="B21" s="46"/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</row>
    <row r="22" spans="1:17">
      <c r="A22" s="7" t="s">
        <v>732</v>
      </c>
      <c r="B22" s="7" t="s">
        <v>733</v>
      </c>
      <c r="C22" s="47" t="s">
        <v>1719</v>
      </c>
      <c r="D22" s="48"/>
      <c r="E22" s="47" t="s">
        <v>1756</v>
      </c>
      <c r="F22" s="48"/>
      <c r="G22" s="47" t="s">
        <v>1720</v>
      </c>
      <c r="H22" s="48"/>
      <c r="I22" s="47" t="s">
        <v>735</v>
      </c>
      <c r="J22" s="48"/>
      <c r="K22" s="47" t="s">
        <v>1012</v>
      </c>
      <c r="L22" s="48"/>
      <c r="M22" s="7" t="s">
        <v>733</v>
      </c>
      <c r="N22" s="130" t="s">
        <v>1721</v>
      </c>
      <c r="O22" s="7"/>
      <c r="P22" s="47" t="s">
        <v>1719</v>
      </c>
      <c r="Q22" s="48"/>
    </row>
    <row r="23" spans="1:17">
      <c r="A23" s="9" t="s">
        <v>13</v>
      </c>
      <c r="B23" s="9" t="s">
        <v>14</v>
      </c>
      <c r="C23" s="11" t="s">
        <v>1629</v>
      </c>
      <c r="D23" s="12"/>
      <c r="E23" s="11" t="s">
        <v>16</v>
      </c>
      <c r="F23" s="12"/>
      <c r="G23" s="11" t="s">
        <v>283</v>
      </c>
      <c r="H23" s="12"/>
      <c r="I23" s="11" t="s">
        <v>739</v>
      </c>
      <c r="J23" s="12"/>
      <c r="K23" s="9" t="s">
        <v>662</v>
      </c>
      <c r="L23" s="9"/>
      <c r="M23" s="9" t="s">
        <v>14</v>
      </c>
      <c r="N23" s="11" t="s">
        <v>587</v>
      </c>
      <c r="O23" s="12"/>
      <c r="P23" s="11" t="s">
        <v>1629</v>
      </c>
      <c r="Q23" s="12"/>
    </row>
    <row r="24" spans="1:17">
      <c r="A24" s="9"/>
      <c r="B24" s="9"/>
      <c r="C24" s="11" t="s">
        <v>917</v>
      </c>
      <c r="D24" s="12"/>
      <c r="E24" s="11" t="s">
        <v>832</v>
      </c>
      <c r="F24" s="12"/>
      <c r="G24" s="11" t="s">
        <v>1722</v>
      </c>
      <c r="H24" s="12"/>
      <c r="I24" s="11" t="s">
        <v>1297</v>
      </c>
      <c r="J24" s="12"/>
      <c r="K24" s="11" t="s">
        <v>741</v>
      </c>
      <c r="L24" s="12"/>
      <c r="M24" s="9"/>
      <c r="N24" s="11" t="s">
        <v>1297</v>
      </c>
      <c r="O24" s="12"/>
      <c r="P24" s="11" t="s">
        <v>917</v>
      </c>
      <c r="Q24" s="12"/>
    </row>
    <row r="25" ht="26.15" customHeight="1" spans="1:17">
      <c r="A25" s="9"/>
      <c r="B25" s="9"/>
      <c r="C25" s="16" t="s">
        <v>1723</v>
      </c>
      <c r="D25" s="16" t="s">
        <v>1724</v>
      </c>
      <c r="E25" s="16" t="s">
        <v>1725</v>
      </c>
      <c r="F25" s="16" t="s">
        <v>1726</v>
      </c>
      <c r="G25" s="16" t="s">
        <v>1727</v>
      </c>
      <c r="H25" s="16" t="s">
        <v>1728</v>
      </c>
      <c r="I25" s="16" t="s">
        <v>1729</v>
      </c>
      <c r="J25" s="16" t="s">
        <v>1730</v>
      </c>
      <c r="K25" s="16" t="s">
        <v>1731</v>
      </c>
      <c r="L25" s="16" t="s">
        <v>1732</v>
      </c>
      <c r="M25" s="9"/>
      <c r="N25" s="16" t="s">
        <v>1733</v>
      </c>
      <c r="O25" s="16" t="s">
        <v>1734</v>
      </c>
      <c r="P25" s="16" t="s">
        <v>1723</v>
      </c>
      <c r="Q25" s="16" t="s">
        <v>1724</v>
      </c>
    </row>
    <row r="26" hidden="1" spans="1:18">
      <c r="A26" s="109" t="s">
        <v>1743</v>
      </c>
      <c r="B26" s="83" t="s">
        <v>763</v>
      </c>
      <c r="C26" s="51">
        <v>45689</v>
      </c>
      <c r="D26" s="20">
        <f t="shared" ref="D26:D39" si="12">C26+1</f>
        <v>45690</v>
      </c>
      <c r="E26" s="20">
        <f t="shared" ref="E26:E40" si="13">D26+1</f>
        <v>45691</v>
      </c>
      <c r="F26" s="20">
        <f t="shared" ref="F26:J26" si="14">E26</f>
        <v>45691</v>
      </c>
      <c r="G26" s="51">
        <f t="shared" ref="G26:G28" si="15">F26+2</f>
        <v>45693</v>
      </c>
      <c r="H26" s="51">
        <f t="shared" si="14"/>
        <v>45693</v>
      </c>
      <c r="I26" s="51">
        <f t="shared" ref="I26:I28" si="16">H26+6</f>
        <v>45699</v>
      </c>
      <c r="J26" s="51">
        <f t="shared" si="14"/>
        <v>45699</v>
      </c>
      <c r="K26" s="51">
        <f t="shared" ref="K26:K28" si="17">J26+2</f>
        <v>45701</v>
      </c>
      <c r="L26" s="51">
        <f t="shared" ref="L26:L28" si="18">K26+1</f>
        <v>45702</v>
      </c>
      <c r="M26" s="57" t="s">
        <v>764</v>
      </c>
      <c r="N26" s="51">
        <f t="shared" ref="N26:N28" si="19">L26+4</f>
        <v>45706</v>
      </c>
      <c r="O26" s="51">
        <f t="shared" ref="O26:O28" si="20">N26</f>
        <v>45706</v>
      </c>
      <c r="P26" s="23" t="s">
        <v>40</v>
      </c>
      <c r="Q26" s="106" t="s">
        <v>1757</v>
      </c>
      <c r="R26" s="73" t="s">
        <v>167</v>
      </c>
    </row>
    <row r="27" hidden="1" spans="1:17">
      <c r="A27" s="109" t="s">
        <v>1735</v>
      </c>
      <c r="B27" s="83" t="s">
        <v>763</v>
      </c>
      <c r="C27" s="51">
        <v>45696</v>
      </c>
      <c r="D27" s="20">
        <f t="shared" si="12"/>
        <v>45697</v>
      </c>
      <c r="E27" s="20">
        <f t="shared" si="13"/>
        <v>45698</v>
      </c>
      <c r="F27" s="20">
        <f t="shared" ref="F27:J27" si="21">E27</f>
        <v>45698</v>
      </c>
      <c r="G27" s="51">
        <f t="shared" si="15"/>
        <v>45700</v>
      </c>
      <c r="H27" s="51">
        <f t="shared" si="21"/>
        <v>45700</v>
      </c>
      <c r="I27" s="51">
        <f t="shared" si="16"/>
        <v>45706</v>
      </c>
      <c r="J27" s="51">
        <f t="shared" si="21"/>
        <v>45706</v>
      </c>
      <c r="K27" s="51">
        <f t="shared" si="17"/>
        <v>45708</v>
      </c>
      <c r="L27" s="51">
        <f t="shared" si="18"/>
        <v>45709</v>
      </c>
      <c r="M27" s="57" t="s">
        <v>764</v>
      </c>
      <c r="N27" s="51">
        <f t="shared" si="19"/>
        <v>45713</v>
      </c>
      <c r="O27" s="51">
        <f t="shared" si="20"/>
        <v>45713</v>
      </c>
      <c r="P27" s="51">
        <v>45724</v>
      </c>
      <c r="Q27" s="51">
        <f t="shared" ref="Q27:Q49" si="22">P27+1</f>
        <v>45725</v>
      </c>
    </row>
    <row r="28" hidden="1" spans="1:17">
      <c r="A28" s="111" t="s">
        <v>1740</v>
      </c>
      <c r="B28" s="112" t="s">
        <v>1758</v>
      </c>
      <c r="C28" s="23" t="s">
        <v>40</v>
      </c>
      <c r="D28" s="23" t="s">
        <v>40</v>
      </c>
      <c r="E28" s="51">
        <v>45705</v>
      </c>
      <c r="F28" s="20">
        <f t="shared" ref="F28:J28" si="23">E28</f>
        <v>45705</v>
      </c>
      <c r="G28" s="51">
        <f t="shared" si="15"/>
        <v>45707</v>
      </c>
      <c r="H28" s="51">
        <f t="shared" si="23"/>
        <v>45707</v>
      </c>
      <c r="I28" s="51">
        <f t="shared" si="16"/>
        <v>45713</v>
      </c>
      <c r="J28" s="51">
        <f t="shared" si="23"/>
        <v>45713</v>
      </c>
      <c r="K28" s="51">
        <f t="shared" si="17"/>
        <v>45715</v>
      </c>
      <c r="L28" s="51">
        <f t="shared" si="18"/>
        <v>45716</v>
      </c>
      <c r="M28" s="112" t="s">
        <v>1759</v>
      </c>
      <c r="N28" s="51">
        <f t="shared" si="19"/>
        <v>45720</v>
      </c>
      <c r="O28" s="51">
        <f t="shared" si="20"/>
        <v>45720</v>
      </c>
      <c r="P28" s="51">
        <v>45738</v>
      </c>
      <c r="Q28" s="51">
        <f t="shared" si="22"/>
        <v>45739</v>
      </c>
    </row>
    <row r="29" hidden="1" spans="1:17">
      <c r="A29" s="118" t="s">
        <v>1743</v>
      </c>
      <c r="B29" s="83" t="s">
        <v>766</v>
      </c>
      <c r="C29" s="116" t="s">
        <v>248</v>
      </c>
      <c r="D29" s="117"/>
      <c r="E29" s="117"/>
      <c r="F29" s="117"/>
      <c r="G29" s="117"/>
      <c r="H29" s="117"/>
      <c r="I29" s="117"/>
      <c r="J29" s="117"/>
      <c r="K29" s="117"/>
      <c r="L29" s="135"/>
      <c r="M29" s="57" t="s">
        <v>767</v>
      </c>
      <c r="N29" s="116" t="s">
        <v>248</v>
      </c>
      <c r="O29" s="117"/>
      <c r="P29" s="117"/>
      <c r="Q29" s="135"/>
    </row>
    <row r="30" hidden="1" spans="1:17">
      <c r="A30" s="119" t="s">
        <v>360</v>
      </c>
      <c r="B30" s="120"/>
      <c r="C30" s="120"/>
      <c r="D30" s="120"/>
      <c r="E30" s="120"/>
      <c r="F30" s="120"/>
      <c r="G30" s="120"/>
      <c r="H30" s="120"/>
      <c r="I30" s="120"/>
      <c r="J30" s="120"/>
      <c r="K30" s="120"/>
      <c r="L30" s="120"/>
      <c r="M30" s="120"/>
      <c r="N30" s="120"/>
      <c r="O30" s="120"/>
      <c r="P30" s="120"/>
      <c r="Q30" s="139"/>
    </row>
    <row r="31" hidden="1" spans="1:17">
      <c r="A31" s="109" t="s">
        <v>1735</v>
      </c>
      <c r="B31" s="83" t="s">
        <v>766</v>
      </c>
      <c r="C31" s="51">
        <v>45724</v>
      </c>
      <c r="D31" s="20">
        <f t="shared" si="12"/>
        <v>45725</v>
      </c>
      <c r="E31" s="20">
        <f t="shared" si="13"/>
        <v>45726</v>
      </c>
      <c r="F31" s="20">
        <f t="shared" ref="F31:J31" si="24">E31</f>
        <v>45726</v>
      </c>
      <c r="G31" s="51">
        <f t="shared" ref="G31:G40" si="25">F31+2</f>
        <v>45728</v>
      </c>
      <c r="H31" s="51">
        <f t="shared" si="24"/>
        <v>45728</v>
      </c>
      <c r="I31" s="51">
        <f t="shared" ref="I31:I40" si="26">H31+6</f>
        <v>45734</v>
      </c>
      <c r="J31" s="51">
        <f t="shared" si="24"/>
        <v>45734</v>
      </c>
      <c r="K31" s="51">
        <f t="shared" ref="K31:K40" si="27">J31+2</f>
        <v>45736</v>
      </c>
      <c r="L31" s="51">
        <f t="shared" ref="L31:L40" si="28">K31+1</f>
        <v>45737</v>
      </c>
      <c r="M31" s="57" t="s">
        <v>767</v>
      </c>
      <c r="N31" s="51">
        <f t="shared" ref="N31:N45" si="29">L31+4</f>
        <v>45741</v>
      </c>
      <c r="O31" s="51">
        <f t="shared" ref="O31:O45" si="30">N31</f>
        <v>45741</v>
      </c>
      <c r="P31" s="51">
        <f t="shared" ref="P31:P49" si="31">O31+4</f>
        <v>45745</v>
      </c>
      <c r="Q31" s="51">
        <f t="shared" si="22"/>
        <v>45746</v>
      </c>
    </row>
    <row r="32" hidden="1" spans="1:17">
      <c r="A32" s="63" t="s">
        <v>1760</v>
      </c>
      <c r="B32" s="87" t="s">
        <v>768</v>
      </c>
      <c r="C32" s="23" t="s">
        <v>40</v>
      </c>
      <c r="D32" s="23" t="s">
        <v>40</v>
      </c>
      <c r="E32" s="20">
        <v>45733</v>
      </c>
      <c r="F32" s="20">
        <f t="shared" ref="F32:J32" si="32">E32</f>
        <v>45733</v>
      </c>
      <c r="G32" s="51">
        <f t="shared" si="25"/>
        <v>45735</v>
      </c>
      <c r="H32" s="51">
        <f t="shared" si="32"/>
        <v>45735</v>
      </c>
      <c r="I32" s="51">
        <f t="shared" si="26"/>
        <v>45741</v>
      </c>
      <c r="J32" s="51">
        <f t="shared" si="32"/>
        <v>45741</v>
      </c>
      <c r="K32" s="51">
        <f t="shared" si="27"/>
        <v>45743</v>
      </c>
      <c r="L32" s="51">
        <f t="shared" si="28"/>
        <v>45744</v>
      </c>
      <c r="M32" s="64" t="s">
        <v>769</v>
      </c>
      <c r="N32" s="23" t="s">
        <v>40</v>
      </c>
      <c r="O32" s="23" t="s">
        <v>40</v>
      </c>
      <c r="P32" s="23" t="s">
        <v>40</v>
      </c>
      <c r="Q32" s="23" t="s">
        <v>40</v>
      </c>
    </row>
    <row r="33" hidden="1" spans="1:17">
      <c r="A33" s="111" t="s">
        <v>1740</v>
      </c>
      <c r="B33" s="112" t="s">
        <v>1761</v>
      </c>
      <c r="C33" s="51">
        <v>45738</v>
      </c>
      <c r="D33" s="20">
        <f t="shared" si="12"/>
        <v>45739</v>
      </c>
      <c r="E33" s="20">
        <f t="shared" si="13"/>
        <v>45740</v>
      </c>
      <c r="F33" s="20">
        <f t="shared" ref="F33:J33" si="33">E33</f>
        <v>45740</v>
      </c>
      <c r="G33" s="51">
        <f t="shared" si="25"/>
        <v>45742</v>
      </c>
      <c r="H33" s="51">
        <f t="shared" si="33"/>
        <v>45742</v>
      </c>
      <c r="I33" s="51">
        <f t="shared" si="26"/>
        <v>45748</v>
      </c>
      <c r="J33" s="51">
        <f t="shared" si="33"/>
        <v>45748</v>
      </c>
      <c r="K33" s="51">
        <f t="shared" si="27"/>
        <v>45750</v>
      </c>
      <c r="L33" s="51">
        <f t="shared" si="28"/>
        <v>45751</v>
      </c>
      <c r="M33" s="112" t="s">
        <v>1762</v>
      </c>
      <c r="N33" s="51">
        <f t="shared" si="29"/>
        <v>45755</v>
      </c>
      <c r="O33" s="51">
        <f t="shared" si="30"/>
        <v>45755</v>
      </c>
      <c r="P33" s="51">
        <f t="shared" si="31"/>
        <v>45759</v>
      </c>
      <c r="Q33" s="51">
        <f t="shared" si="22"/>
        <v>45760</v>
      </c>
    </row>
    <row r="34" hidden="1" spans="1:17">
      <c r="A34" s="109" t="s">
        <v>1735</v>
      </c>
      <c r="B34" s="83" t="s">
        <v>768</v>
      </c>
      <c r="C34" s="51">
        <v>45745</v>
      </c>
      <c r="D34" s="20">
        <f t="shared" si="12"/>
        <v>45746</v>
      </c>
      <c r="E34" s="20">
        <f t="shared" si="13"/>
        <v>45747</v>
      </c>
      <c r="F34" s="20">
        <f t="shared" ref="F34:J34" si="34">E34</f>
        <v>45747</v>
      </c>
      <c r="G34" s="51">
        <f t="shared" si="25"/>
        <v>45749</v>
      </c>
      <c r="H34" s="51">
        <f t="shared" si="34"/>
        <v>45749</v>
      </c>
      <c r="I34" s="51">
        <f t="shared" si="26"/>
        <v>45755</v>
      </c>
      <c r="J34" s="51">
        <f t="shared" si="34"/>
        <v>45755</v>
      </c>
      <c r="K34" s="51">
        <f t="shared" si="27"/>
        <v>45757</v>
      </c>
      <c r="L34" s="51">
        <f t="shared" si="28"/>
        <v>45758</v>
      </c>
      <c r="M34" s="57" t="s">
        <v>769</v>
      </c>
      <c r="N34" s="23" t="s">
        <v>40</v>
      </c>
      <c r="O34" s="23" t="s">
        <v>40</v>
      </c>
      <c r="P34" s="23" t="s">
        <v>40</v>
      </c>
      <c r="Q34" s="23" t="s">
        <v>40</v>
      </c>
    </row>
    <row r="35" hidden="1" customHeight="1" spans="1:17">
      <c r="A35" s="111" t="s">
        <v>1760</v>
      </c>
      <c r="B35" s="112" t="s">
        <v>770</v>
      </c>
      <c r="C35" s="23" t="s">
        <v>40</v>
      </c>
      <c r="D35" s="23" t="s">
        <v>40</v>
      </c>
      <c r="E35" s="58">
        <v>45754</v>
      </c>
      <c r="F35" s="59">
        <f t="shared" ref="F35:J35" si="35">E35</f>
        <v>45754</v>
      </c>
      <c r="G35" s="58">
        <f t="shared" si="25"/>
        <v>45756</v>
      </c>
      <c r="H35" s="59">
        <f t="shared" si="35"/>
        <v>45756</v>
      </c>
      <c r="I35" s="58">
        <f t="shared" si="26"/>
        <v>45762</v>
      </c>
      <c r="J35" s="59">
        <f t="shared" si="35"/>
        <v>45762</v>
      </c>
      <c r="K35" s="58">
        <f t="shared" si="27"/>
        <v>45764</v>
      </c>
      <c r="L35" s="59">
        <f t="shared" si="28"/>
        <v>45765</v>
      </c>
      <c r="M35" s="57" t="s">
        <v>771</v>
      </c>
      <c r="N35" s="58">
        <v>45769</v>
      </c>
      <c r="O35" s="59">
        <v>45769</v>
      </c>
      <c r="P35" s="59">
        <v>45780</v>
      </c>
      <c r="Q35" s="58">
        <v>45781</v>
      </c>
    </row>
    <row r="36" hidden="1" spans="1:17">
      <c r="A36" s="111" t="s">
        <v>1740</v>
      </c>
      <c r="B36" s="112" t="s">
        <v>1763</v>
      </c>
      <c r="C36" s="58">
        <v>45759</v>
      </c>
      <c r="D36" s="59">
        <f t="shared" si="12"/>
        <v>45760</v>
      </c>
      <c r="E36" s="58">
        <f t="shared" si="13"/>
        <v>45761</v>
      </c>
      <c r="F36" s="59">
        <f t="shared" ref="F36:J36" si="36">E36</f>
        <v>45761</v>
      </c>
      <c r="G36" s="58">
        <f t="shared" si="25"/>
        <v>45763</v>
      </c>
      <c r="H36" s="59">
        <f t="shared" si="36"/>
        <v>45763</v>
      </c>
      <c r="I36" s="58">
        <f t="shared" si="26"/>
        <v>45769</v>
      </c>
      <c r="J36" s="59">
        <f t="shared" si="36"/>
        <v>45769</v>
      </c>
      <c r="K36" s="58">
        <f t="shared" si="27"/>
        <v>45771</v>
      </c>
      <c r="L36" s="59">
        <f t="shared" si="28"/>
        <v>45772</v>
      </c>
      <c r="M36" s="112" t="s">
        <v>1764</v>
      </c>
      <c r="N36" s="23" t="s">
        <v>40</v>
      </c>
      <c r="O36" s="23" t="s">
        <v>40</v>
      </c>
      <c r="P36" s="58">
        <v>45787</v>
      </c>
      <c r="Q36" s="58">
        <v>45788</v>
      </c>
    </row>
    <row r="37" hidden="1" spans="1:17">
      <c r="A37" s="119" t="s">
        <v>360</v>
      </c>
      <c r="B37" s="120"/>
      <c r="C37" s="120"/>
      <c r="D37" s="120"/>
      <c r="E37" s="120"/>
      <c r="F37" s="120"/>
      <c r="G37" s="120"/>
      <c r="H37" s="120"/>
      <c r="I37" s="120"/>
      <c r="J37" s="120"/>
      <c r="K37" s="120"/>
      <c r="L37" s="120"/>
      <c r="M37" s="120"/>
      <c r="N37" s="120"/>
      <c r="O37" s="120"/>
      <c r="P37" s="120"/>
      <c r="Q37" s="139"/>
    </row>
    <row r="38" hidden="1" spans="1:17">
      <c r="A38" s="109" t="s">
        <v>1735</v>
      </c>
      <c r="B38" s="83" t="s">
        <v>770</v>
      </c>
      <c r="C38" s="23" t="s">
        <v>40</v>
      </c>
      <c r="D38" s="23" t="s">
        <v>40</v>
      </c>
      <c r="E38" s="58">
        <v>45775</v>
      </c>
      <c r="F38" s="59">
        <f>E38</f>
        <v>45775</v>
      </c>
      <c r="G38" s="58">
        <f t="shared" si="25"/>
        <v>45777</v>
      </c>
      <c r="H38" s="59">
        <f t="shared" ref="H38:J38" si="37">G38</f>
        <v>45777</v>
      </c>
      <c r="I38" s="58">
        <f t="shared" si="26"/>
        <v>45783</v>
      </c>
      <c r="J38" s="59">
        <f t="shared" si="37"/>
        <v>45783</v>
      </c>
      <c r="K38" s="58">
        <f t="shared" si="27"/>
        <v>45785</v>
      </c>
      <c r="L38" s="59">
        <f t="shared" si="28"/>
        <v>45786</v>
      </c>
      <c r="M38" s="83" t="s">
        <v>771</v>
      </c>
      <c r="N38" s="59">
        <f t="shared" si="29"/>
        <v>45790</v>
      </c>
      <c r="O38" s="58">
        <f t="shared" si="30"/>
        <v>45790</v>
      </c>
      <c r="P38" s="59">
        <f t="shared" si="31"/>
        <v>45794</v>
      </c>
      <c r="Q38" s="58">
        <f t="shared" si="22"/>
        <v>45795</v>
      </c>
    </row>
    <row r="39" hidden="1" spans="1:17">
      <c r="A39" s="111" t="s">
        <v>1760</v>
      </c>
      <c r="B39" s="112" t="s">
        <v>784</v>
      </c>
      <c r="C39" s="58">
        <v>45780</v>
      </c>
      <c r="D39" s="59">
        <f t="shared" si="12"/>
        <v>45781</v>
      </c>
      <c r="E39" s="58">
        <f t="shared" si="13"/>
        <v>45782</v>
      </c>
      <c r="F39" s="59">
        <f t="shared" ref="F39:F40" si="38">E39</f>
        <v>45782</v>
      </c>
      <c r="G39" s="58">
        <f t="shared" si="25"/>
        <v>45784</v>
      </c>
      <c r="H39" s="59">
        <f t="shared" ref="H39:H40" si="39">G39</f>
        <v>45784</v>
      </c>
      <c r="I39" s="58">
        <f t="shared" si="26"/>
        <v>45790</v>
      </c>
      <c r="J39" s="59">
        <f t="shared" ref="J39:J40" si="40">I39</f>
        <v>45790</v>
      </c>
      <c r="K39" s="58">
        <f t="shared" si="27"/>
        <v>45792</v>
      </c>
      <c r="L39" s="59">
        <f t="shared" si="28"/>
        <v>45793</v>
      </c>
      <c r="M39" s="57" t="s">
        <v>1518</v>
      </c>
      <c r="N39" s="59">
        <f t="shared" si="29"/>
        <v>45797</v>
      </c>
      <c r="O39" s="58">
        <f t="shared" si="30"/>
        <v>45797</v>
      </c>
      <c r="P39" s="59">
        <f t="shared" si="31"/>
        <v>45801</v>
      </c>
      <c r="Q39" s="58">
        <f t="shared" si="22"/>
        <v>45802</v>
      </c>
    </row>
    <row r="40" hidden="1" spans="1:17">
      <c r="A40" s="111" t="s">
        <v>1740</v>
      </c>
      <c r="B40" s="112" t="s">
        <v>1765</v>
      </c>
      <c r="C40" s="58">
        <v>45787</v>
      </c>
      <c r="D40" s="59">
        <f t="shared" ref="D40:D49" si="41">C40+1</f>
        <v>45788</v>
      </c>
      <c r="E40" s="58">
        <f t="shared" si="13"/>
        <v>45789</v>
      </c>
      <c r="F40" s="59">
        <f t="shared" si="38"/>
        <v>45789</v>
      </c>
      <c r="G40" s="58">
        <f t="shared" si="25"/>
        <v>45791</v>
      </c>
      <c r="H40" s="59">
        <f t="shared" si="39"/>
        <v>45791</v>
      </c>
      <c r="I40" s="58">
        <f t="shared" si="26"/>
        <v>45797</v>
      </c>
      <c r="J40" s="59">
        <f t="shared" si="40"/>
        <v>45797</v>
      </c>
      <c r="K40" s="58">
        <f t="shared" si="27"/>
        <v>45799</v>
      </c>
      <c r="L40" s="59">
        <f t="shared" si="28"/>
        <v>45800</v>
      </c>
      <c r="M40" s="57" t="s">
        <v>1766</v>
      </c>
      <c r="N40" s="59">
        <f t="shared" si="29"/>
        <v>45804</v>
      </c>
      <c r="O40" s="58">
        <f t="shared" si="30"/>
        <v>45804</v>
      </c>
      <c r="P40" s="59">
        <f t="shared" si="31"/>
        <v>45808</v>
      </c>
      <c r="Q40" s="58">
        <f t="shared" si="22"/>
        <v>45809</v>
      </c>
    </row>
    <row r="41" hidden="1" spans="1:17">
      <c r="A41" s="109" t="s">
        <v>1735</v>
      </c>
      <c r="B41" s="83" t="s">
        <v>784</v>
      </c>
      <c r="C41" s="58">
        <v>45794</v>
      </c>
      <c r="D41" s="59">
        <f t="shared" si="41"/>
        <v>45795</v>
      </c>
      <c r="E41" s="58">
        <f t="shared" ref="E41:E49" si="42">D41+1</f>
        <v>45796</v>
      </c>
      <c r="F41" s="59">
        <f t="shared" ref="F41:F49" si="43">E41</f>
        <v>45796</v>
      </c>
      <c r="G41" s="58">
        <f t="shared" ref="G41:G49" si="44">F41+2</f>
        <v>45798</v>
      </c>
      <c r="H41" s="59">
        <f t="shared" ref="H41:H49" si="45">G41</f>
        <v>45798</v>
      </c>
      <c r="I41" s="58">
        <f t="shared" ref="I41:I49" si="46">H41+6</f>
        <v>45804</v>
      </c>
      <c r="J41" s="59">
        <f t="shared" ref="J41:J49" si="47">I41</f>
        <v>45804</v>
      </c>
      <c r="K41" s="58">
        <f t="shared" ref="K41:K49" si="48">J41+2</f>
        <v>45806</v>
      </c>
      <c r="L41" s="59">
        <f t="shared" ref="L41:L49" si="49">K41+1</f>
        <v>45807</v>
      </c>
      <c r="M41" s="57" t="s">
        <v>1518</v>
      </c>
      <c r="N41" s="59">
        <f t="shared" si="29"/>
        <v>45811</v>
      </c>
      <c r="O41" s="58">
        <f t="shared" si="30"/>
        <v>45811</v>
      </c>
      <c r="P41" s="59">
        <f t="shared" si="31"/>
        <v>45815</v>
      </c>
      <c r="Q41" s="58">
        <f t="shared" si="22"/>
        <v>45816</v>
      </c>
    </row>
    <row r="42" hidden="1" spans="1:17">
      <c r="A42" s="121" t="s">
        <v>1760</v>
      </c>
      <c r="B42" s="112" t="s">
        <v>788</v>
      </c>
      <c r="C42" s="58">
        <v>45801</v>
      </c>
      <c r="D42" s="59">
        <f t="shared" si="41"/>
        <v>45802</v>
      </c>
      <c r="E42" s="58">
        <f t="shared" si="42"/>
        <v>45803</v>
      </c>
      <c r="F42" s="59">
        <f t="shared" si="43"/>
        <v>45803</v>
      </c>
      <c r="G42" s="58">
        <f t="shared" si="44"/>
        <v>45805</v>
      </c>
      <c r="H42" s="59">
        <f t="shared" si="45"/>
        <v>45805</v>
      </c>
      <c r="I42" s="58">
        <f t="shared" si="46"/>
        <v>45811</v>
      </c>
      <c r="J42" s="59">
        <f t="shared" si="47"/>
        <v>45811</v>
      </c>
      <c r="K42" s="58">
        <f t="shared" si="48"/>
        <v>45813</v>
      </c>
      <c r="L42" s="59">
        <f t="shared" si="49"/>
        <v>45814</v>
      </c>
      <c r="M42" s="57" t="s">
        <v>1350</v>
      </c>
      <c r="N42" s="23" t="s">
        <v>40</v>
      </c>
      <c r="O42" s="23" t="s">
        <v>40</v>
      </c>
      <c r="P42" s="23" t="s">
        <v>40</v>
      </c>
      <c r="Q42" s="23" t="s">
        <v>40</v>
      </c>
    </row>
    <row r="43" hidden="1" spans="1:17">
      <c r="A43" s="121" t="s">
        <v>1740</v>
      </c>
      <c r="B43" s="112" t="s">
        <v>1767</v>
      </c>
      <c r="C43" s="58">
        <v>45808</v>
      </c>
      <c r="D43" s="59">
        <f t="shared" si="41"/>
        <v>45809</v>
      </c>
      <c r="E43" s="58">
        <f t="shared" si="42"/>
        <v>45810</v>
      </c>
      <c r="F43" s="59">
        <f t="shared" si="43"/>
        <v>45810</v>
      </c>
      <c r="G43" s="58">
        <f t="shared" si="44"/>
        <v>45812</v>
      </c>
      <c r="H43" s="59">
        <f t="shared" si="45"/>
        <v>45812</v>
      </c>
      <c r="I43" s="58">
        <f t="shared" si="46"/>
        <v>45818</v>
      </c>
      <c r="J43" s="59">
        <f t="shared" si="47"/>
        <v>45818</v>
      </c>
      <c r="K43" s="58">
        <f t="shared" si="48"/>
        <v>45820</v>
      </c>
      <c r="L43" s="59">
        <f t="shared" si="49"/>
        <v>45821</v>
      </c>
      <c r="M43" s="57" t="s">
        <v>1768</v>
      </c>
      <c r="N43" s="23" t="s">
        <v>40</v>
      </c>
      <c r="O43" s="23" t="s">
        <v>40</v>
      </c>
      <c r="P43" s="23" t="s">
        <v>40</v>
      </c>
      <c r="Q43" s="23" t="s">
        <v>40</v>
      </c>
    </row>
    <row r="44" hidden="1" spans="1:17">
      <c r="A44" s="122" t="s">
        <v>1735</v>
      </c>
      <c r="B44" s="83" t="s">
        <v>788</v>
      </c>
      <c r="C44" s="58">
        <v>45815</v>
      </c>
      <c r="D44" s="59">
        <f t="shared" si="41"/>
        <v>45816</v>
      </c>
      <c r="E44" s="58">
        <f t="shared" si="42"/>
        <v>45817</v>
      </c>
      <c r="F44" s="59">
        <f t="shared" si="43"/>
        <v>45817</v>
      </c>
      <c r="G44" s="58">
        <f t="shared" si="44"/>
        <v>45819</v>
      </c>
      <c r="H44" s="59">
        <f t="shared" si="45"/>
        <v>45819</v>
      </c>
      <c r="I44" s="58">
        <f t="shared" si="46"/>
        <v>45825</v>
      </c>
      <c r="J44" s="59">
        <f t="shared" si="47"/>
        <v>45825</v>
      </c>
      <c r="K44" s="58">
        <f t="shared" si="48"/>
        <v>45827</v>
      </c>
      <c r="L44" s="59">
        <f t="shared" si="49"/>
        <v>45828</v>
      </c>
      <c r="M44" s="57" t="s">
        <v>1350</v>
      </c>
      <c r="N44" s="23" t="s">
        <v>40</v>
      </c>
      <c r="O44" s="23" t="s">
        <v>40</v>
      </c>
      <c r="P44" s="23" t="s">
        <v>40</v>
      </c>
      <c r="Q44" s="23" t="s">
        <v>40</v>
      </c>
    </row>
    <row r="45" hidden="1" spans="1:17">
      <c r="A45" s="111" t="s">
        <v>1760</v>
      </c>
      <c r="B45" s="112" t="s">
        <v>791</v>
      </c>
      <c r="C45" s="23" t="s">
        <v>40</v>
      </c>
      <c r="D45" s="23" t="s">
        <v>40</v>
      </c>
      <c r="E45" s="58">
        <v>45824</v>
      </c>
      <c r="F45" s="59">
        <f t="shared" si="43"/>
        <v>45824</v>
      </c>
      <c r="G45" s="58">
        <f t="shared" si="44"/>
        <v>45826</v>
      </c>
      <c r="H45" s="59">
        <f t="shared" si="45"/>
        <v>45826</v>
      </c>
      <c r="I45" s="58">
        <f t="shared" si="46"/>
        <v>45832</v>
      </c>
      <c r="J45" s="59">
        <f t="shared" si="47"/>
        <v>45832</v>
      </c>
      <c r="K45" s="58">
        <f t="shared" si="48"/>
        <v>45834</v>
      </c>
      <c r="L45" s="59">
        <f t="shared" si="49"/>
        <v>45835</v>
      </c>
      <c r="M45" s="57" t="s">
        <v>800</v>
      </c>
      <c r="N45" s="59">
        <f t="shared" si="29"/>
        <v>45839</v>
      </c>
      <c r="O45" s="58">
        <f t="shared" si="30"/>
        <v>45839</v>
      </c>
      <c r="P45" s="59">
        <f t="shared" si="31"/>
        <v>45843</v>
      </c>
      <c r="Q45" s="58">
        <f t="shared" si="22"/>
        <v>45844</v>
      </c>
    </row>
    <row r="46" hidden="1" spans="1:17">
      <c r="A46" s="111" t="s">
        <v>1740</v>
      </c>
      <c r="B46" s="112" t="s">
        <v>1769</v>
      </c>
      <c r="C46" s="23" t="s">
        <v>40</v>
      </c>
      <c r="D46" s="23" t="s">
        <v>40</v>
      </c>
      <c r="E46" s="58">
        <v>45831</v>
      </c>
      <c r="F46" s="59">
        <f t="shared" si="43"/>
        <v>45831</v>
      </c>
      <c r="G46" s="58">
        <f t="shared" si="44"/>
        <v>45833</v>
      </c>
      <c r="H46" s="59">
        <f t="shared" si="45"/>
        <v>45833</v>
      </c>
      <c r="I46" s="58">
        <f t="shared" si="46"/>
        <v>45839</v>
      </c>
      <c r="J46" s="59">
        <f t="shared" si="47"/>
        <v>45839</v>
      </c>
      <c r="K46" s="58">
        <f t="shared" si="48"/>
        <v>45841</v>
      </c>
      <c r="L46" s="59">
        <f t="shared" si="49"/>
        <v>45842</v>
      </c>
      <c r="M46" s="112" t="s">
        <v>1770</v>
      </c>
      <c r="N46" s="23" t="s">
        <v>40</v>
      </c>
      <c r="O46" s="23" t="s">
        <v>40</v>
      </c>
      <c r="P46" s="59">
        <v>45850</v>
      </c>
      <c r="Q46" s="58">
        <f t="shared" si="22"/>
        <v>45851</v>
      </c>
    </row>
    <row r="47" hidden="1" spans="1:17">
      <c r="A47" s="109" t="s">
        <v>1735</v>
      </c>
      <c r="B47" s="83" t="s">
        <v>791</v>
      </c>
      <c r="C47" s="23" t="s">
        <v>40</v>
      </c>
      <c r="D47" s="23" t="s">
        <v>40</v>
      </c>
      <c r="E47" s="58">
        <v>45838</v>
      </c>
      <c r="F47" s="59">
        <f t="shared" si="43"/>
        <v>45838</v>
      </c>
      <c r="G47" s="58">
        <f t="shared" si="44"/>
        <v>45840</v>
      </c>
      <c r="H47" s="59">
        <f t="shared" si="45"/>
        <v>45840</v>
      </c>
      <c r="I47" s="58">
        <f t="shared" si="46"/>
        <v>45846</v>
      </c>
      <c r="J47" s="59">
        <f t="shared" si="47"/>
        <v>45846</v>
      </c>
      <c r="K47" s="58">
        <f t="shared" si="48"/>
        <v>45848</v>
      </c>
      <c r="L47" s="59">
        <f t="shared" si="49"/>
        <v>45849</v>
      </c>
      <c r="M47" s="83" t="s">
        <v>800</v>
      </c>
      <c r="N47" s="23" t="s">
        <v>40</v>
      </c>
      <c r="O47" s="23" t="s">
        <v>40</v>
      </c>
      <c r="P47" s="23" t="s">
        <v>40</v>
      </c>
      <c r="Q47" s="23" t="s">
        <v>40</v>
      </c>
    </row>
    <row r="48" hidden="1" spans="1:17">
      <c r="A48" s="111" t="s">
        <v>1760</v>
      </c>
      <c r="B48" s="112" t="s">
        <v>798</v>
      </c>
      <c r="C48" s="58">
        <v>45843</v>
      </c>
      <c r="D48" s="59">
        <f t="shared" si="41"/>
        <v>45844</v>
      </c>
      <c r="E48" s="58">
        <f t="shared" si="42"/>
        <v>45845</v>
      </c>
      <c r="F48" s="59">
        <f t="shared" si="43"/>
        <v>45845</v>
      </c>
      <c r="G48" s="58">
        <f t="shared" si="44"/>
        <v>45847</v>
      </c>
      <c r="H48" s="59">
        <f t="shared" si="45"/>
        <v>45847</v>
      </c>
      <c r="I48" s="58">
        <f t="shared" si="46"/>
        <v>45853</v>
      </c>
      <c r="J48" s="59">
        <f t="shared" si="47"/>
        <v>45853</v>
      </c>
      <c r="K48" s="58">
        <f t="shared" si="48"/>
        <v>45855</v>
      </c>
      <c r="L48" s="59">
        <f t="shared" si="49"/>
        <v>45856</v>
      </c>
      <c r="M48" s="112" t="s">
        <v>1351</v>
      </c>
      <c r="N48" s="23" t="s">
        <v>40</v>
      </c>
      <c r="O48" s="23" t="s">
        <v>40</v>
      </c>
      <c r="P48" s="59">
        <v>45864</v>
      </c>
      <c r="Q48" s="58">
        <v>45865</v>
      </c>
    </row>
    <row r="49" hidden="1" spans="1:17">
      <c r="A49" s="111" t="s">
        <v>1740</v>
      </c>
      <c r="B49" s="112" t="s">
        <v>1771</v>
      </c>
      <c r="C49" s="58">
        <v>45850</v>
      </c>
      <c r="D49" s="59">
        <f t="shared" si="41"/>
        <v>45851</v>
      </c>
      <c r="E49" s="58">
        <f t="shared" si="42"/>
        <v>45852</v>
      </c>
      <c r="F49" s="59">
        <f t="shared" si="43"/>
        <v>45852</v>
      </c>
      <c r="G49" s="58">
        <f t="shared" si="44"/>
        <v>45854</v>
      </c>
      <c r="H49" s="59">
        <f t="shared" si="45"/>
        <v>45854</v>
      </c>
      <c r="I49" s="58">
        <f t="shared" si="46"/>
        <v>45860</v>
      </c>
      <c r="J49" s="59">
        <f t="shared" si="47"/>
        <v>45860</v>
      </c>
      <c r="K49" s="58">
        <f t="shared" si="48"/>
        <v>45862</v>
      </c>
      <c r="L49" s="59">
        <f t="shared" si="49"/>
        <v>45863</v>
      </c>
      <c r="M49" s="112" t="s">
        <v>1772</v>
      </c>
      <c r="N49" s="59">
        <v>45867</v>
      </c>
      <c r="O49" s="58">
        <v>45867</v>
      </c>
      <c r="P49" s="59">
        <f t="shared" si="31"/>
        <v>45871</v>
      </c>
      <c r="Q49" s="58">
        <f t="shared" si="22"/>
        <v>45872</v>
      </c>
    </row>
    <row r="50" hidden="1" spans="1:17">
      <c r="A50" s="53" t="s">
        <v>360</v>
      </c>
      <c r="B50" s="54"/>
      <c r="C50" s="54"/>
      <c r="D50" s="54"/>
      <c r="E50" s="54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71"/>
    </row>
    <row r="51" hidden="1" spans="1:17">
      <c r="A51" s="109" t="s">
        <v>1735</v>
      </c>
      <c r="B51" s="83" t="s">
        <v>798</v>
      </c>
      <c r="C51" s="23" t="s">
        <v>40</v>
      </c>
      <c r="D51" s="23" t="s">
        <v>40</v>
      </c>
      <c r="E51" s="58">
        <v>45866</v>
      </c>
      <c r="F51" s="59">
        <f t="shared" ref="F51:J51" si="50">E51</f>
        <v>45866</v>
      </c>
      <c r="G51" s="58">
        <f t="shared" ref="G51:G60" si="51">F51+2</f>
        <v>45868</v>
      </c>
      <c r="H51" s="59">
        <f t="shared" si="50"/>
        <v>45868</v>
      </c>
      <c r="I51" s="58">
        <f t="shared" ref="I51:I60" si="52">H51+6</f>
        <v>45874</v>
      </c>
      <c r="J51" s="59">
        <f t="shared" si="50"/>
        <v>45874</v>
      </c>
      <c r="K51" s="58">
        <f t="shared" ref="K51:K60" si="53">J51+2</f>
        <v>45876</v>
      </c>
      <c r="L51" s="59">
        <f t="shared" ref="L51:L60" si="54">K51+1</f>
        <v>45877</v>
      </c>
      <c r="M51" s="83" t="s">
        <v>1351</v>
      </c>
      <c r="N51" s="59">
        <v>45881</v>
      </c>
      <c r="O51" s="58">
        <v>45881</v>
      </c>
      <c r="P51" s="59">
        <f t="shared" ref="P51:P60" si="55">O51+4</f>
        <v>45885</v>
      </c>
      <c r="Q51" s="58">
        <f t="shared" ref="Q51:Q60" si="56">P51+1</f>
        <v>45886</v>
      </c>
    </row>
    <row r="52" spans="1:17">
      <c r="A52" s="111" t="s">
        <v>1760</v>
      </c>
      <c r="B52" s="112" t="s">
        <v>801</v>
      </c>
      <c r="C52" s="58">
        <v>45871</v>
      </c>
      <c r="D52" s="59">
        <f t="shared" ref="D52:D60" si="57">C52+1</f>
        <v>45872</v>
      </c>
      <c r="E52" s="58">
        <f t="shared" ref="E52:E60" si="58">D52+1</f>
        <v>45873</v>
      </c>
      <c r="F52" s="59">
        <f t="shared" ref="F52:J52" si="59">E52</f>
        <v>45873</v>
      </c>
      <c r="G52" s="58">
        <f t="shared" si="51"/>
        <v>45875</v>
      </c>
      <c r="H52" s="59">
        <f t="shared" si="59"/>
        <v>45875</v>
      </c>
      <c r="I52" s="58">
        <f t="shared" si="52"/>
        <v>45881</v>
      </c>
      <c r="J52" s="59">
        <f t="shared" si="59"/>
        <v>45881</v>
      </c>
      <c r="K52" s="58">
        <f t="shared" si="53"/>
        <v>45883</v>
      </c>
      <c r="L52" s="59">
        <f t="shared" si="54"/>
        <v>45884</v>
      </c>
      <c r="M52" s="112" t="s">
        <v>802</v>
      </c>
      <c r="N52" s="59">
        <v>45888</v>
      </c>
      <c r="O52" s="58">
        <v>45888</v>
      </c>
      <c r="P52" s="59">
        <f t="shared" si="55"/>
        <v>45892</v>
      </c>
      <c r="Q52" s="58">
        <f t="shared" si="56"/>
        <v>45893</v>
      </c>
    </row>
    <row r="53" spans="1:17">
      <c r="A53" s="111" t="s">
        <v>1740</v>
      </c>
      <c r="B53" s="112" t="s">
        <v>1773</v>
      </c>
      <c r="C53" s="58">
        <v>45878</v>
      </c>
      <c r="D53" s="59">
        <f t="shared" si="57"/>
        <v>45879</v>
      </c>
      <c r="E53" s="58">
        <f t="shared" si="58"/>
        <v>45880</v>
      </c>
      <c r="F53" s="59">
        <f t="shared" ref="F53:J53" si="60">E53</f>
        <v>45880</v>
      </c>
      <c r="G53" s="58">
        <f t="shared" si="51"/>
        <v>45882</v>
      </c>
      <c r="H53" s="59">
        <f t="shared" si="60"/>
        <v>45882</v>
      </c>
      <c r="I53" s="58">
        <f t="shared" si="52"/>
        <v>45888</v>
      </c>
      <c r="J53" s="59">
        <f t="shared" si="60"/>
        <v>45888</v>
      </c>
      <c r="K53" s="58">
        <f t="shared" si="53"/>
        <v>45890</v>
      </c>
      <c r="L53" s="59">
        <f t="shared" si="54"/>
        <v>45891</v>
      </c>
      <c r="M53" s="112" t="s">
        <v>1774</v>
      </c>
      <c r="N53" s="59">
        <f t="shared" ref="N53:N60" si="61">L53+4</f>
        <v>45895</v>
      </c>
      <c r="O53" s="58">
        <f t="shared" ref="O53:O60" si="62">N53</f>
        <v>45895</v>
      </c>
      <c r="P53" s="59">
        <f t="shared" si="55"/>
        <v>45899</v>
      </c>
      <c r="Q53" s="58">
        <f t="shared" si="56"/>
        <v>45900</v>
      </c>
    </row>
    <row r="54" spans="1:17">
      <c r="A54" s="109" t="s">
        <v>1735</v>
      </c>
      <c r="B54" s="83" t="s">
        <v>801</v>
      </c>
      <c r="C54" s="58">
        <v>45885</v>
      </c>
      <c r="D54" s="59">
        <f t="shared" si="57"/>
        <v>45886</v>
      </c>
      <c r="E54" s="58">
        <f t="shared" si="58"/>
        <v>45887</v>
      </c>
      <c r="F54" s="59">
        <f t="shared" ref="F54:J54" si="63">E54</f>
        <v>45887</v>
      </c>
      <c r="G54" s="58">
        <f t="shared" si="51"/>
        <v>45889</v>
      </c>
      <c r="H54" s="59">
        <f t="shared" si="63"/>
        <v>45889</v>
      </c>
      <c r="I54" s="58">
        <f t="shared" si="52"/>
        <v>45895</v>
      </c>
      <c r="J54" s="59">
        <f t="shared" si="63"/>
        <v>45895</v>
      </c>
      <c r="K54" s="58">
        <f t="shared" si="53"/>
        <v>45897</v>
      </c>
      <c r="L54" s="59">
        <f t="shared" si="54"/>
        <v>45898</v>
      </c>
      <c r="M54" s="83" t="s">
        <v>802</v>
      </c>
      <c r="N54" s="23" t="s">
        <v>40</v>
      </c>
      <c r="O54" s="23" t="s">
        <v>40</v>
      </c>
      <c r="P54" s="23" t="s">
        <v>40</v>
      </c>
      <c r="Q54" s="23" t="s">
        <v>40</v>
      </c>
    </row>
    <row r="55" spans="1:17">
      <c r="A55" s="111" t="s">
        <v>1760</v>
      </c>
      <c r="B55" s="112" t="s">
        <v>803</v>
      </c>
      <c r="C55" s="58">
        <v>45892</v>
      </c>
      <c r="D55" s="59">
        <f t="shared" si="57"/>
        <v>45893</v>
      </c>
      <c r="E55" s="58">
        <f t="shared" si="58"/>
        <v>45894</v>
      </c>
      <c r="F55" s="59">
        <f t="shared" ref="F55:J55" si="64">E55</f>
        <v>45894</v>
      </c>
      <c r="G55" s="58">
        <f t="shared" si="51"/>
        <v>45896</v>
      </c>
      <c r="H55" s="59">
        <f t="shared" si="64"/>
        <v>45896</v>
      </c>
      <c r="I55" s="58">
        <f t="shared" si="52"/>
        <v>45902</v>
      </c>
      <c r="J55" s="59">
        <f t="shared" si="64"/>
        <v>45902</v>
      </c>
      <c r="K55" s="58">
        <f t="shared" si="53"/>
        <v>45904</v>
      </c>
      <c r="L55" s="59">
        <f t="shared" si="54"/>
        <v>45905</v>
      </c>
      <c r="M55" s="112" t="s">
        <v>804</v>
      </c>
      <c r="N55" s="23" t="s">
        <v>40</v>
      </c>
      <c r="O55" s="23" t="s">
        <v>40</v>
      </c>
      <c r="P55" s="23" t="s">
        <v>40</v>
      </c>
      <c r="Q55" s="23" t="s">
        <v>40</v>
      </c>
    </row>
    <row r="56" spans="1:17">
      <c r="A56" s="111" t="s">
        <v>1740</v>
      </c>
      <c r="B56" s="112" t="s">
        <v>1775</v>
      </c>
      <c r="C56" s="58">
        <v>45899</v>
      </c>
      <c r="D56" s="59">
        <f t="shared" si="57"/>
        <v>45900</v>
      </c>
      <c r="E56" s="58">
        <f t="shared" si="58"/>
        <v>45901</v>
      </c>
      <c r="F56" s="59">
        <f t="shared" ref="F56:J56" si="65">E56</f>
        <v>45901</v>
      </c>
      <c r="G56" s="58">
        <f t="shared" si="51"/>
        <v>45903</v>
      </c>
      <c r="H56" s="59">
        <f t="shared" si="65"/>
        <v>45903</v>
      </c>
      <c r="I56" s="58">
        <f t="shared" si="52"/>
        <v>45909</v>
      </c>
      <c r="J56" s="59">
        <f t="shared" si="65"/>
        <v>45909</v>
      </c>
      <c r="K56" s="58">
        <f t="shared" si="53"/>
        <v>45911</v>
      </c>
      <c r="L56" s="59">
        <f t="shared" si="54"/>
        <v>45912</v>
      </c>
      <c r="M56" s="112" t="s">
        <v>1776</v>
      </c>
      <c r="N56" s="23" t="s">
        <v>40</v>
      </c>
      <c r="O56" s="23" t="s">
        <v>40</v>
      </c>
      <c r="P56" s="23" t="s">
        <v>40</v>
      </c>
      <c r="Q56" s="23" t="s">
        <v>40</v>
      </c>
    </row>
    <row r="57" spans="1:17">
      <c r="A57" s="109" t="s">
        <v>1735</v>
      </c>
      <c r="B57" s="83" t="s">
        <v>803</v>
      </c>
      <c r="C57" s="23" t="s">
        <v>40</v>
      </c>
      <c r="D57" s="23" t="s">
        <v>40</v>
      </c>
      <c r="E57" s="58">
        <v>45908</v>
      </c>
      <c r="F57" s="59">
        <f t="shared" ref="F57:J57" si="66">E57</f>
        <v>45908</v>
      </c>
      <c r="G57" s="58">
        <f t="shared" si="51"/>
        <v>45910</v>
      </c>
      <c r="H57" s="59">
        <f t="shared" si="66"/>
        <v>45910</v>
      </c>
      <c r="I57" s="58">
        <f t="shared" si="52"/>
        <v>45916</v>
      </c>
      <c r="J57" s="59">
        <f t="shared" si="66"/>
        <v>45916</v>
      </c>
      <c r="K57" s="58">
        <f t="shared" si="53"/>
        <v>45918</v>
      </c>
      <c r="L57" s="59">
        <f t="shared" si="54"/>
        <v>45919</v>
      </c>
      <c r="M57" s="83" t="s">
        <v>804</v>
      </c>
      <c r="N57" s="59">
        <f t="shared" si="61"/>
        <v>45923</v>
      </c>
      <c r="O57" s="58">
        <f t="shared" si="62"/>
        <v>45923</v>
      </c>
      <c r="P57" s="59">
        <f t="shared" si="55"/>
        <v>45927</v>
      </c>
      <c r="Q57" s="58">
        <f t="shared" si="56"/>
        <v>45928</v>
      </c>
    </row>
    <row r="58" spans="1:17">
      <c r="A58" s="111" t="s">
        <v>1760</v>
      </c>
      <c r="B58" s="83" t="s">
        <v>819</v>
      </c>
      <c r="C58" s="23" t="s">
        <v>40</v>
      </c>
      <c r="D58" s="23" t="s">
        <v>40</v>
      </c>
      <c r="E58" s="58">
        <v>45915</v>
      </c>
      <c r="F58" s="59">
        <v>45915</v>
      </c>
      <c r="G58" s="58">
        <v>45917</v>
      </c>
      <c r="H58" s="59">
        <v>45917</v>
      </c>
      <c r="I58" s="58">
        <f t="shared" si="52"/>
        <v>45923</v>
      </c>
      <c r="J58" s="59">
        <f t="shared" ref="J58" si="67">I58</f>
        <v>45923</v>
      </c>
      <c r="K58" s="58">
        <f t="shared" si="53"/>
        <v>45925</v>
      </c>
      <c r="L58" s="59">
        <f t="shared" si="54"/>
        <v>45926</v>
      </c>
      <c r="M58" s="83" t="s">
        <v>821</v>
      </c>
      <c r="N58" s="59">
        <f t="shared" si="61"/>
        <v>45930</v>
      </c>
      <c r="O58" s="58">
        <f t="shared" si="62"/>
        <v>45930</v>
      </c>
      <c r="P58" s="59">
        <f t="shared" si="55"/>
        <v>45934</v>
      </c>
      <c r="Q58" s="58">
        <f t="shared" si="56"/>
        <v>45935</v>
      </c>
    </row>
    <row r="59" spans="1:17">
      <c r="A59" s="111" t="s">
        <v>1740</v>
      </c>
      <c r="B59" s="112" t="s">
        <v>1777</v>
      </c>
      <c r="C59" s="23" t="s">
        <v>40</v>
      </c>
      <c r="D59" s="23" t="s">
        <v>40</v>
      </c>
      <c r="E59" s="58">
        <v>45922</v>
      </c>
      <c r="F59" s="59">
        <f t="shared" ref="F59:J59" si="68">E59</f>
        <v>45922</v>
      </c>
      <c r="G59" s="58">
        <f t="shared" si="51"/>
        <v>45924</v>
      </c>
      <c r="H59" s="59">
        <f t="shared" si="68"/>
        <v>45924</v>
      </c>
      <c r="I59" s="58">
        <f t="shared" si="52"/>
        <v>45930</v>
      </c>
      <c r="J59" s="59">
        <f t="shared" si="68"/>
        <v>45930</v>
      </c>
      <c r="K59" s="58">
        <f t="shared" si="53"/>
        <v>45932</v>
      </c>
      <c r="L59" s="59">
        <f t="shared" si="54"/>
        <v>45933</v>
      </c>
      <c r="M59" s="112" t="s">
        <v>1778</v>
      </c>
      <c r="N59" s="59">
        <f t="shared" si="61"/>
        <v>45937</v>
      </c>
      <c r="O59" s="58">
        <f t="shared" si="62"/>
        <v>45937</v>
      </c>
      <c r="P59" s="59">
        <f t="shared" si="55"/>
        <v>45941</v>
      </c>
      <c r="Q59" s="58">
        <f t="shared" si="56"/>
        <v>45942</v>
      </c>
    </row>
    <row r="60" spans="1:17">
      <c r="A60" s="109" t="s">
        <v>1735</v>
      </c>
      <c r="B60" s="83" t="s">
        <v>819</v>
      </c>
      <c r="C60" s="58">
        <v>45927</v>
      </c>
      <c r="D60" s="59">
        <f t="shared" si="57"/>
        <v>45928</v>
      </c>
      <c r="E60" s="58">
        <f t="shared" si="58"/>
        <v>45929</v>
      </c>
      <c r="F60" s="59">
        <f t="shared" ref="F60:J60" si="69">E60</f>
        <v>45929</v>
      </c>
      <c r="G60" s="58">
        <f t="shared" si="51"/>
        <v>45931</v>
      </c>
      <c r="H60" s="59">
        <f t="shared" si="69"/>
        <v>45931</v>
      </c>
      <c r="I60" s="58">
        <f t="shared" si="52"/>
        <v>45937</v>
      </c>
      <c r="J60" s="59">
        <f t="shared" si="69"/>
        <v>45937</v>
      </c>
      <c r="K60" s="58">
        <f t="shared" si="53"/>
        <v>45939</v>
      </c>
      <c r="L60" s="59">
        <f t="shared" si="54"/>
        <v>45940</v>
      </c>
      <c r="M60" s="83" t="s">
        <v>821</v>
      </c>
      <c r="N60" s="59">
        <f t="shared" si="61"/>
        <v>45944</v>
      </c>
      <c r="O60" s="58">
        <f t="shared" si="62"/>
        <v>45944</v>
      </c>
      <c r="P60" s="59">
        <f t="shared" si="55"/>
        <v>45948</v>
      </c>
      <c r="Q60" s="58">
        <f t="shared" si="56"/>
        <v>45949</v>
      </c>
    </row>
    <row r="61" ht="15.75" spans="1:6">
      <c r="A61" s="29"/>
      <c r="B61" s="29"/>
      <c r="C61" s="29"/>
      <c r="D61" s="29"/>
      <c r="E61" s="29"/>
      <c r="F61" s="29"/>
    </row>
    <row r="62" ht="16.4" customHeight="1" spans="1:21">
      <c r="A62" s="123" t="s">
        <v>200</v>
      </c>
      <c r="B62" s="124" t="s">
        <v>773</v>
      </c>
      <c r="C62" s="125"/>
      <c r="D62" s="125"/>
      <c r="E62" s="125"/>
      <c r="F62" s="125"/>
      <c r="G62" s="125"/>
      <c r="H62" s="125"/>
      <c r="I62" s="125"/>
      <c r="J62" s="125"/>
      <c r="K62" s="125"/>
      <c r="L62" s="136"/>
      <c r="M62" s="29"/>
      <c r="N62" s="29"/>
      <c r="O62" s="29"/>
      <c r="P62" s="29"/>
      <c r="Q62" s="29"/>
      <c r="R62" s="29"/>
      <c r="S62" s="29"/>
      <c r="T62" s="29"/>
      <c r="U62" s="29"/>
    </row>
    <row r="63" ht="16.4" customHeight="1" spans="1:21">
      <c r="A63" s="34" t="s">
        <v>1629</v>
      </c>
      <c r="B63" s="126" t="s">
        <v>1630</v>
      </c>
      <c r="C63" s="127"/>
      <c r="D63" s="127"/>
      <c r="E63" s="127"/>
      <c r="F63" s="127"/>
      <c r="G63" s="127"/>
      <c r="H63" s="127"/>
      <c r="I63" s="127"/>
      <c r="J63" s="127"/>
      <c r="K63" s="127"/>
      <c r="L63" s="137"/>
      <c r="M63" s="29"/>
      <c r="N63" s="29"/>
      <c r="O63" s="29"/>
      <c r="P63" s="29"/>
      <c r="Q63" s="29"/>
      <c r="R63" s="29"/>
      <c r="S63" s="29"/>
      <c r="T63" s="29"/>
      <c r="U63" s="29"/>
    </row>
    <row r="64" ht="16.4" customHeight="1" spans="1:21">
      <c r="A64" s="34" t="s">
        <v>16</v>
      </c>
      <c r="B64" s="128" t="s">
        <v>1779</v>
      </c>
      <c r="C64" s="129"/>
      <c r="D64" s="129"/>
      <c r="E64" s="129"/>
      <c r="F64" s="129"/>
      <c r="G64" s="129"/>
      <c r="H64" s="129"/>
      <c r="I64" s="129"/>
      <c r="J64" s="129"/>
      <c r="K64" s="129"/>
      <c r="L64" s="138"/>
      <c r="M64" s="29"/>
      <c r="N64" s="29"/>
      <c r="O64" s="29" t="s">
        <v>218</v>
      </c>
      <c r="P64" s="29"/>
      <c r="Q64" s="29"/>
      <c r="R64" s="29"/>
      <c r="S64" s="29"/>
      <c r="T64" s="29"/>
      <c r="U64" s="29"/>
    </row>
    <row r="65" ht="16.4" customHeight="1" spans="1:21">
      <c r="A65" s="34" t="s">
        <v>283</v>
      </c>
      <c r="B65" s="126" t="s">
        <v>1780</v>
      </c>
      <c r="C65" s="127"/>
      <c r="D65" s="127"/>
      <c r="E65" s="127"/>
      <c r="F65" s="127"/>
      <c r="G65" s="127"/>
      <c r="H65" s="127"/>
      <c r="I65" s="127"/>
      <c r="J65" s="127"/>
      <c r="K65" s="127"/>
      <c r="L65" s="137"/>
      <c r="M65" s="29"/>
      <c r="N65" s="29"/>
      <c r="O65" s="29"/>
      <c r="P65" s="29"/>
      <c r="Q65" s="29"/>
      <c r="R65" s="29"/>
      <c r="S65" s="29"/>
      <c r="T65" s="29"/>
      <c r="U65" s="29"/>
    </row>
    <row r="66" ht="16.5" spans="1:21">
      <c r="A66" s="32" t="s">
        <v>739</v>
      </c>
      <c r="B66" s="66" t="s">
        <v>1781</v>
      </c>
      <c r="C66" s="67"/>
      <c r="D66" s="67"/>
      <c r="E66" s="67"/>
      <c r="F66" s="67"/>
      <c r="G66" s="67"/>
      <c r="H66" s="67"/>
      <c r="I66" s="67"/>
      <c r="J66" s="67"/>
      <c r="K66" s="67"/>
      <c r="L66" s="70"/>
      <c r="M66" s="29"/>
      <c r="N66" s="29"/>
      <c r="O66" s="29"/>
      <c r="P66" s="29"/>
      <c r="Q66" s="29"/>
      <c r="R66" s="29"/>
      <c r="S66" s="29"/>
      <c r="T66" s="29"/>
      <c r="U66" s="29"/>
    </row>
    <row r="67" ht="16.5" spans="1:21">
      <c r="A67" s="32" t="s">
        <v>662</v>
      </c>
      <c r="B67" s="126" t="s">
        <v>1782</v>
      </c>
      <c r="C67" s="127"/>
      <c r="D67" s="127"/>
      <c r="E67" s="127"/>
      <c r="F67" s="127"/>
      <c r="G67" s="127"/>
      <c r="H67" s="127"/>
      <c r="I67" s="127"/>
      <c r="J67" s="127"/>
      <c r="K67" s="127"/>
      <c r="L67" s="137"/>
      <c r="M67" s="29"/>
      <c r="N67" s="29"/>
      <c r="O67" s="29"/>
      <c r="Q67" s="29"/>
      <c r="R67" s="29"/>
      <c r="S67" s="29"/>
      <c r="T67" s="29"/>
      <c r="U67" s="29"/>
    </row>
    <row r="68" ht="16.4" customHeight="1" spans="1:21">
      <c r="A68" s="34" t="s">
        <v>587</v>
      </c>
      <c r="B68" s="126" t="s">
        <v>1783</v>
      </c>
      <c r="C68" s="127"/>
      <c r="D68" s="127"/>
      <c r="E68" s="127"/>
      <c r="F68" s="127"/>
      <c r="G68" s="127"/>
      <c r="H68" s="127"/>
      <c r="I68" s="127"/>
      <c r="J68" s="127"/>
      <c r="K68" s="127"/>
      <c r="L68" s="137"/>
      <c r="M68" s="29"/>
      <c r="N68" s="29"/>
      <c r="O68" s="29"/>
      <c r="P68" s="29"/>
      <c r="Q68" s="29"/>
      <c r="R68" s="29"/>
      <c r="S68" s="29"/>
      <c r="T68" s="29"/>
      <c r="U68" s="29"/>
    </row>
    <row r="69" ht="16.5" spans="1:12">
      <c r="A69" s="34" t="s">
        <v>587</v>
      </c>
      <c r="B69" s="126" t="s">
        <v>1784</v>
      </c>
      <c r="C69" s="127"/>
      <c r="D69" s="127"/>
      <c r="E69" s="127"/>
      <c r="F69" s="127"/>
      <c r="G69" s="127"/>
      <c r="H69" s="127"/>
      <c r="I69" s="127"/>
      <c r="J69" s="127"/>
      <c r="K69" s="127"/>
      <c r="L69" s="137"/>
    </row>
  </sheetData>
  <mergeCells count="64">
    <mergeCell ref="B1:Q1"/>
    <mergeCell ref="B2:Q2"/>
    <mergeCell ref="A4:Q4"/>
    <mergeCell ref="C5:D5"/>
    <mergeCell ref="E5:F5"/>
    <mergeCell ref="G5:H5"/>
    <mergeCell ref="I5:J5"/>
    <mergeCell ref="K5:L5"/>
    <mergeCell ref="N5:O5"/>
    <mergeCell ref="P5:Q5"/>
    <mergeCell ref="C6:D6"/>
    <mergeCell ref="E6:F6"/>
    <mergeCell ref="G6:H6"/>
    <mergeCell ref="I6:J6"/>
    <mergeCell ref="K6:L6"/>
    <mergeCell ref="N6:O6"/>
    <mergeCell ref="P6:Q6"/>
    <mergeCell ref="C7:D7"/>
    <mergeCell ref="E7:F7"/>
    <mergeCell ref="G7:H7"/>
    <mergeCell ref="I7:J7"/>
    <mergeCell ref="K7:L7"/>
    <mergeCell ref="N7:O7"/>
    <mergeCell ref="P7:Q7"/>
    <mergeCell ref="C9:D9"/>
    <mergeCell ref="E9:F9"/>
    <mergeCell ref="B17:L17"/>
    <mergeCell ref="C19:L19"/>
    <mergeCell ref="N19:Q19"/>
    <mergeCell ref="A21:Q21"/>
    <mergeCell ref="C22:D22"/>
    <mergeCell ref="E22:F22"/>
    <mergeCell ref="G22:H22"/>
    <mergeCell ref="I22:J22"/>
    <mergeCell ref="K22:L22"/>
    <mergeCell ref="N22:O22"/>
    <mergeCell ref="P22:Q22"/>
    <mergeCell ref="C23:D23"/>
    <mergeCell ref="E23:F23"/>
    <mergeCell ref="G23:H23"/>
    <mergeCell ref="I23:J23"/>
    <mergeCell ref="K23:L23"/>
    <mergeCell ref="N23:O23"/>
    <mergeCell ref="P23:Q23"/>
    <mergeCell ref="C24:D24"/>
    <mergeCell ref="E24:F24"/>
    <mergeCell ref="G24:H24"/>
    <mergeCell ref="I24:J24"/>
    <mergeCell ref="K24:L24"/>
    <mergeCell ref="N24:O24"/>
    <mergeCell ref="P24:Q24"/>
    <mergeCell ref="C29:L29"/>
    <mergeCell ref="N29:Q29"/>
    <mergeCell ref="A30:Q30"/>
    <mergeCell ref="A37:Q37"/>
    <mergeCell ref="A50:Q50"/>
    <mergeCell ref="B62:L62"/>
    <mergeCell ref="B63:L63"/>
    <mergeCell ref="B64:L64"/>
    <mergeCell ref="B65:L65"/>
    <mergeCell ref="B66:L66"/>
    <mergeCell ref="B67:L67"/>
    <mergeCell ref="B68:L68"/>
    <mergeCell ref="B69:L69"/>
  </mergeCells>
  <pageMargins left="0.75" right="0.75" top="1" bottom="1" header="0.5" footer="0.5"/>
  <pageSetup paperSize="9" orientation="portrait"/>
  <headerFooter/>
  <ignoredErrors>
    <ignoredError sqref="I32:I36 G38:I45 G32:G36" formula="1"/>
  </ignoredErrors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F24"/>
  <sheetViews>
    <sheetView topLeftCell="A4" workbookViewId="0">
      <selection activeCell="Q23" sqref="Q23"/>
    </sheetView>
  </sheetViews>
  <sheetFormatPr defaultColWidth="9" defaultRowHeight="14.25"/>
  <cols>
    <col min="1" max="1" width="19" customWidth="1"/>
    <col min="2" max="5" width="7.5" customWidth="1"/>
    <col min="6" max="6" width="9.08333333333333" customWidth="1"/>
    <col min="7" max="7" width="7.5" customWidth="1"/>
    <col min="8" max="8" width="8.08333333333333" customWidth="1"/>
    <col min="9" max="11" width="7.5" customWidth="1"/>
    <col min="12" max="12" width="9" customWidth="1"/>
    <col min="13" max="14" width="8.58333333333333" customWidth="1"/>
    <col min="15" max="17" width="7.5" customWidth="1"/>
    <col min="18" max="18" width="9.08333333333333" customWidth="1"/>
    <col min="19" max="19" width="8.08333333333333" customWidth="1"/>
  </cols>
  <sheetData>
    <row r="1" ht="45" customHeight="1" spans="2:17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ht="17.15" customHeight="1" spans="2:17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ht="18" customHeight="1" spans="1:240">
      <c r="A3" s="3" t="s">
        <v>2</v>
      </c>
      <c r="B3" s="4"/>
      <c r="C3" s="4"/>
      <c r="D3" s="4"/>
      <c r="E3" s="4"/>
      <c r="F3" s="4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  <c r="AY3" s="29"/>
      <c r="AZ3" s="29"/>
      <c r="BA3" s="29"/>
      <c r="BB3" s="29"/>
      <c r="BC3" s="29"/>
      <c r="BD3" s="29"/>
      <c r="BE3" s="29"/>
      <c r="BF3" s="29"/>
      <c r="BG3" s="29"/>
      <c r="BH3" s="29"/>
      <c r="BI3" s="29"/>
      <c r="BJ3" s="29"/>
      <c r="BK3" s="29"/>
      <c r="BL3" s="29"/>
      <c r="BM3" s="29"/>
      <c r="BN3" s="29"/>
      <c r="BO3" s="29"/>
      <c r="BP3" s="29"/>
      <c r="BQ3" s="29"/>
      <c r="BR3" s="29"/>
      <c r="BS3" s="29"/>
      <c r="BT3" s="29"/>
      <c r="BU3" s="29"/>
      <c r="BV3" s="29"/>
      <c r="BW3" s="29"/>
      <c r="BX3" s="29"/>
      <c r="BY3" s="29"/>
      <c r="BZ3" s="29"/>
      <c r="CA3" s="29"/>
      <c r="CB3" s="29"/>
      <c r="CC3" s="29"/>
      <c r="CD3" s="29"/>
      <c r="CE3" s="29"/>
      <c r="CF3" s="29"/>
      <c r="CG3" s="29"/>
      <c r="CH3" s="29"/>
      <c r="CI3" s="29"/>
      <c r="CJ3" s="29"/>
      <c r="CK3" s="29"/>
      <c r="CL3" s="29"/>
      <c r="CM3" s="29"/>
      <c r="CN3" s="29"/>
      <c r="CO3" s="29"/>
      <c r="CP3" s="29"/>
      <c r="CQ3" s="29"/>
      <c r="CR3" s="29"/>
      <c r="CS3" s="29"/>
      <c r="CT3" s="29"/>
      <c r="CU3" s="29"/>
      <c r="CV3" s="29"/>
      <c r="CW3" s="29"/>
      <c r="CX3" s="29"/>
      <c r="CY3" s="29"/>
      <c r="CZ3" s="29"/>
      <c r="DA3" s="29"/>
      <c r="DB3" s="29"/>
      <c r="DC3" s="29"/>
      <c r="DD3" s="29"/>
      <c r="DE3" s="29"/>
      <c r="DF3" s="29"/>
      <c r="DG3" s="29"/>
      <c r="DH3" s="29"/>
      <c r="DI3" s="29"/>
      <c r="DJ3" s="29"/>
      <c r="DK3" s="29"/>
      <c r="DL3" s="29"/>
      <c r="DM3" s="29"/>
      <c r="DN3" s="29"/>
      <c r="DO3" s="29"/>
      <c r="DP3" s="29"/>
      <c r="DQ3" s="29"/>
      <c r="DR3" s="29"/>
      <c r="DS3" s="29"/>
      <c r="DT3" s="29"/>
      <c r="DU3" s="29"/>
      <c r="DV3" s="29"/>
      <c r="DW3" s="29"/>
      <c r="DX3" s="29"/>
      <c r="DY3" s="29"/>
      <c r="DZ3" s="29"/>
      <c r="EA3" s="29"/>
      <c r="EB3" s="29"/>
      <c r="EC3" s="29"/>
      <c r="ED3" s="29"/>
      <c r="EE3" s="29"/>
      <c r="EF3" s="29"/>
      <c r="EG3" s="29"/>
      <c r="EH3" s="29"/>
      <c r="EI3" s="29"/>
      <c r="EJ3" s="29"/>
      <c r="EK3" s="29"/>
      <c r="EL3" s="29"/>
      <c r="EM3" s="29"/>
      <c r="EN3" s="29"/>
      <c r="EO3" s="29"/>
      <c r="EP3" s="29"/>
      <c r="EQ3" s="29"/>
      <c r="ER3" s="29"/>
      <c r="ES3" s="29"/>
      <c r="ET3" s="29"/>
      <c r="EU3" s="29"/>
      <c r="EV3" s="29"/>
      <c r="EW3" s="29"/>
      <c r="EX3" s="29"/>
      <c r="EY3" s="29"/>
      <c r="EZ3" s="29"/>
      <c r="FA3" s="29"/>
      <c r="FB3" s="29"/>
      <c r="FC3" s="29"/>
      <c r="FD3" s="29"/>
      <c r="FE3" s="29"/>
      <c r="FF3" s="29"/>
      <c r="FG3" s="29"/>
      <c r="FH3" s="29"/>
      <c r="FI3" s="29"/>
      <c r="FJ3" s="29"/>
      <c r="FK3" s="29"/>
      <c r="FL3" s="29"/>
      <c r="FM3" s="29"/>
      <c r="FN3" s="29"/>
      <c r="FO3" s="29"/>
      <c r="FP3" s="29"/>
      <c r="FQ3" s="29"/>
      <c r="FR3" s="29"/>
      <c r="FS3" s="29"/>
      <c r="FT3" s="29"/>
      <c r="FU3" s="29"/>
      <c r="FV3" s="29"/>
      <c r="FW3" s="29"/>
      <c r="FX3" s="29"/>
      <c r="FY3" s="29"/>
      <c r="FZ3" s="29"/>
      <c r="GA3" s="29"/>
      <c r="GB3" s="29"/>
      <c r="GC3" s="29"/>
      <c r="GD3" s="29"/>
      <c r="GE3" s="29"/>
      <c r="GF3" s="29"/>
      <c r="GG3" s="29"/>
      <c r="GH3" s="29"/>
      <c r="GI3" s="29"/>
      <c r="GJ3" s="29"/>
      <c r="GK3" s="29"/>
      <c r="GL3" s="29"/>
      <c r="GM3" s="29"/>
      <c r="GN3" s="29"/>
      <c r="GO3" s="29"/>
      <c r="GP3" s="29"/>
      <c r="GQ3" s="29"/>
      <c r="GR3" s="29"/>
      <c r="GS3" s="29"/>
      <c r="GT3" s="29"/>
      <c r="GU3" s="29"/>
      <c r="GV3" s="29"/>
      <c r="GW3" s="29"/>
      <c r="GX3" s="29"/>
      <c r="GY3" s="29"/>
      <c r="GZ3" s="29"/>
      <c r="HA3" s="29"/>
      <c r="HB3" s="29"/>
      <c r="HC3" s="29"/>
      <c r="HD3" s="29"/>
      <c r="HE3" s="29"/>
      <c r="HF3" s="29"/>
      <c r="HG3" s="29"/>
      <c r="HH3" s="29"/>
      <c r="HI3" s="29"/>
      <c r="HJ3" s="29"/>
      <c r="HK3" s="29"/>
      <c r="HL3" s="29"/>
      <c r="HM3" s="29"/>
      <c r="HN3" s="29"/>
      <c r="HO3" s="29"/>
      <c r="HP3" s="29"/>
      <c r="HQ3" s="29"/>
      <c r="HR3" s="29"/>
      <c r="HS3" s="29"/>
      <c r="HT3" s="29"/>
      <c r="HU3" s="29"/>
      <c r="HV3" s="29"/>
      <c r="HW3" s="29"/>
      <c r="HX3" s="29"/>
      <c r="HY3" s="29"/>
      <c r="HZ3" s="29"/>
      <c r="IA3" s="29"/>
      <c r="IB3" s="29"/>
      <c r="IC3" s="29"/>
      <c r="ID3" s="29"/>
      <c r="IE3" s="29"/>
      <c r="IF3" s="29"/>
    </row>
    <row r="4" spans="1:19">
      <c r="A4" s="46" t="s">
        <v>1785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</row>
    <row r="5" s="74" customFormat="1" ht="12" spans="1:19">
      <c r="A5" s="8" t="s">
        <v>4</v>
      </c>
      <c r="B5" s="8" t="s">
        <v>5</v>
      </c>
      <c r="C5" s="76" t="s">
        <v>1632</v>
      </c>
      <c r="D5" s="76"/>
      <c r="E5" s="77" t="s">
        <v>581</v>
      </c>
      <c r="F5" s="78"/>
      <c r="G5" s="79" t="s">
        <v>1786</v>
      </c>
      <c r="H5" s="80"/>
      <c r="I5" s="79" t="s">
        <v>1787</v>
      </c>
      <c r="J5" s="80"/>
      <c r="K5" s="98" t="s">
        <v>282</v>
      </c>
      <c r="L5" s="98"/>
      <c r="M5" s="8" t="s">
        <v>5</v>
      </c>
      <c r="N5" s="39" t="s">
        <v>280</v>
      </c>
      <c r="O5" s="40"/>
      <c r="P5" s="8" t="s">
        <v>296</v>
      </c>
      <c r="Q5" s="9"/>
      <c r="R5" s="8" t="s">
        <v>278</v>
      </c>
      <c r="S5" s="9"/>
    </row>
    <row r="6" spans="1:19">
      <c r="A6" s="9" t="s">
        <v>13</v>
      </c>
      <c r="B6" s="9" t="s">
        <v>14</v>
      </c>
      <c r="C6" s="14" t="s">
        <v>587</v>
      </c>
      <c r="D6" s="15"/>
      <c r="E6" s="14" t="s">
        <v>586</v>
      </c>
      <c r="F6" s="15"/>
      <c r="G6" s="11" t="s">
        <v>1788</v>
      </c>
      <c r="H6" s="12"/>
      <c r="I6" s="11" t="s">
        <v>1038</v>
      </c>
      <c r="J6" s="12"/>
      <c r="K6" s="99" t="s">
        <v>287</v>
      </c>
      <c r="L6" s="99"/>
      <c r="M6" s="9" t="s">
        <v>14</v>
      </c>
      <c r="N6" s="40" t="s">
        <v>285</v>
      </c>
      <c r="O6" s="40"/>
      <c r="P6" s="9" t="s">
        <v>284</v>
      </c>
      <c r="Q6" s="9"/>
      <c r="R6" s="9" t="s">
        <v>283</v>
      </c>
      <c r="S6" s="9"/>
    </row>
    <row r="7" spans="1:19">
      <c r="A7" s="13"/>
      <c r="B7" s="81"/>
      <c r="C7" s="14" t="s">
        <v>22</v>
      </c>
      <c r="D7" s="15"/>
      <c r="E7" s="14" t="s">
        <v>22</v>
      </c>
      <c r="F7" s="15"/>
      <c r="G7" s="14" t="s">
        <v>22</v>
      </c>
      <c r="H7" s="15"/>
      <c r="I7" s="14" t="s">
        <v>22</v>
      </c>
      <c r="J7" s="15"/>
      <c r="K7" s="9" t="s">
        <v>22</v>
      </c>
      <c r="L7" s="9"/>
      <c r="M7" s="9"/>
      <c r="N7" s="42" t="s">
        <v>22</v>
      </c>
      <c r="O7" s="42"/>
      <c r="P7" s="13" t="s">
        <v>22</v>
      </c>
      <c r="Q7" s="13"/>
      <c r="R7" s="13" t="s">
        <v>22</v>
      </c>
      <c r="S7" s="13"/>
    </row>
    <row r="8" ht="25.5" spans="1:19">
      <c r="A8" s="13"/>
      <c r="B8" s="81"/>
      <c r="C8" s="82"/>
      <c r="D8" s="15"/>
      <c r="E8" s="82"/>
      <c r="F8" s="15"/>
      <c r="G8" s="14"/>
      <c r="H8" s="15"/>
      <c r="I8" s="16" t="s">
        <v>1789</v>
      </c>
      <c r="J8" s="16" t="s">
        <v>1790</v>
      </c>
      <c r="K8" s="16"/>
      <c r="L8" s="16"/>
      <c r="M8" s="9"/>
      <c r="N8" s="16"/>
      <c r="O8" s="16"/>
      <c r="P8" s="16" t="s">
        <v>299</v>
      </c>
      <c r="Q8" s="16" t="s">
        <v>300</v>
      </c>
      <c r="R8" s="16" t="s">
        <v>24</v>
      </c>
      <c r="S8" s="16" t="s">
        <v>301</v>
      </c>
    </row>
    <row r="9" s="75" customFormat="1" ht="14.15" hidden="1" customHeight="1" spans="1:23">
      <c r="A9" s="83" t="s">
        <v>310</v>
      </c>
      <c r="B9" s="84" t="s">
        <v>1791</v>
      </c>
      <c r="C9" s="85">
        <v>45608</v>
      </c>
      <c r="D9" s="85">
        <f>C9</f>
        <v>45608</v>
      </c>
      <c r="E9" s="85">
        <f>D9+1</f>
        <v>45609</v>
      </c>
      <c r="F9" s="85">
        <f>E9</f>
        <v>45609</v>
      </c>
      <c r="G9" s="85">
        <v>45614</v>
      </c>
      <c r="H9" s="86">
        <f>G9+1</f>
        <v>45615</v>
      </c>
      <c r="I9" s="85">
        <v>45617</v>
      </c>
      <c r="J9" s="86">
        <f>I9</f>
        <v>45617</v>
      </c>
      <c r="K9" s="23" t="s">
        <v>40</v>
      </c>
      <c r="L9" s="100" t="s">
        <v>40</v>
      </c>
      <c r="M9" s="101" t="s">
        <v>966</v>
      </c>
      <c r="N9" s="85">
        <v>45622</v>
      </c>
      <c r="O9" s="85">
        <v>45622</v>
      </c>
      <c r="P9" s="85">
        <v>45623</v>
      </c>
      <c r="Q9" s="59">
        <f>P9+1</f>
        <v>45624</v>
      </c>
      <c r="R9" s="85">
        <v>45624</v>
      </c>
      <c r="S9" s="59">
        <f>R9+1</f>
        <v>45625</v>
      </c>
      <c r="T9" s="104"/>
      <c r="U9" s="104"/>
      <c r="V9" s="104"/>
      <c r="W9" s="104"/>
    </row>
    <row r="10" s="75" customFormat="1" ht="14.15" hidden="1" customHeight="1" spans="1:23">
      <c r="A10" s="87" t="s">
        <v>320</v>
      </c>
      <c r="B10" s="88" t="s">
        <v>1792</v>
      </c>
      <c r="C10" s="85">
        <v>45622</v>
      </c>
      <c r="D10" s="85">
        <f>C10+1</f>
        <v>45623</v>
      </c>
      <c r="E10" s="85">
        <v>45623</v>
      </c>
      <c r="F10" s="85">
        <f>E10+1</f>
        <v>45624</v>
      </c>
      <c r="G10" s="89" t="s">
        <v>1793</v>
      </c>
      <c r="H10" s="90"/>
      <c r="I10" s="89" t="s">
        <v>1794</v>
      </c>
      <c r="J10" s="90"/>
      <c r="K10" s="23" t="s">
        <v>40</v>
      </c>
      <c r="L10" s="100" t="s">
        <v>40</v>
      </c>
      <c r="M10" s="102" t="s">
        <v>1795</v>
      </c>
      <c r="N10" s="60" t="s">
        <v>322</v>
      </c>
      <c r="O10" s="61"/>
      <c r="P10" s="60" t="s">
        <v>323</v>
      </c>
      <c r="Q10" s="61"/>
      <c r="R10" s="60" t="s">
        <v>1796</v>
      </c>
      <c r="S10" s="61"/>
      <c r="T10" s="104"/>
      <c r="U10" s="104"/>
      <c r="V10" s="104"/>
      <c r="W10" s="104"/>
    </row>
    <row r="11" s="75" customFormat="1" ht="14.15" hidden="1" customHeight="1" spans="1:23">
      <c r="A11" s="27" t="s">
        <v>310</v>
      </c>
      <c r="B11" s="84" t="s">
        <v>1797</v>
      </c>
      <c r="C11" s="85">
        <v>45641</v>
      </c>
      <c r="D11" s="85">
        <v>45641</v>
      </c>
      <c r="E11" s="85">
        <v>45642</v>
      </c>
      <c r="F11" s="85">
        <v>45642</v>
      </c>
      <c r="G11" s="85">
        <v>45647</v>
      </c>
      <c r="H11" s="86">
        <v>45648</v>
      </c>
      <c r="I11" s="85">
        <v>45650</v>
      </c>
      <c r="J11" s="86">
        <v>45650</v>
      </c>
      <c r="K11" s="23" t="s">
        <v>40</v>
      </c>
      <c r="L11" s="100" t="s">
        <v>40</v>
      </c>
      <c r="M11" s="101" t="s">
        <v>1798</v>
      </c>
      <c r="N11" s="60" t="s">
        <v>336</v>
      </c>
      <c r="O11" s="61"/>
      <c r="P11" s="60" t="s">
        <v>337</v>
      </c>
      <c r="Q11" s="61"/>
      <c r="R11" s="60" t="s">
        <v>1799</v>
      </c>
      <c r="S11" s="61"/>
      <c r="T11" s="104"/>
      <c r="U11" s="104"/>
      <c r="V11" s="104"/>
      <c r="W11" s="104"/>
    </row>
    <row r="12" s="75" customFormat="1" ht="14.15" customHeight="1" spans="1:23">
      <c r="A12" s="83" t="s">
        <v>320</v>
      </c>
      <c r="B12" s="84" t="s">
        <v>1791</v>
      </c>
      <c r="C12" s="85">
        <v>45653</v>
      </c>
      <c r="D12" s="85">
        <f>C12</f>
        <v>45653</v>
      </c>
      <c r="E12" s="85">
        <f>D12+1</f>
        <v>45654</v>
      </c>
      <c r="F12" s="85">
        <f>E12</f>
        <v>45654</v>
      </c>
      <c r="G12" s="85">
        <v>45659</v>
      </c>
      <c r="H12" s="86">
        <v>45660</v>
      </c>
      <c r="I12" s="85">
        <v>45662</v>
      </c>
      <c r="J12" s="86">
        <f>I12+1</f>
        <v>45663</v>
      </c>
      <c r="K12" s="23" t="s">
        <v>40</v>
      </c>
      <c r="L12" s="100" t="s">
        <v>40</v>
      </c>
      <c r="M12" s="101" t="s">
        <v>966</v>
      </c>
      <c r="N12" s="85">
        <v>45669</v>
      </c>
      <c r="O12" s="85">
        <f>N12</f>
        <v>45669</v>
      </c>
      <c r="P12" s="85">
        <v>45670</v>
      </c>
      <c r="Q12" s="85">
        <f>P12+1</f>
        <v>45671</v>
      </c>
      <c r="R12" s="85">
        <v>45672</v>
      </c>
      <c r="S12" s="105" t="s">
        <v>1800</v>
      </c>
      <c r="T12" s="104"/>
      <c r="U12" s="104"/>
      <c r="V12" s="104"/>
      <c r="W12" s="104"/>
    </row>
    <row r="13" s="75" customFormat="1" ht="14.15" customHeight="1" spans="1:23">
      <c r="A13" s="83" t="s">
        <v>361</v>
      </c>
      <c r="B13" s="84" t="s">
        <v>763</v>
      </c>
      <c r="C13" s="23" t="s">
        <v>40</v>
      </c>
      <c r="D13" s="23" t="s">
        <v>40</v>
      </c>
      <c r="E13" s="85">
        <v>45686</v>
      </c>
      <c r="F13" s="91">
        <f>E13</f>
        <v>45686</v>
      </c>
      <c r="G13" s="89" t="s">
        <v>1801</v>
      </c>
      <c r="H13" s="90"/>
      <c r="I13" s="89" t="s">
        <v>1802</v>
      </c>
      <c r="J13" s="90"/>
      <c r="K13" s="23" t="s">
        <v>40</v>
      </c>
      <c r="L13" s="100" t="s">
        <v>40</v>
      </c>
      <c r="M13" s="103" t="s">
        <v>764</v>
      </c>
      <c r="N13" s="60" t="s">
        <v>554</v>
      </c>
      <c r="O13" s="60" t="s">
        <v>555</v>
      </c>
      <c r="P13" s="21" t="s">
        <v>362</v>
      </c>
      <c r="Q13" s="44"/>
      <c r="R13" s="106" t="s">
        <v>556</v>
      </c>
      <c r="S13" s="107" t="s">
        <v>1803</v>
      </c>
      <c r="T13" s="104"/>
      <c r="U13" s="104"/>
      <c r="V13" s="104"/>
      <c r="W13" s="104"/>
    </row>
    <row r="14" s="75" customFormat="1" ht="14.15" customHeight="1" spans="1:23">
      <c r="A14" s="83" t="s">
        <v>320</v>
      </c>
      <c r="B14" s="84" t="s">
        <v>766</v>
      </c>
      <c r="C14" s="23" t="s">
        <v>40</v>
      </c>
      <c r="D14" s="23" t="s">
        <v>40</v>
      </c>
      <c r="E14" s="85">
        <v>45710</v>
      </c>
      <c r="F14" s="91">
        <f>E14</f>
        <v>45710</v>
      </c>
      <c r="G14" s="85">
        <v>45715</v>
      </c>
      <c r="H14" s="86">
        <f>G14+1</f>
        <v>45716</v>
      </c>
      <c r="I14" s="85">
        <v>45718</v>
      </c>
      <c r="J14" s="91">
        <f>I14</f>
        <v>45718</v>
      </c>
      <c r="K14" s="23" t="s">
        <v>40</v>
      </c>
      <c r="L14" s="100" t="s">
        <v>40</v>
      </c>
      <c r="M14" s="103" t="s">
        <v>767</v>
      </c>
      <c r="N14" s="60" t="s">
        <v>1804</v>
      </c>
      <c r="O14" s="61"/>
      <c r="P14" s="60" t="s">
        <v>1805</v>
      </c>
      <c r="Q14" s="61"/>
      <c r="R14" s="108" t="s">
        <v>378</v>
      </c>
      <c r="S14" s="107"/>
      <c r="T14" s="104"/>
      <c r="U14" s="104"/>
      <c r="V14" s="104"/>
      <c r="W14" s="104"/>
    </row>
    <row r="15" ht="15" customHeight="1"/>
    <row r="16" ht="15" customHeight="1" spans="1:12">
      <c r="A16" s="92" t="s">
        <v>200</v>
      </c>
      <c r="B16" s="93" t="s">
        <v>1806</v>
      </c>
      <c r="C16" s="93"/>
      <c r="D16" s="93"/>
      <c r="E16" s="93"/>
      <c r="F16" s="93"/>
      <c r="G16" s="93"/>
      <c r="H16" s="93"/>
      <c r="I16" s="93"/>
      <c r="J16" s="93"/>
      <c r="K16" s="93"/>
      <c r="L16" s="93"/>
    </row>
    <row r="17" ht="16.5" customHeight="1" spans="1:12">
      <c r="A17" s="35" t="s">
        <v>646</v>
      </c>
      <c r="B17" s="94" t="s">
        <v>1682</v>
      </c>
      <c r="C17" s="94"/>
      <c r="D17" s="94"/>
      <c r="E17" s="94"/>
      <c r="F17" s="94"/>
      <c r="G17" s="94"/>
      <c r="H17" s="94"/>
      <c r="I17" s="94"/>
      <c r="J17" s="94"/>
      <c r="K17" s="94"/>
      <c r="L17" s="94"/>
    </row>
    <row r="18" ht="15" customHeight="1" spans="1:12">
      <c r="A18" s="35" t="s">
        <v>643</v>
      </c>
      <c r="B18" s="95" t="s">
        <v>1807</v>
      </c>
      <c r="C18" s="95"/>
      <c r="D18" s="95"/>
      <c r="E18" s="95"/>
      <c r="F18" s="95"/>
      <c r="G18" s="95"/>
      <c r="H18" s="95"/>
      <c r="I18" s="95"/>
      <c r="J18" s="95"/>
      <c r="K18" s="95"/>
      <c r="L18" s="95"/>
    </row>
    <row r="19" ht="15" customHeight="1" spans="1:12">
      <c r="A19" s="96" t="s">
        <v>1808</v>
      </c>
      <c r="B19" s="95" t="s">
        <v>505</v>
      </c>
      <c r="C19" s="95"/>
      <c r="D19" s="95"/>
      <c r="E19" s="95"/>
      <c r="F19" s="95"/>
      <c r="G19" s="95"/>
      <c r="H19" s="95"/>
      <c r="I19" s="95"/>
      <c r="J19" s="95"/>
      <c r="K19" s="95"/>
      <c r="L19" s="95"/>
    </row>
    <row r="20" ht="16.5" spans="1:12">
      <c r="A20" s="96" t="s">
        <v>506</v>
      </c>
      <c r="B20" s="97" t="s">
        <v>507</v>
      </c>
      <c r="C20" s="97"/>
      <c r="D20" s="97"/>
      <c r="E20" s="97"/>
      <c r="F20" s="97"/>
      <c r="G20" s="97"/>
      <c r="H20" s="97"/>
      <c r="I20" s="97"/>
      <c r="J20" s="97"/>
      <c r="K20" s="97"/>
      <c r="L20" s="97"/>
    </row>
    <row r="21" ht="16.5" spans="1:12">
      <c r="A21" s="96" t="s">
        <v>497</v>
      </c>
      <c r="B21" s="95" t="s">
        <v>498</v>
      </c>
      <c r="C21" s="95"/>
      <c r="D21" s="95"/>
      <c r="E21" s="95"/>
      <c r="F21" s="95"/>
      <c r="G21" s="95"/>
      <c r="H21" s="95"/>
      <c r="I21" s="95"/>
      <c r="J21" s="95"/>
      <c r="K21" s="95"/>
      <c r="L21" s="95"/>
    </row>
    <row r="22" ht="16.5" spans="1:12">
      <c r="A22" s="96" t="s">
        <v>495</v>
      </c>
      <c r="B22" s="95" t="s">
        <v>1809</v>
      </c>
      <c r="C22" s="95"/>
      <c r="D22" s="95"/>
      <c r="E22" s="95"/>
      <c r="F22" s="95"/>
      <c r="G22" s="95"/>
      <c r="H22" s="95"/>
      <c r="I22" s="95"/>
      <c r="J22" s="95"/>
      <c r="K22" s="95"/>
      <c r="L22" s="95"/>
    </row>
    <row r="23" ht="16.5" spans="1:12">
      <c r="A23" s="96" t="s">
        <v>492</v>
      </c>
      <c r="B23" s="95" t="s">
        <v>494</v>
      </c>
      <c r="C23" s="95"/>
      <c r="D23" s="95"/>
      <c r="E23" s="95"/>
      <c r="F23" s="95"/>
      <c r="G23" s="95"/>
      <c r="H23" s="95"/>
      <c r="I23" s="95"/>
      <c r="J23" s="95"/>
      <c r="K23" s="95"/>
      <c r="L23" s="95"/>
    </row>
    <row r="24" ht="16.5" spans="1:12">
      <c r="A24" s="96" t="s">
        <v>490</v>
      </c>
      <c r="B24" s="95" t="s">
        <v>1550</v>
      </c>
      <c r="C24" s="95"/>
      <c r="D24" s="95"/>
      <c r="E24" s="95"/>
      <c r="F24" s="95"/>
      <c r="G24" s="95"/>
      <c r="H24" s="95"/>
      <c r="I24" s="95"/>
      <c r="J24" s="95"/>
      <c r="K24" s="95"/>
      <c r="L24" s="95"/>
    </row>
  </sheetData>
  <mergeCells count="50">
    <mergeCell ref="B1:Q1"/>
    <mergeCell ref="B2:Q2"/>
    <mergeCell ref="A4:S4"/>
    <mergeCell ref="C5:D5"/>
    <mergeCell ref="E5:F5"/>
    <mergeCell ref="G5:H5"/>
    <mergeCell ref="I5:J5"/>
    <mergeCell ref="K5:L5"/>
    <mergeCell ref="N5:O5"/>
    <mergeCell ref="P5:Q5"/>
    <mergeCell ref="R5:S5"/>
    <mergeCell ref="C6:D6"/>
    <mergeCell ref="E6:F6"/>
    <mergeCell ref="G6:H6"/>
    <mergeCell ref="I6:J6"/>
    <mergeCell ref="K6:L6"/>
    <mergeCell ref="N6:O6"/>
    <mergeCell ref="P6:Q6"/>
    <mergeCell ref="R6:S6"/>
    <mergeCell ref="C7:D7"/>
    <mergeCell ref="E7:F7"/>
    <mergeCell ref="G7:H7"/>
    <mergeCell ref="I7:J7"/>
    <mergeCell ref="K7:L7"/>
    <mergeCell ref="N7:O7"/>
    <mergeCell ref="P7:Q7"/>
    <mergeCell ref="R7:S7"/>
    <mergeCell ref="G10:H10"/>
    <mergeCell ref="I10:J10"/>
    <mergeCell ref="N10:O10"/>
    <mergeCell ref="P10:Q10"/>
    <mergeCell ref="R10:S10"/>
    <mergeCell ref="N11:O11"/>
    <mergeCell ref="P11:Q11"/>
    <mergeCell ref="R11:S11"/>
    <mergeCell ref="G13:H13"/>
    <mergeCell ref="I13:J13"/>
    <mergeCell ref="P13:Q13"/>
    <mergeCell ref="N14:O14"/>
    <mergeCell ref="P14:Q14"/>
    <mergeCell ref="R14:S14"/>
    <mergeCell ref="B16:L16"/>
    <mergeCell ref="B17:L17"/>
    <mergeCell ref="B18:L18"/>
    <mergeCell ref="B19:L19"/>
    <mergeCell ref="B20:L20"/>
    <mergeCell ref="B21:L21"/>
    <mergeCell ref="B22:L22"/>
    <mergeCell ref="B23:L23"/>
    <mergeCell ref="B24:L24"/>
  </mergeCells>
  <pageMargins left="0.75" right="0.75" top="1" bottom="1" header="0.5" footer="0.5"/>
  <pageSetup paperSize="9" orientation="portrait"/>
  <headerFooter/>
  <ignoredErrors>
    <ignoredError sqref="E9 E12" formula="1"/>
  </ignoredError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S61"/>
  <sheetViews>
    <sheetView workbookViewId="0">
      <selection activeCell="B1" sqref="B1:Q1"/>
    </sheetView>
  </sheetViews>
  <sheetFormatPr defaultColWidth="9" defaultRowHeight="14.25"/>
  <cols>
    <col min="1" max="1" width="19" customWidth="1"/>
    <col min="2" max="5" width="7.5" customWidth="1"/>
    <col min="6" max="6" width="6.58333333333333" customWidth="1"/>
    <col min="7" max="7" width="7.5" customWidth="1"/>
    <col min="8" max="8" width="8.08333333333333" customWidth="1"/>
    <col min="9" max="11" width="7.5" customWidth="1"/>
    <col min="12" max="12" width="8" customWidth="1"/>
    <col min="13" max="13" width="8.58333333333333" customWidth="1"/>
    <col min="14" max="19" width="7.5" customWidth="1"/>
  </cols>
  <sheetData>
    <row r="1" ht="51" customHeight="1" spans="2:19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36"/>
      <c r="S1" s="36"/>
    </row>
    <row r="2" ht="17.15" customHeight="1" spans="2:19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37"/>
      <c r="S2" s="37"/>
    </row>
    <row r="3" ht="20.15" customHeight="1" spans="1:253">
      <c r="A3" s="3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  <c r="AY3" s="29"/>
      <c r="AZ3" s="29"/>
      <c r="BA3" s="29"/>
      <c r="BB3" s="29"/>
      <c r="BC3" s="29"/>
      <c r="BD3" s="29"/>
      <c r="BE3" s="29"/>
      <c r="BF3" s="29"/>
      <c r="BG3" s="29"/>
      <c r="BH3" s="29"/>
      <c r="BI3" s="29"/>
      <c r="BJ3" s="29"/>
      <c r="BK3" s="29"/>
      <c r="BL3" s="29"/>
      <c r="BM3" s="29"/>
      <c r="BN3" s="29"/>
      <c r="BO3" s="29"/>
      <c r="BP3" s="29"/>
      <c r="BQ3" s="29"/>
      <c r="BR3" s="29"/>
      <c r="BS3" s="29"/>
      <c r="BT3" s="29"/>
      <c r="BU3" s="29"/>
      <c r="BV3" s="29"/>
      <c r="BW3" s="29"/>
      <c r="BX3" s="29"/>
      <c r="BY3" s="29"/>
      <c r="BZ3" s="29"/>
      <c r="CA3" s="29"/>
      <c r="CB3" s="29"/>
      <c r="CC3" s="29"/>
      <c r="CD3" s="29"/>
      <c r="CE3" s="29"/>
      <c r="CF3" s="29"/>
      <c r="CG3" s="29"/>
      <c r="CH3" s="29"/>
      <c r="CI3" s="29"/>
      <c r="CJ3" s="29"/>
      <c r="CK3" s="29"/>
      <c r="CL3" s="29"/>
      <c r="CM3" s="29"/>
      <c r="CN3" s="29"/>
      <c r="CO3" s="29"/>
      <c r="CP3" s="29"/>
      <c r="CQ3" s="29"/>
      <c r="CR3" s="29"/>
      <c r="CS3" s="29"/>
      <c r="CT3" s="29"/>
      <c r="CU3" s="29"/>
      <c r="CV3" s="29"/>
      <c r="CW3" s="29"/>
      <c r="CX3" s="29"/>
      <c r="CY3" s="29"/>
      <c r="CZ3" s="29"/>
      <c r="DA3" s="29"/>
      <c r="DB3" s="29"/>
      <c r="DC3" s="29"/>
      <c r="DD3" s="29"/>
      <c r="DE3" s="29"/>
      <c r="DF3" s="29"/>
      <c r="DG3" s="29"/>
      <c r="DH3" s="29"/>
      <c r="DI3" s="29"/>
      <c r="DJ3" s="29"/>
      <c r="DK3" s="29"/>
      <c r="DL3" s="29"/>
      <c r="DM3" s="29"/>
      <c r="DN3" s="29"/>
      <c r="DO3" s="29"/>
      <c r="DP3" s="29"/>
      <c r="DQ3" s="29"/>
      <c r="DR3" s="29"/>
      <c r="DS3" s="29"/>
      <c r="DT3" s="29"/>
      <c r="DU3" s="29"/>
      <c r="DV3" s="29"/>
      <c r="DW3" s="29"/>
      <c r="DX3" s="29"/>
      <c r="DY3" s="29"/>
      <c r="DZ3" s="29"/>
      <c r="EA3" s="29"/>
      <c r="EB3" s="29"/>
      <c r="EC3" s="29"/>
      <c r="ED3" s="29"/>
      <c r="EE3" s="29"/>
      <c r="EF3" s="29"/>
      <c r="EG3" s="29"/>
      <c r="EH3" s="29"/>
      <c r="EI3" s="29"/>
      <c r="EJ3" s="29"/>
      <c r="EK3" s="29"/>
      <c r="EL3" s="29"/>
      <c r="EM3" s="29"/>
      <c r="EN3" s="29"/>
      <c r="EO3" s="29"/>
      <c r="EP3" s="29"/>
      <c r="EQ3" s="29"/>
      <c r="ER3" s="29"/>
      <c r="ES3" s="29"/>
      <c r="ET3" s="29"/>
      <c r="EU3" s="29"/>
      <c r="EV3" s="29"/>
      <c r="EW3" s="29"/>
      <c r="EX3" s="29"/>
      <c r="EY3" s="29"/>
      <c r="EZ3" s="29"/>
      <c r="FA3" s="29"/>
      <c r="FB3" s="29"/>
      <c r="FC3" s="29"/>
      <c r="FD3" s="29"/>
      <c r="FE3" s="29"/>
      <c r="FF3" s="29"/>
      <c r="FG3" s="29"/>
      <c r="FH3" s="29"/>
      <c r="FI3" s="29"/>
      <c r="FJ3" s="29"/>
      <c r="FK3" s="29"/>
      <c r="FL3" s="29"/>
      <c r="FM3" s="29"/>
      <c r="FN3" s="29"/>
      <c r="FO3" s="29"/>
      <c r="FP3" s="29"/>
      <c r="FQ3" s="29"/>
      <c r="FR3" s="29"/>
      <c r="FS3" s="29"/>
      <c r="FT3" s="29"/>
      <c r="FU3" s="29"/>
      <c r="FV3" s="29"/>
      <c r="FW3" s="29"/>
      <c r="FX3" s="29"/>
      <c r="FY3" s="29"/>
      <c r="FZ3" s="29"/>
      <c r="GA3" s="29"/>
      <c r="GB3" s="29"/>
      <c r="GC3" s="29"/>
      <c r="GD3" s="29"/>
      <c r="GE3" s="29"/>
      <c r="GF3" s="29"/>
      <c r="GG3" s="29"/>
      <c r="GH3" s="29"/>
      <c r="GI3" s="29"/>
      <c r="GJ3" s="29"/>
      <c r="GK3" s="29"/>
      <c r="GL3" s="29"/>
      <c r="GM3" s="29"/>
      <c r="GN3" s="29"/>
      <c r="GO3" s="29"/>
      <c r="GP3" s="29"/>
      <c r="GQ3" s="29"/>
      <c r="GR3" s="29"/>
      <c r="GS3" s="29"/>
      <c r="GT3" s="29"/>
      <c r="GU3" s="29"/>
      <c r="GV3" s="29"/>
      <c r="GW3" s="29"/>
      <c r="GX3" s="29"/>
      <c r="GY3" s="29"/>
      <c r="GZ3" s="29"/>
      <c r="HA3" s="29"/>
      <c r="HB3" s="29"/>
      <c r="HC3" s="29"/>
      <c r="HD3" s="29"/>
      <c r="HE3" s="29"/>
      <c r="HF3" s="29"/>
      <c r="HG3" s="29"/>
      <c r="HH3" s="29"/>
      <c r="HI3" s="29"/>
      <c r="HJ3" s="29"/>
      <c r="HK3" s="29"/>
      <c r="HL3" s="29"/>
      <c r="HM3" s="29"/>
      <c r="HN3" s="29"/>
      <c r="HO3" s="29"/>
      <c r="HP3" s="29"/>
      <c r="HQ3" s="29"/>
      <c r="HR3" s="29"/>
      <c r="HS3" s="29"/>
      <c r="HT3" s="29"/>
      <c r="HU3" s="29"/>
      <c r="HV3" s="29"/>
      <c r="HW3" s="29"/>
      <c r="HX3" s="29"/>
      <c r="HY3" s="29"/>
      <c r="HZ3" s="29"/>
      <c r="IA3" s="29"/>
      <c r="IB3" s="29"/>
      <c r="IC3" s="29"/>
      <c r="ID3" s="29"/>
      <c r="IE3" s="29"/>
      <c r="IF3" s="29"/>
      <c r="IG3" s="29"/>
      <c r="IH3" s="29"/>
      <c r="II3" s="29"/>
      <c r="IJ3" s="29"/>
      <c r="IK3" s="29"/>
      <c r="IL3" s="29"/>
      <c r="IM3" s="29"/>
      <c r="IN3" s="29"/>
      <c r="IO3" s="29"/>
      <c r="IP3" s="29"/>
      <c r="IQ3" s="29"/>
      <c r="IR3" s="29"/>
      <c r="IS3" s="29"/>
    </row>
    <row r="4" spans="1:19">
      <c r="A4" s="46" t="s">
        <v>1810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</row>
    <row r="5" spans="1:19">
      <c r="A5" s="7" t="s">
        <v>732</v>
      </c>
      <c r="B5" s="7" t="s">
        <v>733</v>
      </c>
      <c r="C5" s="47" t="s">
        <v>1329</v>
      </c>
      <c r="D5" s="48"/>
      <c r="E5" s="10" t="s">
        <v>1811</v>
      </c>
      <c r="F5" s="7"/>
      <c r="G5" s="10" t="s">
        <v>1331</v>
      </c>
      <c r="H5" s="7"/>
      <c r="I5" s="10" t="s">
        <v>657</v>
      </c>
      <c r="J5" s="7"/>
      <c r="K5" s="10" t="s">
        <v>1331</v>
      </c>
      <c r="L5" s="7"/>
      <c r="M5" s="10" t="s">
        <v>1812</v>
      </c>
      <c r="N5" s="7"/>
      <c r="O5" s="7" t="s">
        <v>733</v>
      </c>
      <c r="P5" s="47" t="s">
        <v>1329</v>
      </c>
      <c r="Q5" s="48"/>
      <c r="R5" s="10" t="s">
        <v>1811</v>
      </c>
      <c r="S5" s="7"/>
    </row>
    <row r="6" spans="1:19">
      <c r="A6" s="9" t="s">
        <v>13</v>
      </c>
      <c r="B6" s="9" t="s">
        <v>14</v>
      </c>
      <c r="C6" s="11" t="s">
        <v>586</v>
      </c>
      <c r="D6" s="12"/>
      <c r="E6" s="11" t="s">
        <v>1813</v>
      </c>
      <c r="F6" s="12"/>
      <c r="G6" s="9" t="s">
        <v>662</v>
      </c>
      <c r="H6" s="9"/>
      <c r="I6" s="9" t="s">
        <v>661</v>
      </c>
      <c r="J6" s="9"/>
      <c r="K6" s="9" t="s">
        <v>662</v>
      </c>
      <c r="L6" s="9"/>
      <c r="M6" s="11" t="s">
        <v>1814</v>
      </c>
      <c r="N6" s="12"/>
      <c r="O6" s="9" t="s">
        <v>14</v>
      </c>
      <c r="P6" s="11" t="s">
        <v>586</v>
      </c>
      <c r="Q6" s="12"/>
      <c r="R6" s="11" t="s">
        <v>1813</v>
      </c>
      <c r="S6" s="12"/>
    </row>
    <row r="7" spans="1:19">
      <c r="A7" s="9"/>
      <c r="B7" s="9"/>
      <c r="C7" s="13" t="s">
        <v>22</v>
      </c>
      <c r="D7" s="13"/>
      <c r="E7" s="13" t="s">
        <v>22</v>
      </c>
      <c r="F7" s="13"/>
      <c r="G7" s="13" t="s">
        <v>22</v>
      </c>
      <c r="H7" s="13"/>
      <c r="I7" s="13" t="s">
        <v>22</v>
      </c>
      <c r="J7" s="13"/>
      <c r="K7" s="13" t="s">
        <v>22</v>
      </c>
      <c r="L7" s="13"/>
      <c r="M7" s="13" t="s">
        <v>22</v>
      </c>
      <c r="N7" s="13"/>
      <c r="O7" s="9"/>
      <c r="P7" s="13" t="s">
        <v>22</v>
      </c>
      <c r="Q7" s="13"/>
      <c r="R7" s="13" t="s">
        <v>22</v>
      </c>
      <c r="S7" s="13"/>
    </row>
    <row r="8" ht="25.5" spans="1:19">
      <c r="A8" s="9"/>
      <c r="B8" s="9"/>
      <c r="C8" s="16" t="s">
        <v>1815</v>
      </c>
      <c r="D8" s="16" t="s">
        <v>1816</v>
      </c>
      <c r="E8" s="16" t="s">
        <v>1817</v>
      </c>
      <c r="F8" s="16" t="s">
        <v>1818</v>
      </c>
      <c r="G8" s="16" t="s">
        <v>1819</v>
      </c>
      <c r="H8" s="16" t="s">
        <v>1820</v>
      </c>
      <c r="I8" s="16" t="s">
        <v>1821</v>
      </c>
      <c r="J8" s="16" t="s">
        <v>1822</v>
      </c>
      <c r="K8" s="16" t="s">
        <v>1823</v>
      </c>
      <c r="L8" s="16" t="s">
        <v>1824</v>
      </c>
      <c r="M8" s="16" t="s">
        <v>636</v>
      </c>
      <c r="N8" s="68" t="s">
        <v>1825</v>
      </c>
      <c r="O8" s="9"/>
      <c r="P8" s="16" t="s">
        <v>1815</v>
      </c>
      <c r="Q8" s="16" t="s">
        <v>1816</v>
      </c>
      <c r="R8" s="16" t="s">
        <v>1817</v>
      </c>
      <c r="S8" s="16" t="s">
        <v>1826</v>
      </c>
    </row>
    <row r="9" hidden="1" spans="1:19">
      <c r="A9" s="49" t="s">
        <v>1827</v>
      </c>
      <c r="B9" s="50" t="s">
        <v>1561</v>
      </c>
      <c r="C9" s="51">
        <v>45612</v>
      </c>
      <c r="D9" s="20">
        <f t="shared" ref="D9:D32" si="0">C9+1</f>
        <v>45613</v>
      </c>
      <c r="E9" s="51">
        <f t="shared" ref="E9:E32" si="1">D9</f>
        <v>45613</v>
      </c>
      <c r="F9" s="20">
        <f t="shared" ref="F9:F32" si="2">E9+1</f>
        <v>45614</v>
      </c>
      <c r="G9" s="20">
        <f t="shared" ref="G9:G32" si="3">F9+4</f>
        <v>45618</v>
      </c>
      <c r="H9" s="20">
        <f t="shared" ref="H9:H32" si="4">G9+1</f>
        <v>45619</v>
      </c>
      <c r="I9" s="20">
        <f t="shared" ref="I9:I32" si="5">H9</f>
        <v>45619</v>
      </c>
      <c r="J9" s="20">
        <f t="shared" ref="J9:J32" si="6">I9+1</f>
        <v>45620</v>
      </c>
      <c r="K9" s="20">
        <f t="shared" ref="K9:K32" si="7">J9</f>
        <v>45620</v>
      </c>
      <c r="L9" s="20">
        <f t="shared" ref="L9:L32" si="8">K9+1</f>
        <v>45621</v>
      </c>
      <c r="M9" s="20">
        <f t="shared" ref="M9:M32" si="9">L9+2</f>
        <v>45623</v>
      </c>
      <c r="N9" s="20">
        <f t="shared" ref="N9:N32" si="10">M9</f>
        <v>45623</v>
      </c>
      <c r="O9" s="69" t="s">
        <v>1562</v>
      </c>
      <c r="P9" s="20">
        <f t="shared" ref="P9:P32" si="11">N9+3</f>
        <v>45626</v>
      </c>
      <c r="Q9" s="20">
        <f t="shared" ref="Q9:Q32" si="12">P9+1</f>
        <v>45627</v>
      </c>
      <c r="R9" s="51">
        <f t="shared" ref="R9:R32" si="13">Q9</f>
        <v>45627</v>
      </c>
      <c r="S9" s="51">
        <f t="shared" ref="S9:S32" si="14">R9+1</f>
        <v>45628</v>
      </c>
    </row>
    <row r="10" hidden="1" spans="1:19">
      <c r="A10" s="49" t="s">
        <v>1828</v>
      </c>
      <c r="B10" s="50" t="s">
        <v>1514</v>
      </c>
      <c r="C10" s="51">
        <v>45619</v>
      </c>
      <c r="D10" s="20">
        <f t="shared" si="0"/>
        <v>45620</v>
      </c>
      <c r="E10" s="51">
        <f t="shared" si="1"/>
        <v>45620</v>
      </c>
      <c r="F10" s="20">
        <f t="shared" si="2"/>
        <v>45621</v>
      </c>
      <c r="G10" s="20">
        <f t="shared" si="3"/>
        <v>45625</v>
      </c>
      <c r="H10" s="20">
        <f t="shared" si="4"/>
        <v>45626</v>
      </c>
      <c r="I10" s="20">
        <f t="shared" si="5"/>
        <v>45626</v>
      </c>
      <c r="J10" s="20">
        <f t="shared" si="6"/>
        <v>45627</v>
      </c>
      <c r="K10" s="20">
        <f t="shared" si="7"/>
        <v>45627</v>
      </c>
      <c r="L10" s="20">
        <f t="shared" si="8"/>
        <v>45628</v>
      </c>
      <c r="M10" s="20">
        <f t="shared" si="9"/>
        <v>45630</v>
      </c>
      <c r="N10" s="20">
        <f t="shared" si="10"/>
        <v>45630</v>
      </c>
      <c r="O10" s="69" t="s">
        <v>1515</v>
      </c>
      <c r="P10" s="20">
        <f t="shared" si="11"/>
        <v>45633</v>
      </c>
      <c r="Q10" s="20">
        <f t="shared" si="12"/>
        <v>45634</v>
      </c>
      <c r="R10" s="51">
        <f t="shared" si="13"/>
        <v>45634</v>
      </c>
      <c r="S10" s="51">
        <f t="shared" si="14"/>
        <v>45635</v>
      </c>
    </row>
    <row r="11" hidden="1" spans="1:19">
      <c r="A11" s="49" t="s">
        <v>1827</v>
      </c>
      <c r="B11" s="50" t="s">
        <v>1567</v>
      </c>
      <c r="C11" s="51">
        <v>45626</v>
      </c>
      <c r="D11" s="20">
        <f t="shared" si="0"/>
        <v>45627</v>
      </c>
      <c r="E11" s="51">
        <f t="shared" si="1"/>
        <v>45627</v>
      </c>
      <c r="F11" s="20">
        <f t="shared" si="2"/>
        <v>45628</v>
      </c>
      <c r="G11" s="20">
        <f t="shared" si="3"/>
        <v>45632</v>
      </c>
      <c r="H11" s="20">
        <f t="shared" si="4"/>
        <v>45633</v>
      </c>
      <c r="I11" s="20">
        <f t="shared" si="5"/>
        <v>45633</v>
      </c>
      <c r="J11" s="20">
        <f t="shared" si="6"/>
        <v>45634</v>
      </c>
      <c r="K11" s="20">
        <f t="shared" si="7"/>
        <v>45634</v>
      </c>
      <c r="L11" s="20">
        <f t="shared" si="8"/>
        <v>45635</v>
      </c>
      <c r="M11" s="20">
        <f t="shared" si="9"/>
        <v>45637</v>
      </c>
      <c r="N11" s="20">
        <f t="shared" si="10"/>
        <v>45637</v>
      </c>
      <c r="O11" s="69" t="s">
        <v>1568</v>
      </c>
      <c r="P11" s="20">
        <f t="shared" si="11"/>
        <v>45640</v>
      </c>
      <c r="Q11" s="20">
        <f t="shared" si="12"/>
        <v>45641</v>
      </c>
      <c r="R11" s="51">
        <f t="shared" si="13"/>
        <v>45641</v>
      </c>
      <c r="S11" s="51">
        <f t="shared" si="14"/>
        <v>45642</v>
      </c>
    </row>
    <row r="12" hidden="1" spans="1:19">
      <c r="A12" s="49" t="s">
        <v>1828</v>
      </c>
      <c r="B12" s="50" t="s">
        <v>1516</v>
      </c>
      <c r="C12" s="51">
        <v>45633</v>
      </c>
      <c r="D12" s="20">
        <f t="shared" si="0"/>
        <v>45634</v>
      </c>
      <c r="E12" s="51">
        <f t="shared" si="1"/>
        <v>45634</v>
      </c>
      <c r="F12" s="20">
        <f t="shared" si="2"/>
        <v>45635</v>
      </c>
      <c r="G12" s="20">
        <f t="shared" si="3"/>
        <v>45639</v>
      </c>
      <c r="H12" s="20">
        <f t="shared" si="4"/>
        <v>45640</v>
      </c>
      <c r="I12" s="20">
        <f t="shared" si="5"/>
        <v>45640</v>
      </c>
      <c r="J12" s="20">
        <f t="shared" si="6"/>
        <v>45641</v>
      </c>
      <c r="K12" s="20">
        <f t="shared" si="7"/>
        <v>45641</v>
      </c>
      <c r="L12" s="20">
        <f t="shared" si="8"/>
        <v>45642</v>
      </c>
      <c r="M12" s="20">
        <f t="shared" si="9"/>
        <v>45644</v>
      </c>
      <c r="N12" s="20">
        <f t="shared" si="10"/>
        <v>45644</v>
      </c>
      <c r="O12" s="69" t="s">
        <v>1517</v>
      </c>
      <c r="P12" s="20">
        <f t="shared" si="11"/>
        <v>45647</v>
      </c>
      <c r="Q12" s="20">
        <f t="shared" si="12"/>
        <v>45648</v>
      </c>
      <c r="R12" s="51">
        <f t="shared" si="13"/>
        <v>45648</v>
      </c>
      <c r="S12" s="51">
        <f t="shared" si="14"/>
        <v>45649</v>
      </c>
    </row>
    <row r="13" hidden="1" spans="1:19">
      <c r="A13" s="49" t="s">
        <v>1827</v>
      </c>
      <c r="B13" s="50" t="s">
        <v>1571</v>
      </c>
      <c r="C13" s="51">
        <v>45640</v>
      </c>
      <c r="D13" s="20">
        <f t="shared" si="0"/>
        <v>45641</v>
      </c>
      <c r="E13" s="51">
        <f t="shared" si="1"/>
        <v>45641</v>
      </c>
      <c r="F13" s="20">
        <f t="shared" si="2"/>
        <v>45642</v>
      </c>
      <c r="G13" s="20">
        <f t="shared" si="3"/>
        <v>45646</v>
      </c>
      <c r="H13" s="20">
        <f t="shared" si="4"/>
        <v>45647</v>
      </c>
      <c r="I13" s="20">
        <f t="shared" si="5"/>
        <v>45647</v>
      </c>
      <c r="J13" s="20">
        <f t="shared" si="6"/>
        <v>45648</v>
      </c>
      <c r="K13" s="20">
        <f t="shared" si="7"/>
        <v>45648</v>
      </c>
      <c r="L13" s="20">
        <f t="shared" si="8"/>
        <v>45649</v>
      </c>
      <c r="M13" s="20">
        <f t="shared" si="9"/>
        <v>45651</v>
      </c>
      <c r="N13" s="20">
        <f t="shared" si="10"/>
        <v>45651</v>
      </c>
      <c r="O13" s="69" t="s">
        <v>972</v>
      </c>
      <c r="P13" s="20">
        <f t="shared" si="11"/>
        <v>45654</v>
      </c>
      <c r="Q13" s="20">
        <f t="shared" si="12"/>
        <v>45655</v>
      </c>
      <c r="R13" s="51">
        <f t="shared" si="13"/>
        <v>45655</v>
      </c>
      <c r="S13" s="51">
        <f t="shared" si="14"/>
        <v>45656</v>
      </c>
    </row>
    <row r="14" hidden="1" spans="1:19">
      <c r="A14" s="49" t="s">
        <v>1828</v>
      </c>
      <c r="B14" s="50" t="s">
        <v>1521</v>
      </c>
      <c r="C14" s="51">
        <v>45647</v>
      </c>
      <c r="D14" s="20">
        <f t="shared" si="0"/>
        <v>45648</v>
      </c>
      <c r="E14" s="51">
        <f t="shared" si="1"/>
        <v>45648</v>
      </c>
      <c r="F14" s="20">
        <f t="shared" si="2"/>
        <v>45649</v>
      </c>
      <c r="G14" s="20">
        <f t="shared" si="3"/>
        <v>45653</v>
      </c>
      <c r="H14" s="20">
        <f t="shared" si="4"/>
        <v>45654</v>
      </c>
      <c r="I14" s="20">
        <f t="shared" si="5"/>
        <v>45654</v>
      </c>
      <c r="J14" s="20">
        <f t="shared" si="6"/>
        <v>45655</v>
      </c>
      <c r="K14" s="20">
        <f t="shared" si="7"/>
        <v>45655</v>
      </c>
      <c r="L14" s="20">
        <f t="shared" si="8"/>
        <v>45656</v>
      </c>
      <c r="M14" s="20">
        <f t="shared" si="9"/>
        <v>45658</v>
      </c>
      <c r="N14" s="20">
        <f t="shared" si="10"/>
        <v>45658</v>
      </c>
      <c r="O14" s="69" t="s">
        <v>1522</v>
      </c>
      <c r="P14" s="20">
        <f t="shared" si="11"/>
        <v>45661</v>
      </c>
      <c r="Q14" s="20">
        <f t="shared" si="12"/>
        <v>45662</v>
      </c>
      <c r="R14" s="51">
        <f t="shared" si="13"/>
        <v>45662</v>
      </c>
      <c r="S14" s="51">
        <f t="shared" si="14"/>
        <v>45663</v>
      </c>
    </row>
    <row r="15" hidden="1" spans="1:19">
      <c r="A15" s="49" t="s">
        <v>1827</v>
      </c>
      <c r="B15" s="50" t="s">
        <v>1829</v>
      </c>
      <c r="C15" s="51">
        <v>45654</v>
      </c>
      <c r="D15" s="20">
        <f t="shared" si="0"/>
        <v>45655</v>
      </c>
      <c r="E15" s="51">
        <f t="shared" si="1"/>
        <v>45655</v>
      </c>
      <c r="F15" s="20">
        <f t="shared" si="2"/>
        <v>45656</v>
      </c>
      <c r="G15" s="20">
        <f t="shared" si="3"/>
        <v>45660</v>
      </c>
      <c r="H15" s="20">
        <f t="shared" si="4"/>
        <v>45661</v>
      </c>
      <c r="I15" s="20">
        <f t="shared" si="5"/>
        <v>45661</v>
      </c>
      <c r="J15" s="20">
        <f t="shared" si="6"/>
        <v>45662</v>
      </c>
      <c r="K15" s="20">
        <f t="shared" si="7"/>
        <v>45662</v>
      </c>
      <c r="L15" s="20">
        <f t="shared" si="8"/>
        <v>45663</v>
      </c>
      <c r="M15" s="20">
        <f t="shared" si="9"/>
        <v>45665</v>
      </c>
      <c r="N15" s="20">
        <f t="shared" si="10"/>
        <v>45665</v>
      </c>
      <c r="O15" s="69" t="s">
        <v>1332</v>
      </c>
      <c r="P15" s="20">
        <f t="shared" si="11"/>
        <v>45668</v>
      </c>
      <c r="Q15" s="20">
        <f t="shared" si="12"/>
        <v>45669</v>
      </c>
      <c r="R15" s="51">
        <f t="shared" si="13"/>
        <v>45669</v>
      </c>
      <c r="S15" s="51">
        <f t="shared" si="14"/>
        <v>45670</v>
      </c>
    </row>
    <row r="16" hidden="1" spans="1:19">
      <c r="A16" s="49" t="s">
        <v>1828</v>
      </c>
      <c r="B16" s="50" t="s">
        <v>1525</v>
      </c>
      <c r="C16" s="51">
        <v>45661</v>
      </c>
      <c r="D16" s="20">
        <f t="shared" si="0"/>
        <v>45662</v>
      </c>
      <c r="E16" s="51">
        <f t="shared" si="1"/>
        <v>45662</v>
      </c>
      <c r="F16" s="20">
        <f t="shared" si="2"/>
        <v>45663</v>
      </c>
      <c r="G16" s="20">
        <f t="shared" si="3"/>
        <v>45667</v>
      </c>
      <c r="H16" s="20">
        <f t="shared" si="4"/>
        <v>45668</v>
      </c>
      <c r="I16" s="20">
        <f t="shared" si="5"/>
        <v>45668</v>
      </c>
      <c r="J16" s="20">
        <f t="shared" si="6"/>
        <v>45669</v>
      </c>
      <c r="K16" s="20">
        <f t="shared" si="7"/>
        <v>45669</v>
      </c>
      <c r="L16" s="20">
        <f t="shared" si="8"/>
        <v>45670</v>
      </c>
      <c r="M16" s="20">
        <f t="shared" si="9"/>
        <v>45672</v>
      </c>
      <c r="N16" s="20">
        <f t="shared" si="10"/>
        <v>45672</v>
      </c>
      <c r="O16" s="69" t="s">
        <v>1526</v>
      </c>
      <c r="P16" s="20">
        <f t="shared" si="11"/>
        <v>45675</v>
      </c>
      <c r="Q16" s="20">
        <f t="shared" si="12"/>
        <v>45676</v>
      </c>
      <c r="R16" s="51">
        <f t="shared" si="13"/>
        <v>45676</v>
      </c>
      <c r="S16" s="51">
        <f t="shared" si="14"/>
        <v>45677</v>
      </c>
    </row>
    <row r="17" hidden="1" spans="1:19">
      <c r="A17" s="49" t="s">
        <v>1827</v>
      </c>
      <c r="B17" s="52" t="s">
        <v>761</v>
      </c>
      <c r="C17" s="51">
        <v>45668</v>
      </c>
      <c r="D17" s="20">
        <f t="shared" si="0"/>
        <v>45669</v>
      </c>
      <c r="E17" s="51">
        <f t="shared" si="1"/>
        <v>45669</v>
      </c>
      <c r="F17" s="20">
        <f t="shared" si="2"/>
        <v>45670</v>
      </c>
      <c r="G17" s="20">
        <f t="shared" si="3"/>
        <v>45674</v>
      </c>
      <c r="H17" s="20">
        <f t="shared" si="4"/>
        <v>45675</v>
      </c>
      <c r="I17" s="20">
        <f t="shared" si="5"/>
        <v>45675</v>
      </c>
      <c r="J17" s="20">
        <f t="shared" si="6"/>
        <v>45676</v>
      </c>
      <c r="K17" s="20">
        <f t="shared" si="7"/>
        <v>45676</v>
      </c>
      <c r="L17" s="20">
        <f t="shared" si="8"/>
        <v>45677</v>
      </c>
      <c r="M17" s="20">
        <f t="shared" si="9"/>
        <v>45679</v>
      </c>
      <c r="N17" s="20">
        <f t="shared" si="10"/>
        <v>45679</v>
      </c>
      <c r="O17" s="52" t="s">
        <v>762</v>
      </c>
      <c r="P17" s="20">
        <f t="shared" si="11"/>
        <v>45682</v>
      </c>
      <c r="Q17" s="20">
        <f t="shared" si="12"/>
        <v>45683</v>
      </c>
      <c r="R17" s="51">
        <f t="shared" si="13"/>
        <v>45683</v>
      </c>
      <c r="S17" s="51">
        <f t="shared" si="14"/>
        <v>45684</v>
      </c>
    </row>
    <row r="18" hidden="1" spans="1:19">
      <c r="A18" s="49" t="s">
        <v>1828</v>
      </c>
      <c r="B18" s="50" t="s">
        <v>1528</v>
      </c>
      <c r="C18" s="51">
        <v>45675</v>
      </c>
      <c r="D18" s="20">
        <f t="shared" si="0"/>
        <v>45676</v>
      </c>
      <c r="E18" s="51">
        <f t="shared" si="1"/>
        <v>45676</v>
      </c>
      <c r="F18" s="20">
        <f t="shared" si="2"/>
        <v>45677</v>
      </c>
      <c r="G18" s="20">
        <f t="shared" si="3"/>
        <v>45681</v>
      </c>
      <c r="H18" s="20">
        <f t="shared" si="4"/>
        <v>45682</v>
      </c>
      <c r="I18" s="20">
        <f t="shared" si="5"/>
        <v>45682</v>
      </c>
      <c r="J18" s="20">
        <f t="shared" si="6"/>
        <v>45683</v>
      </c>
      <c r="K18" s="20">
        <f t="shared" si="7"/>
        <v>45683</v>
      </c>
      <c r="L18" s="20">
        <f t="shared" si="8"/>
        <v>45684</v>
      </c>
      <c r="M18" s="20">
        <f t="shared" si="9"/>
        <v>45686</v>
      </c>
      <c r="N18" s="20">
        <f t="shared" si="10"/>
        <v>45686</v>
      </c>
      <c r="O18" s="69" t="s">
        <v>1529</v>
      </c>
      <c r="P18" s="20">
        <f t="shared" si="11"/>
        <v>45689</v>
      </c>
      <c r="Q18" s="20">
        <f t="shared" si="12"/>
        <v>45690</v>
      </c>
      <c r="R18" s="51">
        <f t="shared" si="13"/>
        <v>45690</v>
      </c>
      <c r="S18" s="51">
        <f t="shared" si="14"/>
        <v>45691</v>
      </c>
    </row>
    <row r="19" hidden="1" spans="1:19">
      <c r="A19" s="49" t="s">
        <v>1827</v>
      </c>
      <c r="B19" s="50" t="s">
        <v>763</v>
      </c>
      <c r="C19" s="51">
        <v>45682</v>
      </c>
      <c r="D19" s="20">
        <f t="shared" si="0"/>
        <v>45683</v>
      </c>
      <c r="E19" s="51">
        <f t="shared" si="1"/>
        <v>45683</v>
      </c>
      <c r="F19" s="20">
        <f t="shared" si="2"/>
        <v>45684</v>
      </c>
      <c r="G19" s="20">
        <f t="shared" si="3"/>
        <v>45688</v>
      </c>
      <c r="H19" s="20">
        <f t="shared" si="4"/>
        <v>45689</v>
      </c>
      <c r="I19" s="20">
        <f t="shared" si="5"/>
        <v>45689</v>
      </c>
      <c r="J19" s="20">
        <f t="shared" si="6"/>
        <v>45690</v>
      </c>
      <c r="K19" s="20">
        <f t="shared" si="7"/>
        <v>45690</v>
      </c>
      <c r="L19" s="20">
        <f t="shared" si="8"/>
        <v>45691</v>
      </c>
      <c r="M19" s="20">
        <f t="shared" si="9"/>
        <v>45693</v>
      </c>
      <c r="N19" s="20">
        <f t="shared" si="10"/>
        <v>45693</v>
      </c>
      <c r="O19" s="50" t="s">
        <v>764</v>
      </c>
      <c r="P19" s="51">
        <v>45703</v>
      </c>
      <c r="Q19" s="20">
        <f t="shared" si="12"/>
        <v>45704</v>
      </c>
      <c r="R19" s="51">
        <f t="shared" si="13"/>
        <v>45704</v>
      </c>
      <c r="S19" s="51">
        <f t="shared" si="14"/>
        <v>45705</v>
      </c>
    </row>
    <row r="20" hidden="1" spans="1:19">
      <c r="A20" s="49" t="s">
        <v>1828</v>
      </c>
      <c r="B20" s="50" t="s">
        <v>1535</v>
      </c>
      <c r="C20" s="51">
        <v>45689</v>
      </c>
      <c r="D20" s="20">
        <f t="shared" si="0"/>
        <v>45690</v>
      </c>
      <c r="E20" s="51">
        <f t="shared" si="1"/>
        <v>45690</v>
      </c>
      <c r="F20" s="20">
        <f t="shared" si="2"/>
        <v>45691</v>
      </c>
      <c r="G20" s="20">
        <f t="shared" si="3"/>
        <v>45695</v>
      </c>
      <c r="H20" s="20">
        <f t="shared" si="4"/>
        <v>45696</v>
      </c>
      <c r="I20" s="20">
        <f t="shared" si="5"/>
        <v>45696</v>
      </c>
      <c r="J20" s="20">
        <f t="shared" si="6"/>
        <v>45697</v>
      </c>
      <c r="K20" s="20">
        <f t="shared" si="7"/>
        <v>45697</v>
      </c>
      <c r="L20" s="20">
        <f t="shared" si="8"/>
        <v>45698</v>
      </c>
      <c r="M20" s="20">
        <f t="shared" si="9"/>
        <v>45700</v>
      </c>
      <c r="N20" s="20">
        <f t="shared" si="10"/>
        <v>45700</v>
      </c>
      <c r="O20" s="69" t="s">
        <v>1536</v>
      </c>
      <c r="P20" s="51">
        <v>45710</v>
      </c>
      <c r="Q20" s="20">
        <f t="shared" si="12"/>
        <v>45711</v>
      </c>
      <c r="R20" s="51">
        <f t="shared" si="13"/>
        <v>45711</v>
      </c>
      <c r="S20" s="51">
        <f t="shared" si="14"/>
        <v>45712</v>
      </c>
    </row>
    <row r="21" hidden="1" spans="1:19">
      <c r="A21" s="53" t="s">
        <v>360</v>
      </c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71"/>
    </row>
    <row r="22" hidden="1" spans="1:19">
      <c r="A22" s="49" t="s">
        <v>1827</v>
      </c>
      <c r="B22" s="50" t="s">
        <v>766</v>
      </c>
      <c r="C22" s="51">
        <v>45703</v>
      </c>
      <c r="D22" s="20">
        <f t="shared" si="0"/>
        <v>45704</v>
      </c>
      <c r="E22" s="51">
        <f t="shared" si="1"/>
        <v>45704</v>
      </c>
      <c r="F22" s="20">
        <f t="shared" si="2"/>
        <v>45705</v>
      </c>
      <c r="G22" s="20">
        <f t="shared" si="3"/>
        <v>45709</v>
      </c>
      <c r="H22" s="20">
        <f t="shared" si="4"/>
        <v>45710</v>
      </c>
      <c r="I22" s="20">
        <f t="shared" si="5"/>
        <v>45710</v>
      </c>
      <c r="J22" s="20">
        <f t="shared" si="6"/>
        <v>45711</v>
      </c>
      <c r="K22" s="20">
        <f t="shared" si="7"/>
        <v>45711</v>
      </c>
      <c r="L22" s="20">
        <f t="shared" si="8"/>
        <v>45712</v>
      </c>
      <c r="M22" s="20">
        <f t="shared" si="9"/>
        <v>45714</v>
      </c>
      <c r="N22" s="20">
        <f t="shared" si="10"/>
        <v>45714</v>
      </c>
      <c r="O22" s="50" t="s">
        <v>767</v>
      </c>
      <c r="P22" s="20">
        <f t="shared" si="11"/>
        <v>45717</v>
      </c>
      <c r="Q22" s="20">
        <f t="shared" si="12"/>
        <v>45718</v>
      </c>
      <c r="R22" s="51">
        <f t="shared" si="13"/>
        <v>45718</v>
      </c>
      <c r="S22" s="51">
        <f t="shared" si="14"/>
        <v>45719</v>
      </c>
    </row>
    <row r="23" hidden="1" spans="1:19">
      <c r="A23" s="49" t="s">
        <v>1828</v>
      </c>
      <c r="B23" s="50" t="s">
        <v>1537</v>
      </c>
      <c r="C23" s="55">
        <v>45710</v>
      </c>
      <c r="D23" s="56">
        <f t="shared" si="0"/>
        <v>45711</v>
      </c>
      <c r="E23" s="55">
        <f t="shared" si="1"/>
        <v>45711</v>
      </c>
      <c r="F23" s="56">
        <f t="shared" si="2"/>
        <v>45712</v>
      </c>
      <c r="G23" s="56">
        <f t="shared" si="3"/>
        <v>45716</v>
      </c>
      <c r="H23" s="56">
        <f t="shared" si="4"/>
        <v>45717</v>
      </c>
      <c r="I23" s="56">
        <f t="shared" si="5"/>
        <v>45717</v>
      </c>
      <c r="J23" s="56">
        <f t="shared" si="6"/>
        <v>45718</v>
      </c>
      <c r="K23" s="56">
        <f t="shared" si="7"/>
        <v>45718</v>
      </c>
      <c r="L23" s="56">
        <f t="shared" si="8"/>
        <v>45719</v>
      </c>
      <c r="M23" s="56">
        <f t="shared" si="9"/>
        <v>45721</v>
      </c>
      <c r="N23" s="56">
        <f t="shared" si="10"/>
        <v>45721</v>
      </c>
      <c r="O23" s="50" t="s">
        <v>1538</v>
      </c>
      <c r="P23" s="56">
        <f t="shared" si="11"/>
        <v>45724</v>
      </c>
      <c r="Q23" s="56">
        <f t="shared" si="12"/>
        <v>45725</v>
      </c>
      <c r="R23" s="55">
        <f t="shared" si="13"/>
        <v>45725</v>
      </c>
      <c r="S23" s="55">
        <f t="shared" si="14"/>
        <v>45726</v>
      </c>
    </row>
    <row r="24" hidden="1" spans="1:19">
      <c r="A24" s="49" t="s">
        <v>1827</v>
      </c>
      <c r="B24" s="50" t="s">
        <v>768</v>
      </c>
      <c r="C24" s="51">
        <v>45717</v>
      </c>
      <c r="D24" s="20">
        <f t="shared" si="0"/>
        <v>45718</v>
      </c>
      <c r="E24" s="51">
        <f t="shared" si="1"/>
        <v>45718</v>
      </c>
      <c r="F24" s="20">
        <f t="shared" si="2"/>
        <v>45719</v>
      </c>
      <c r="G24" s="20">
        <f t="shared" si="3"/>
        <v>45723</v>
      </c>
      <c r="H24" s="20">
        <f t="shared" si="4"/>
        <v>45724</v>
      </c>
      <c r="I24" s="20">
        <f t="shared" si="5"/>
        <v>45724</v>
      </c>
      <c r="J24" s="20">
        <f t="shared" si="6"/>
        <v>45725</v>
      </c>
      <c r="K24" s="20">
        <f t="shared" si="7"/>
        <v>45725</v>
      </c>
      <c r="L24" s="20">
        <f t="shared" si="8"/>
        <v>45726</v>
      </c>
      <c r="M24" s="20">
        <f t="shared" si="9"/>
        <v>45728</v>
      </c>
      <c r="N24" s="20">
        <f t="shared" si="10"/>
        <v>45728</v>
      </c>
      <c r="O24" s="50" t="s">
        <v>769</v>
      </c>
      <c r="P24" s="20">
        <f t="shared" si="11"/>
        <v>45731</v>
      </c>
      <c r="Q24" s="20">
        <f t="shared" si="12"/>
        <v>45732</v>
      </c>
      <c r="R24" s="51">
        <f t="shared" si="13"/>
        <v>45732</v>
      </c>
      <c r="S24" s="51">
        <f t="shared" si="14"/>
        <v>45733</v>
      </c>
    </row>
    <row r="25" hidden="1" spans="1:19">
      <c r="A25" s="49" t="s">
        <v>1828</v>
      </c>
      <c r="B25" s="50" t="s">
        <v>1539</v>
      </c>
      <c r="C25" s="51">
        <v>45724</v>
      </c>
      <c r="D25" s="20">
        <f t="shared" si="0"/>
        <v>45725</v>
      </c>
      <c r="E25" s="51">
        <f t="shared" si="1"/>
        <v>45725</v>
      </c>
      <c r="F25" s="20">
        <f t="shared" si="2"/>
        <v>45726</v>
      </c>
      <c r="G25" s="20">
        <f t="shared" si="3"/>
        <v>45730</v>
      </c>
      <c r="H25" s="20">
        <f t="shared" si="4"/>
        <v>45731</v>
      </c>
      <c r="I25" s="20">
        <f t="shared" si="5"/>
        <v>45731</v>
      </c>
      <c r="J25" s="20">
        <f t="shared" si="6"/>
        <v>45732</v>
      </c>
      <c r="K25" s="20">
        <f t="shared" si="7"/>
        <v>45732</v>
      </c>
      <c r="L25" s="20">
        <f t="shared" si="8"/>
        <v>45733</v>
      </c>
      <c r="M25" s="20">
        <f t="shared" si="9"/>
        <v>45735</v>
      </c>
      <c r="N25" s="20">
        <f t="shared" si="10"/>
        <v>45735</v>
      </c>
      <c r="O25" s="50" t="s">
        <v>1540</v>
      </c>
      <c r="P25" s="20">
        <f t="shared" si="11"/>
        <v>45738</v>
      </c>
      <c r="Q25" s="20">
        <f t="shared" si="12"/>
        <v>45739</v>
      </c>
      <c r="R25" s="51">
        <f t="shared" si="13"/>
        <v>45739</v>
      </c>
      <c r="S25" s="51">
        <f t="shared" si="14"/>
        <v>45740</v>
      </c>
    </row>
    <row r="26" hidden="1" spans="1:19">
      <c r="A26" s="49" t="s">
        <v>1827</v>
      </c>
      <c r="B26" s="50" t="s">
        <v>770</v>
      </c>
      <c r="C26" s="51">
        <v>45731</v>
      </c>
      <c r="D26" s="20">
        <f t="shared" si="0"/>
        <v>45732</v>
      </c>
      <c r="E26" s="51">
        <f t="shared" si="1"/>
        <v>45732</v>
      </c>
      <c r="F26" s="20">
        <f t="shared" si="2"/>
        <v>45733</v>
      </c>
      <c r="G26" s="20">
        <f t="shared" si="3"/>
        <v>45737</v>
      </c>
      <c r="H26" s="20">
        <f t="shared" si="4"/>
        <v>45738</v>
      </c>
      <c r="I26" s="20">
        <f t="shared" si="5"/>
        <v>45738</v>
      </c>
      <c r="J26" s="20">
        <f t="shared" si="6"/>
        <v>45739</v>
      </c>
      <c r="K26" s="20">
        <f t="shared" si="7"/>
        <v>45739</v>
      </c>
      <c r="L26" s="20">
        <f t="shared" si="8"/>
        <v>45740</v>
      </c>
      <c r="M26" s="20">
        <f t="shared" si="9"/>
        <v>45742</v>
      </c>
      <c r="N26" s="20">
        <f t="shared" si="10"/>
        <v>45742</v>
      </c>
      <c r="O26" s="50" t="s">
        <v>771</v>
      </c>
      <c r="P26" s="20">
        <f t="shared" si="11"/>
        <v>45745</v>
      </c>
      <c r="Q26" s="20">
        <f t="shared" si="12"/>
        <v>45746</v>
      </c>
      <c r="R26" s="51">
        <f t="shared" si="13"/>
        <v>45746</v>
      </c>
      <c r="S26" s="51">
        <f t="shared" si="14"/>
        <v>45747</v>
      </c>
    </row>
    <row r="27" hidden="1" spans="1:19">
      <c r="A27" s="49" t="s">
        <v>1828</v>
      </c>
      <c r="B27" s="50" t="s">
        <v>1541</v>
      </c>
      <c r="C27" s="51">
        <v>45738</v>
      </c>
      <c r="D27" s="20">
        <f t="shared" si="0"/>
        <v>45739</v>
      </c>
      <c r="E27" s="51">
        <f t="shared" si="1"/>
        <v>45739</v>
      </c>
      <c r="F27" s="20">
        <f t="shared" si="2"/>
        <v>45740</v>
      </c>
      <c r="G27" s="20">
        <f t="shared" si="3"/>
        <v>45744</v>
      </c>
      <c r="H27" s="20">
        <f t="shared" si="4"/>
        <v>45745</v>
      </c>
      <c r="I27" s="20">
        <f t="shared" si="5"/>
        <v>45745</v>
      </c>
      <c r="J27" s="20">
        <f t="shared" si="6"/>
        <v>45746</v>
      </c>
      <c r="K27" s="20">
        <f t="shared" si="7"/>
        <v>45746</v>
      </c>
      <c r="L27" s="20">
        <f t="shared" si="8"/>
        <v>45747</v>
      </c>
      <c r="M27" s="20">
        <f t="shared" si="9"/>
        <v>45749</v>
      </c>
      <c r="N27" s="20">
        <f t="shared" si="10"/>
        <v>45749</v>
      </c>
      <c r="O27" s="50" t="s">
        <v>1542</v>
      </c>
      <c r="P27" s="20">
        <f t="shared" si="11"/>
        <v>45752</v>
      </c>
      <c r="Q27" s="20">
        <f t="shared" si="12"/>
        <v>45753</v>
      </c>
      <c r="R27" s="51">
        <f t="shared" si="13"/>
        <v>45753</v>
      </c>
      <c r="S27" s="51">
        <f t="shared" si="14"/>
        <v>45754</v>
      </c>
    </row>
    <row r="28" hidden="1" spans="1:19">
      <c r="A28" s="49" t="s">
        <v>1827</v>
      </c>
      <c r="B28" s="50" t="s">
        <v>784</v>
      </c>
      <c r="C28" s="51">
        <v>45745</v>
      </c>
      <c r="D28" s="20">
        <f t="shared" si="0"/>
        <v>45746</v>
      </c>
      <c r="E28" s="51">
        <f t="shared" si="1"/>
        <v>45746</v>
      </c>
      <c r="F28" s="20">
        <f t="shared" si="2"/>
        <v>45747</v>
      </c>
      <c r="G28" s="20">
        <f t="shared" si="3"/>
        <v>45751</v>
      </c>
      <c r="H28" s="20">
        <f t="shared" si="4"/>
        <v>45752</v>
      </c>
      <c r="I28" s="20">
        <f t="shared" si="5"/>
        <v>45752</v>
      </c>
      <c r="J28" s="20">
        <f t="shared" si="6"/>
        <v>45753</v>
      </c>
      <c r="K28" s="20">
        <f t="shared" si="7"/>
        <v>45753</v>
      </c>
      <c r="L28" s="20">
        <f t="shared" si="8"/>
        <v>45754</v>
      </c>
      <c r="M28" s="20">
        <f t="shared" si="9"/>
        <v>45756</v>
      </c>
      <c r="N28" s="20">
        <f t="shared" si="10"/>
        <v>45756</v>
      </c>
      <c r="O28" s="50" t="s">
        <v>1518</v>
      </c>
      <c r="P28" s="20">
        <f t="shared" si="11"/>
        <v>45759</v>
      </c>
      <c r="Q28" s="20">
        <f t="shared" si="12"/>
        <v>45760</v>
      </c>
      <c r="R28" s="51">
        <f t="shared" si="13"/>
        <v>45760</v>
      </c>
      <c r="S28" s="51">
        <f t="shared" si="14"/>
        <v>45761</v>
      </c>
    </row>
    <row r="29" hidden="1" spans="1:19">
      <c r="A29" s="49" t="s">
        <v>1828</v>
      </c>
      <c r="B29" s="57" t="s">
        <v>1543</v>
      </c>
      <c r="C29" s="58">
        <v>45752</v>
      </c>
      <c r="D29" s="59">
        <f t="shared" si="0"/>
        <v>45753</v>
      </c>
      <c r="E29" s="58">
        <f t="shared" si="1"/>
        <v>45753</v>
      </c>
      <c r="F29" s="59">
        <f t="shared" si="2"/>
        <v>45754</v>
      </c>
      <c r="G29" s="59">
        <f t="shared" si="3"/>
        <v>45758</v>
      </c>
      <c r="H29" s="59">
        <f t="shared" si="4"/>
        <v>45759</v>
      </c>
      <c r="I29" s="59">
        <f t="shared" si="5"/>
        <v>45759</v>
      </c>
      <c r="J29" s="59">
        <f t="shared" si="6"/>
        <v>45760</v>
      </c>
      <c r="K29" s="59">
        <f t="shared" si="7"/>
        <v>45760</v>
      </c>
      <c r="L29" s="59">
        <f t="shared" si="8"/>
        <v>45761</v>
      </c>
      <c r="M29" s="59">
        <f t="shared" si="9"/>
        <v>45763</v>
      </c>
      <c r="N29" s="59">
        <f t="shared" si="10"/>
        <v>45763</v>
      </c>
      <c r="O29" s="57" t="s">
        <v>1544</v>
      </c>
      <c r="P29" s="59">
        <f t="shared" si="11"/>
        <v>45766</v>
      </c>
      <c r="Q29" s="59">
        <f t="shared" si="12"/>
        <v>45767</v>
      </c>
      <c r="R29" s="58">
        <f t="shared" si="13"/>
        <v>45767</v>
      </c>
      <c r="S29" s="58">
        <f t="shared" si="14"/>
        <v>45768</v>
      </c>
    </row>
    <row r="30" hidden="1" spans="1:19">
      <c r="A30" s="49" t="s">
        <v>1827</v>
      </c>
      <c r="B30" s="57" t="s">
        <v>788</v>
      </c>
      <c r="C30" s="58">
        <v>45759</v>
      </c>
      <c r="D30" s="59">
        <f t="shared" si="0"/>
        <v>45760</v>
      </c>
      <c r="E30" s="58">
        <f t="shared" si="1"/>
        <v>45760</v>
      </c>
      <c r="F30" s="59">
        <f t="shared" si="2"/>
        <v>45761</v>
      </c>
      <c r="G30" s="59">
        <f t="shared" si="3"/>
        <v>45765</v>
      </c>
      <c r="H30" s="59">
        <f t="shared" si="4"/>
        <v>45766</v>
      </c>
      <c r="I30" s="59">
        <f t="shared" si="5"/>
        <v>45766</v>
      </c>
      <c r="J30" s="59">
        <f t="shared" si="6"/>
        <v>45767</v>
      </c>
      <c r="K30" s="59">
        <f t="shared" si="7"/>
        <v>45767</v>
      </c>
      <c r="L30" s="59">
        <f t="shared" si="8"/>
        <v>45768</v>
      </c>
      <c r="M30" s="59">
        <f t="shared" si="9"/>
        <v>45770</v>
      </c>
      <c r="N30" s="59">
        <f t="shared" si="10"/>
        <v>45770</v>
      </c>
      <c r="O30" s="57" t="s">
        <v>1350</v>
      </c>
      <c r="P30" s="59">
        <f t="shared" si="11"/>
        <v>45773</v>
      </c>
      <c r="Q30" s="59">
        <f t="shared" si="12"/>
        <v>45774</v>
      </c>
      <c r="R30" s="58">
        <f t="shared" si="13"/>
        <v>45774</v>
      </c>
      <c r="S30" s="58">
        <f t="shared" si="14"/>
        <v>45775</v>
      </c>
    </row>
    <row r="31" hidden="1" spans="1:19">
      <c r="A31" s="49" t="s">
        <v>1828</v>
      </c>
      <c r="B31" s="57" t="s">
        <v>1545</v>
      </c>
      <c r="C31" s="58">
        <v>45766</v>
      </c>
      <c r="D31" s="59">
        <f t="shared" si="0"/>
        <v>45767</v>
      </c>
      <c r="E31" s="58">
        <f t="shared" si="1"/>
        <v>45767</v>
      </c>
      <c r="F31" s="59">
        <f t="shared" si="2"/>
        <v>45768</v>
      </c>
      <c r="G31" s="59">
        <f t="shared" si="3"/>
        <v>45772</v>
      </c>
      <c r="H31" s="59">
        <f t="shared" si="4"/>
        <v>45773</v>
      </c>
      <c r="I31" s="59">
        <f t="shared" si="5"/>
        <v>45773</v>
      </c>
      <c r="J31" s="59">
        <f t="shared" si="6"/>
        <v>45774</v>
      </c>
      <c r="K31" s="59">
        <f t="shared" si="7"/>
        <v>45774</v>
      </c>
      <c r="L31" s="59">
        <f t="shared" si="8"/>
        <v>45775</v>
      </c>
      <c r="M31" s="59">
        <f t="shared" si="9"/>
        <v>45777</v>
      </c>
      <c r="N31" s="59">
        <f t="shared" si="10"/>
        <v>45777</v>
      </c>
      <c r="O31" s="57" t="s">
        <v>1546</v>
      </c>
      <c r="P31" s="59">
        <f t="shared" si="11"/>
        <v>45780</v>
      </c>
      <c r="Q31" s="59">
        <f t="shared" si="12"/>
        <v>45781</v>
      </c>
      <c r="R31" s="58">
        <f t="shared" si="13"/>
        <v>45781</v>
      </c>
      <c r="S31" s="58">
        <f t="shared" si="14"/>
        <v>45782</v>
      </c>
    </row>
    <row r="32" hidden="1" spans="1:19">
      <c r="A32" s="49" t="s">
        <v>1827</v>
      </c>
      <c r="B32" s="57" t="s">
        <v>791</v>
      </c>
      <c r="C32" s="58">
        <v>45773</v>
      </c>
      <c r="D32" s="59">
        <f t="shared" si="0"/>
        <v>45774</v>
      </c>
      <c r="E32" s="58">
        <f t="shared" si="1"/>
        <v>45774</v>
      </c>
      <c r="F32" s="59">
        <f t="shared" si="2"/>
        <v>45775</v>
      </c>
      <c r="G32" s="59">
        <f t="shared" si="3"/>
        <v>45779</v>
      </c>
      <c r="H32" s="59">
        <f t="shared" si="4"/>
        <v>45780</v>
      </c>
      <c r="I32" s="59">
        <f t="shared" si="5"/>
        <v>45780</v>
      </c>
      <c r="J32" s="59">
        <f t="shared" si="6"/>
        <v>45781</v>
      </c>
      <c r="K32" s="59">
        <f t="shared" si="7"/>
        <v>45781</v>
      </c>
      <c r="L32" s="59">
        <f t="shared" si="8"/>
        <v>45782</v>
      </c>
      <c r="M32" s="59">
        <f t="shared" si="9"/>
        <v>45784</v>
      </c>
      <c r="N32" s="59">
        <f t="shared" si="10"/>
        <v>45784</v>
      </c>
      <c r="O32" s="57" t="s">
        <v>800</v>
      </c>
      <c r="P32" s="59">
        <f t="shared" si="11"/>
        <v>45787</v>
      </c>
      <c r="Q32" s="59">
        <f t="shared" si="12"/>
        <v>45788</v>
      </c>
      <c r="R32" s="58">
        <f t="shared" si="13"/>
        <v>45788</v>
      </c>
      <c r="S32" s="58">
        <f t="shared" si="14"/>
        <v>45789</v>
      </c>
    </row>
    <row r="33" hidden="1" spans="1:19">
      <c r="A33" s="49" t="s">
        <v>1828</v>
      </c>
      <c r="B33" s="57" t="s">
        <v>1547</v>
      </c>
      <c r="C33" s="58">
        <v>45780</v>
      </c>
      <c r="D33" s="59">
        <v>45781</v>
      </c>
      <c r="E33" s="58">
        <v>45781</v>
      </c>
      <c r="F33" s="59">
        <v>45782</v>
      </c>
      <c r="G33" s="59">
        <v>45786</v>
      </c>
      <c r="H33" s="59">
        <v>45787</v>
      </c>
      <c r="I33" s="59">
        <v>45787</v>
      </c>
      <c r="J33" s="59">
        <v>45788</v>
      </c>
      <c r="K33" s="59">
        <v>45788</v>
      </c>
      <c r="L33" s="59">
        <v>45789</v>
      </c>
      <c r="M33" s="59">
        <v>45791</v>
      </c>
      <c r="N33" s="59">
        <v>45791</v>
      </c>
      <c r="O33" s="57" t="s">
        <v>1548</v>
      </c>
      <c r="P33" s="59">
        <v>45794</v>
      </c>
      <c r="Q33" s="59">
        <v>45795</v>
      </c>
      <c r="R33" s="58">
        <v>45795</v>
      </c>
      <c r="S33" s="58">
        <v>45796</v>
      </c>
    </row>
    <row r="34" hidden="1" spans="1:19">
      <c r="A34" s="49" t="s">
        <v>1827</v>
      </c>
      <c r="B34" s="57" t="s">
        <v>798</v>
      </c>
      <c r="C34" s="58">
        <v>45787</v>
      </c>
      <c r="D34" s="59">
        <v>45788</v>
      </c>
      <c r="E34" s="58">
        <v>45788</v>
      </c>
      <c r="F34" s="59">
        <v>45789</v>
      </c>
      <c r="G34" s="59">
        <v>45793</v>
      </c>
      <c r="H34" s="59">
        <v>45794</v>
      </c>
      <c r="I34" s="59">
        <v>45794</v>
      </c>
      <c r="J34" s="59">
        <v>45795</v>
      </c>
      <c r="K34" s="59">
        <v>45795</v>
      </c>
      <c r="L34" s="59">
        <v>45796</v>
      </c>
      <c r="M34" s="59">
        <v>45798</v>
      </c>
      <c r="N34" s="59">
        <v>45798</v>
      </c>
      <c r="O34" s="57" t="s">
        <v>1351</v>
      </c>
      <c r="P34" s="59">
        <v>45801</v>
      </c>
      <c r="Q34" s="59">
        <v>45802</v>
      </c>
      <c r="R34" s="58">
        <v>45802</v>
      </c>
      <c r="S34" s="58">
        <v>45803</v>
      </c>
    </row>
    <row r="35" hidden="1" spans="1:19">
      <c r="A35" s="49" t="s">
        <v>1828</v>
      </c>
      <c r="B35" s="57" t="s">
        <v>1830</v>
      </c>
      <c r="C35" s="58">
        <v>45794</v>
      </c>
      <c r="D35" s="59">
        <v>45795</v>
      </c>
      <c r="E35" s="58">
        <v>45795</v>
      </c>
      <c r="F35" s="59">
        <v>45796</v>
      </c>
      <c r="G35" s="59">
        <v>45800</v>
      </c>
      <c r="H35" s="59">
        <v>45801</v>
      </c>
      <c r="I35" s="59">
        <v>45801</v>
      </c>
      <c r="J35" s="59">
        <v>45802</v>
      </c>
      <c r="K35" s="59">
        <v>45802</v>
      </c>
      <c r="L35" s="59">
        <v>45803</v>
      </c>
      <c r="M35" s="59">
        <v>45805</v>
      </c>
      <c r="N35" s="59">
        <v>45805</v>
      </c>
      <c r="O35" s="57" t="s">
        <v>1831</v>
      </c>
      <c r="P35" s="59">
        <v>45808</v>
      </c>
      <c r="Q35" s="59">
        <v>45809</v>
      </c>
      <c r="R35" s="58">
        <v>45809</v>
      </c>
      <c r="S35" s="58">
        <v>45810</v>
      </c>
    </row>
    <row r="36" hidden="1" spans="1:19">
      <c r="A36" s="49" t="s">
        <v>1827</v>
      </c>
      <c r="B36" s="57" t="s">
        <v>801</v>
      </c>
      <c r="C36" s="58">
        <v>45801</v>
      </c>
      <c r="D36" s="59">
        <f>C36+1</f>
        <v>45802</v>
      </c>
      <c r="E36" s="58">
        <f>D36</f>
        <v>45802</v>
      </c>
      <c r="F36" s="59">
        <f>E36+1</f>
        <v>45803</v>
      </c>
      <c r="G36" s="59">
        <f>F36+4</f>
        <v>45807</v>
      </c>
      <c r="H36" s="59">
        <f>G36+1</f>
        <v>45808</v>
      </c>
      <c r="I36" s="59">
        <f>H36</f>
        <v>45808</v>
      </c>
      <c r="J36" s="59">
        <f>I36+1</f>
        <v>45809</v>
      </c>
      <c r="K36" s="59">
        <f>J36</f>
        <v>45809</v>
      </c>
      <c r="L36" s="59">
        <f>K36+1</f>
        <v>45810</v>
      </c>
      <c r="M36" s="59">
        <f>L36+2</f>
        <v>45812</v>
      </c>
      <c r="N36" s="59">
        <f>M36</f>
        <v>45812</v>
      </c>
      <c r="O36" s="57" t="s">
        <v>802</v>
      </c>
      <c r="P36" s="59">
        <f>N36+3</f>
        <v>45815</v>
      </c>
      <c r="Q36" s="59">
        <f>P36+1</f>
        <v>45816</v>
      </c>
      <c r="R36" s="58">
        <f>Q36</f>
        <v>45816</v>
      </c>
      <c r="S36" s="58">
        <f>R36+1</f>
        <v>45817</v>
      </c>
    </row>
    <row r="37" hidden="1" spans="1:19">
      <c r="A37" s="49" t="s">
        <v>1828</v>
      </c>
      <c r="B37" s="57" t="s">
        <v>1832</v>
      </c>
      <c r="C37" s="58">
        <v>45808</v>
      </c>
      <c r="D37" s="59">
        <f t="shared" ref="D37:D54" si="15">C37+1</f>
        <v>45809</v>
      </c>
      <c r="E37" s="58">
        <f t="shared" ref="E37:E54" si="16">D37</f>
        <v>45809</v>
      </c>
      <c r="F37" s="59">
        <f t="shared" ref="F37:F54" si="17">E37+1</f>
        <v>45810</v>
      </c>
      <c r="G37" s="59">
        <f t="shared" ref="G37:G54" si="18">F37+4</f>
        <v>45814</v>
      </c>
      <c r="H37" s="59">
        <f t="shared" ref="H37:H54" si="19">G37+1</f>
        <v>45815</v>
      </c>
      <c r="I37" s="59">
        <f t="shared" ref="I37:I54" si="20">H37</f>
        <v>45815</v>
      </c>
      <c r="J37" s="59">
        <f t="shared" ref="J37:J54" si="21">I37+1</f>
        <v>45816</v>
      </c>
      <c r="K37" s="59">
        <f t="shared" ref="K37:K54" si="22">J37</f>
        <v>45816</v>
      </c>
      <c r="L37" s="59">
        <f t="shared" ref="L37:L54" si="23">K37+1</f>
        <v>45817</v>
      </c>
      <c r="M37" s="59">
        <f t="shared" ref="M37:M54" si="24">L37+2</f>
        <v>45819</v>
      </c>
      <c r="N37" s="59">
        <f t="shared" ref="N37:N54" si="25">M37</f>
        <v>45819</v>
      </c>
      <c r="O37" s="57" t="s">
        <v>1833</v>
      </c>
      <c r="P37" s="59">
        <f t="shared" ref="P37:P54" si="26">N37+3</f>
        <v>45822</v>
      </c>
      <c r="Q37" s="59">
        <f t="shared" ref="Q37:Q54" si="27">P37+1</f>
        <v>45823</v>
      </c>
      <c r="R37" s="58">
        <f t="shared" ref="R37:R54" si="28">Q37</f>
        <v>45823</v>
      </c>
      <c r="S37" s="58">
        <f t="shared" ref="S37:S54" si="29">R37+1</f>
        <v>45824</v>
      </c>
    </row>
    <row r="38" hidden="1" spans="1:19">
      <c r="A38" s="49" t="s">
        <v>1827</v>
      </c>
      <c r="B38" s="57" t="s">
        <v>803</v>
      </c>
      <c r="C38" s="58">
        <f>C37+7</f>
        <v>45815</v>
      </c>
      <c r="D38" s="59">
        <f t="shared" si="15"/>
        <v>45816</v>
      </c>
      <c r="E38" s="58">
        <f t="shared" si="16"/>
        <v>45816</v>
      </c>
      <c r="F38" s="59">
        <f t="shared" si="17"/>
        <v>45817</v>
      </c>
      <c r="G38" s="59">
        <f t="shared" si="18"/>
        <v>45821</v>
      </c>
      <c r="H38" s="59">
        <f t="shared" si="19"/>
        <v>45822</v>
      </c>
      <c r="I38" s="59">
        <f t="shared" si="20"/>
        <v>45822</v>
      </c>
      <c r="J38" s="59">
        <f t="shared" si="21"/>
        <v>45823</v>
      </c>
      <c r="K38" s="59">
        <f t="shared" si="22"/>
        <v>45823</v>
      </c>
      <c r="L38" s="59">
        <f t="shared" si="23"/>
        <v>45824</v>
      </c>
      <c r="M38" s="59">
        <f t="shared" si="24"/>
        <v>45826</v>
      </c>
      <c r="N38" s="59">
        <f t="shared" si="25"/>
        <v>45826</v>
      </c>
      <c r="O38" s="57" t="s">
        <v>804</v>
      </c>
      <c r="P38" s="59">
        <f t="shared" si="26"/>
        <v>45829</v>
      </c>
      <c r="Q38" s="59">
        <f t="shared" si="27"/>
        <v>45830</v>
      </c>
      <c r="R38" s="58">
        <f t="shared" si="28"/>
        <v>45830</v>
      </c>
      <c r="S38" s="58">
        <f t="shared" si="29"/>
        <v>45831</v>
      </c>
    </row>
    <row r="39" hidden="1" spans="1:19">
      <c r="A39" s="49" t="s">
        <v>1828</v>
      </c>
      <c r="B39" s="57" t="s">
        <v>1834</v>
      </c>
      <c r="C39" s="58">
        <f>C38+7</f>
        <v>45822</v>
      </c>
      <c r="D39" s="59">
        <f t="shared" si="15"/>
        <v>45823</v>
      </c>
      <c r="E39" s="58">
        <f t="shared" si="16"/>
        <v>45823</v>
      </c>
      <c r="F39" s="59">
        <f t="shared" si="17"/>
        <v>45824</v>
      </c>
      <c r="G39" s="59">
        <f t="shared" si="18"/>
        <v>45828</v>
      </c>
      <c r="H39" s="59">
        <f t="shared" si="19"/>
        <v>45829</v>
      </c>
      <c r="I39" s="59">
        <f t="shared" si="20"/>
        <v>45829</v>
      </c>
      <c r="J39" s="59">
        <f t="shared" si="21"/>
        <v>45830</v>
      </c>
      <c r="K39" s="59">
        <f t="shared" si="22"/>
        <v>45830</v>
      </c>
      <c r="L39" s="59">
        <f t="shared" si="23"/>
        <v>45831</v>
      </c>
      <c r="M39" s="59">
        <f t="shared" si="24"/>
        <v>45833</v>
      </c>
      <c r="N39" s="59">
        <f t="shared" si="25"/>
        <v>45833</v>
      </c>
      <c r="O39" s="57" t="s">
        <v>1835</v>
      </c>
      <c r="P39" s="59">
        <f t="shared" si="26"/>
        <v>45836</v>
      </c>
      <c r="Q39" s="59">
        <f t="shared" si="27"/>
        <v>45837</v>
      </c>
      <c r="R39" s="58">
        <f t="shared" si="28"/>
        <v>45837</v>
      </c>
      <c r="S39" s="58">
        <f t="shared" si="29"/>
        <v>45838</v>
      </c>
    </row>
    <row r="40" hidden="1" spans="1:19">
      <c r="A40" s="49" t="s">
        <v>1827</v>
      </c>
      <c r="B40" s="57" t="s">
        <v>819</v>
      </c>
      <c r="C40" s="58">
        <f>C39+7</f>
        <v>45829</v>
      </c>
      <c r="D40" s="59">
        <f t="shared" si="15"/>
        <v>45830</v>
      </c>
      <c r="E40" s="58">
        <f t="shared" si="16"/>
        <v>45830</v>
      </c>
      <c r="F40" s="59">
        <f t="shared" si="17"/>
        <v>45831</v>
      </c>
      <c r="G40" s="59">
        <f t="shared" si="18"/>
        <v>45835</v>
      </c>
      <c r="H40" s="59">
        <f t="shared" si="19"/>
        <v>45836</v>
      </c>
      <c r="I40" s="59">
        <f t="shared" si="20"/>
        <v>45836</v>
      </c>
      <c r="J40" s="59">
        <f t="shared" si="21"/>
        <v>45837</v>
      </c>
      <c r="K40" s="59">
        <f t="shared" si="22"/>
        <v>45837</v>
      </c>
      <c r="L40" s="59">
        <f t="shared" si="23"/>
        <v>45838</v>
      </c>
      <c r="M40" s="59">
        <f t="shared" ref="M40" si="30">L40+2</f>
        <v>45840</v>
      </c>
      <c r="N40" s="59">
        <f t="shared" ref="N40" si="31">M40</f>
        <v>45840</v>
      </c>
      <c r="O40" s="57" t="s">
        <v>821</v>
      </c>
      <c r="P40" s="59">
        <v>45843</v>
      </c>
      <c r="Q40" s="59">
        <f t="shared" si="27"/>
        <v>45844</v>
      </c>
      <c r="R40" s="58">
        <f t="shared" si="28"/>
        <v>45844</v>
      </c>
      <c r="S40" s="58">
        <f t="shared" si="29"/>
        <v>45845</v>
      </c>
    </row>
    <row r="41" hidden="1" spans="1:19">
      <c r="A41" s="49" t="s">
        <v>1828</v>
      </c>
      <c r="B41" s="57" t="s">
        <v>1836</v>
      </c>
      <c r="C41" s="58">
        <f>C40+7</f>
        <v>45836</v>
      </c>
      <c r="D41" s="59">
        <f t="shared" si="15"/>
        <v>45837</v>
      </c>
      <c r="E41" s="58">
        <f t="shared" si="16"/>
        <v>45837</v>
      </c>
      <c r="F41" s="59">
        <f t="shared" si="17"/>
        <v>45838</v>
      </c>
      <c r="G41" s="59">
        <f t="shared" si="18"/>
        <v>45842</v>
      </c>
      <c r="H41" s="59">
        <f t="shared" si="19"/>
        <v>45843</v>
      </c>
      <c r="I41" s="59">
        <f t="shared" si="20"/>
        <v>45843</v>
      </c>
      <c r="J41" s="59">
        <f t="shared" si="21"/>
        <v>45844</v>
      </c>
      <c r="K41" s="59">
        <f t="shared" si="22"/>
        <v>45844</v>
      </c>
      <c r="L41" s="59">
        <f t="shared" si="23"/>
        <v>45845</v>
      </c>
      <c r="M41" s="59">
        <f t="shared" si="24"/>
        <v>45847</v>
      </c>
      <c r="N41" s="59">
        <f t="shared" si="25"/>
        <v>45847</v>
      </c>
      <c r="O41" s="57" t="s">
        <v>1837</v>
      </c>
      <c r="P41" s="59">
        <f t="shared" si="26"/>
        <v>45850</v>
      </c>
      <c r="Q41" s="59">
        <f t="shared" si="27"/>
        <v>45851</v>
      </c>
      <c r="R41" s="58">
        <f t="shared" si="28"/>
        <v>45851</v>
      </c>
      <c r="S41" s="58">
        <f t="shared" si="29"/>
        <v>45852</v>
      </c>
    </row>
    <row r="42" hidden="1" spans="1:19">
      <c r="A42" s="49" t="s">
        <v>1827</v>
      </c>
      <c r="B42" s="57" t="s">
        <v>822</v>
      </c>
      <c r="C42" s="58">
        <v>45843</v>
      </c>
      <c r="D42" s="59">
        <f t="shared" si="15"/>
        <v>45844</v>
      </c>
      <c r="E42" s="58">
        <f t="shared" si="16"/>
        <v>45844</v>
      </c>
      <c r="F42" s="59">
        <f t="shared" si="17"/>
        <v>45845</v>
      </c>
      <c r="G42" s="59">
        <f t="shared" si="18"/>
        <v>45849</v>
      </c>
      <c r="H42" s="59">
        <f t="shared" si="19"/>
        <v>45850</v>
      </c>
      <c r="I42" s="59">
        <f t="shared" si="20"/>
        <v>45850</v>
      </c>
      <c r="J42" s="59">
        <f t="shared" si="21"/>
        <v>45851</v>
      </c>
      <c r="K42" s="59">
        <f t="shared" si="22"/>
        <v>45851</v>
      </c>
      <c r="L42" s="59">
        <f t="shared" si="23"/>
        <v>45852</v>
      </c>
      <c r="M42" s="23" t="s">
        <v>40</v>
      </c>
      <c r="N42" s="23" t="s">
        <v>40</v>
      </c>
      <c r="O42" s="57" t="s">
        <v>1353</v>
      </c>
      <c r="P42" s="60" t="s">
        <v>1838</v>
      </c>
      <c r="Q42" s="61"/>
      <c r="R42" s="60" t="s">
        <v>1839</v>
      </c>
      <c r="S42" s="61"/>
    </row>
    <row r="43" hidden="1" spans="1:19">
      <c r="A43" s="49" t="s">
        <v>1828</v>
      </c>
      <c r="B43" s="57" t="s">
        <v>1840</v>
      </c>
      <c r="C43" s="58">
        <v>45850</v>
      </c>
      <c r="D43" s="59">
        <f t="shared" si="15"/>
        <v>45851</v>
      </c>
      <c r="E43" s="58">
        <f t="shared" si="16"/>
        <v>45851</v>
      </c>
      <c r="F43" s="59">
        <f t="shared" si="17"/>
        <v>45852</v>
      </c>
      <c r="G43" s="59">
        <f t="shared" si="18"/>
        <v>45856</v>
      </c>
      <c r="H43" s="59">
        <f t="shared" si="19"/>
        <v>45857</v>
      </c>
      <c r="I43" s="59">
        <f t="shared" si="20"/>
        <v>45857</v>
      </c>
      <c r="J43" s="59">
        <f t="shared" si="21"/>
        <v>45858</v>
      </c>
      <c r="K43" s="59">
        <f t="shared" si="22"/>
        <v>45858</v>
      </c>
      <c r="L43" s="59">
        <f t="shared" si="23"/>
        <v>45859</v>
      </c>
      <c r="M43" s="59">
        <f t="shared" si="24"/>
        <v>45861</v>
      </c>
      <c r="N43" s="59">
        <f t="shared" si="25"/>
        <v>45861</v>
      </c>
      <c r="O43" s="57" t="s">
        <v>1841</v>
      </c>
      <c r="P43" s="59">
        <f t="shared" si="26"/>
        <v>45864</v>
      </c>
      <c r="Q43" s="59">
        <f t="shared" si="27"/>
        <v>45865</v>
      </c>
      <c r="R43" s="58">
        <f t="shared" si="28"/>
        <v>45865</v>
      </c>
      <c r="S43" s="58">
        <f t="shared" si="29"/>
        <v>45866</v>
      </c>
    </row>
    <row r="44" hidden="1" spans="1:19">
      <c r="A44" s="49" t="s">
        <v>1827</v>
      </c>
      <c r="B44" s="57" t="s">
        <v>1354</v>
      </c>
      <c r="C44" s="60" t="s">
        <v>1838</v>
      </c>
      <c r="D44" s="61"/>
      <c r="E44" s="60" t="s">
        <v>1839</v>
      </c>
      <c r="F44" s="61"/>
      <c r="G44" s="59">
        <v>45863</v>
      </c>
      <c r="H44" s="59">
        <f t="shared" si="19"/>
        <v>45864</v>
      </c>
      <c r="I44" s="23" t="s">
        <v>40</v>
      </c>
      <c r="J44" s="23" t="s">
        <v>40</v>
      </c>
      <c r="K44" s="59">
        <v>45865</v>
      </c>
      <c r="L44" s="59">
        <f t="shared" si="23"/>
        <v>45866</v>
      </c>
      <c r="M44" s="23" t="s">
        <v>40</v>
      </c>
      <c r="N44" s="23" t="s">
        <v>40</v>
      </c>
      <c r="O44" s="57" t="s">
        <v>1355</v>
      </c>
      <c r="P44" s="59">
        <v>45871</v>
      </c>
      <c r="Q44" s="59">
        <f t="shared" si="27"/>
        <v>45872</v>
      </c>
      <c r="R44" s="58">
        <f t="shared" si="28"/>
        <v>45872</v>
      </c>
      <c r="S44" s="58">
        <f t="shared" si="29"/>
        <v>45873</v>
      </c>
    </row>
    <row r="45" hidden="1" spans="1:19">
      <c r="A45" s="49" t="s">
        <v>1828</v>
      </c>
      <c r="B45" s="57" t="s">
        <v>1842</v>
      </c>
      <c r="C45" s="58">
        <v>45864</v>
      </c>
      <c r="D45" s="59">
        <f t="shared" si="15"/>
        <v>45865</v>
      </c>
      <c r="E45" s="58">
        <f t="shared" si="16"/>
        <v>45865</v>
      </c>
      <c r="F45" s="59">
        <f t="shared" si="17"/>
        <v>45866</v>
      </c>
      <c r="G45" s="59">
        <f t="shared" si="18"/>
        <v>45870</v>
      </c>
      <c r="H45" s="59">
        <f t="shared" si="19"/>
        <v>45871</v>
      </c>
      <c r="I45" s="23" t="s">
        <v>40</v>
      </c>
      <c r="J45" s="23" t="s">
        <v>40</v>
      </c>
      <c r="K45" s="23" t="s">
        <v>40</v>
      </c>
      <c r="L45" s="23" t="s">
        <v>40</v>
      </c>
      <c r="M45" s="59">
        <v>45875</v>
      </c>
      <c r="N45" s="59">
        <f t="shared" si="25"/>
        <v>45875</v>
      </c>
      <c r="O45" s="57" t="s">
        <v>1843</v>
      </c>
      <c r="P45" s="59">
        <f t="shared" si="26"/>
        <v>45878</v>
      </c>
      <c r="Q45" s="59">
        <f t="shared" si="27"/>
        <v>45879</v>
      </c>
      <c r="R45" s="58">
        <f t="shared" si="28"/>
        <v>45879</v>
      </c>
      <c r="S45" s="58">
        <f t="shared" si="29"/>
        <v>45880</v>
      </c>
    </row>
    <row r="46" spans="1:23">
      <c r="A46" s="62" t="s">
        <v>1827</v>
      </c>
      <c r="B46" s="57" t="s">
        <v>1356</v>
      </c>
      <c r="C46" s="58">
        <v>45871</v>
      </c>
      <c r="D46" s="59">
        <f t="shared" si="15"/>
        <v>45872</v>
      </c>
      <c r="E46" s="58">
        <f t="shared" si="16"/>
        <v>45872</v>
      </c>
      <c r="F46" s="59">
        <f t="shared" si="17"/>
        <v>45873</v>
      </c>
      <c r="G46" s="59">
        <f t="shared" si="18"/>
        <v>45877</v>
      </c>
      <c r="H46" s="59">
        <f t="shared" si="19"/>
        <v>45878</v>
      </c>
      <c r="I46" s="59">
        <v>45878</v>
      </c>
      <c r="J46" s="59">
        <f t="shared" si="21"/>
        <v>45879</v>
      </c>
      <c r="K46" s="59">
        <f t="shared" si="22"/>
        <v>45879</v>
      </c>
      <c r="L46" s="59">
        <f t="shared" si="23"/>
        <v>45880</v>
      </c>
      <c r="M46" s="59">
        <v>45882</v>
      </c>
      <c r="N46" s="59">
        <f t="shared" si="25"/>
        <v>45882</v>
      </c>
      <c r="O46" s="64" t="s">
        <v>1357</v>
      </c>
      <c r="P46" s="58">
        <v>45888</v>
      </c>
      <c r="Q46" s="59">
        <f t="shared" si="27"/>
        <v>45889</v>
      </c>
      <c r="R46" s="58">
        <f t="shared" si="28"/>
        <v>45889</v>
      </c>
      <c r="S46" s="58">
        <f t="shared" si="29"/>
        <v>45890</v>
      </c>
      <c r="T46" s="72" t="s">
        <v>1671</v>
      </c>
      <c r="U46" s="72" t="s">
        <v>439</v>
      </c>
      <c r="V46" s="72" t="s">
        <v>1844</v>
      </c>
      <c r="W46" s="73" t="s">
        <v>378</v>
      </c>
    </row>
    <row r="47" spans="1:19">
      <c r="A47" s="49" t="s">
        <v>1828</v>
      </c>
      <c r="B47" s="57" t="s">
        <v>1845</v>
      </c>
      <c r="C47" s="58">
        <v>45878</v>
      </c>
      <c r="D47" s="59">
        <f t="shared" si="15"/>
        <v>45879</v>
      </c>
      <c r="E47" s="58">
        <f t="shared" si="16"/>
        <v>45879</v>
      </c>
      <c r="F47" s="59">
        <f t="shared" si="17"/>
        <v>45880</v>
      </c>
      <c r="G47" s="59">
        <f t="shared" si="18"/>
        <v>45884</v>
      </c>
      <c r="H47" s="59">
        <f t="shared" si="19"/>
        <v>45885</v>
      </c>
      <c r="I47" s="59">
        <f t="shared" si="20"/>
        <v>45885</v>
      </c>
      <c r="J47" s="59">
        <f t="shared" si="21"/>
        <v>45886</v>
      </c>
      <c r="K47" s="59">
        <f t="shared" si="22"/>
        <v>45886</v>
      </c>
      <c r="L47" s="59">
        <f t="shared" si="23"/>
        <v>45887</v>
      </c>
      <c r="M47" s="59">
        <f t="shared" si="24"/>
        <v>45889</v>
      </c>
      <c r="N47" s="59">
        <f t="shared" si="25"/>
        <v>45889</v>
      </c>
      <c r="O47" s="57" t="s">
        <v>1846</v>
      </c>
      <c r="P47" s="59">
        <f t="shared" si="26"/>
        <v>45892</v>
      </c>
      <c r="Q47" s="59">
        <f t="shared" si="27"/>
        <v>45893</v>
      </c>
      <c r="R47" s="58">
        <f t="shared" si="28"/>
        <v>45893</v>
      </c>
      <c r="S47" s="58">
        <f t="shared" si="29"/>
        <v>45894</v>
      </c>
    </row>
    <row r="48" spans="1:19">
      <c r="A48" s="63" t="s">
        <v>1847</v>
      </c>
      <c r="B48" s="64" t="s">
        <v>1396</v>
      </c>
      <c r="C48" s="58">
        <v>45885</v>
      </c>
      <c r="D48" s="59">
        <f t="shared" si="15"/>
        <v>45886</v>
      </c>
      <c r="E48" s="58">
        <f t="shared" si="16"/>
        <v>45886</v>
      </c>
      <c r="F48" s="59">
        <f t="shared" si="17"/>
        <v>45887</v>
      </c>
      <c r="G48" s="59">
        <f t="shared" si="18"/>
        <v>45891</v>
      </c>
      <c r="H48" s="59">
        <f t="shared" si="19"/>
        <v>45892</v>
      </c>
      <c r="I48" s="59">
        <f t="shared" si="20"/>
        <v>45892</v>
      </c>
      <c r="J48" s="59">
        <f t="shared" si="21"/>
        <v>45893</v>
      </c>
      <c r="K48" s="59">
        <f t="shared" si="22"/>
        <v>45893</v>
      </c>
      <c r="L48" s="59">
        <f t="shared" si="23"/>
        <v>45894</v>
      </c>
      <c r="M48" s="59">
        <f t="shared" si="24"/>
        <v>45896</v>
      </c>
      <c r="N48" s="59">
        <f t="shared" si="25"/>
        <v>45896</v>
      </c>
      <c r="O48" s="64" t="s">
        <v>1397</v>
      </c>
      <c r="P48" s="59">
        <f t="shared" si="26"/>
        <v>45899</v>
      </c>
      <c r="Q48" s="59">
        <f t="shared" si="27"/>
        <v>45900</v>
      </c>
      <c r="R48" s="58">
        <f t="shared" si="28"/>
        <v>45900</v>
      </c>
      <c r="S48" s="58">
        <f t="shared" si="29"/>
        <v>45901</v>
      </c>
    </row>
    <row r="49" spans="1:19">
      <c r="A49" s="49" t="s">
        <v>1828</v>
      </c>
      <c r="B49" s="57" t="s">
        <v>1848</v>
      </c>
      <c r="C49" s="58">
        <v>45892</v>
      </c>
      <c r="D49" s="59">
        <f t="shared" si="15"/>
        <v>45893</v>
      </c>
      <c r="E49" s="58">
        <f t="shared" si="16"/>
        <v>45893</v>
      </c>
      <c r="F49" s="59">
        <f t="shared" si="17"/>
        <v>45894</v>
      </c>
      <c r="G49" s="59">
        <f t="shared" si="18"/>
        <v>45898</v>
      </c>
      <c r="H49" s="59">
        <f t="shared" si="19"/>
        <v>45899</v>
      </c>
      <c r="I49" s="59">
        <f t="shared" si="20"/>
        <v>45899</v>
      </c>
      <c r="J49" s="59">
        <f t="shared" si="21"/>
        <v>45900</v>
      </c>
      <c r="K49" s="59">
        <f t="shared" si="22"/>
        <v>45900</v>
      </c>
      <c r="L49" s="59">
        <f t="shared" si="23"/>
        <v>45901</v>
      </c>
      <c r="M49" s="59">
        <f t="shared" si="24"/>
        <v>45903</v>
      </c>
      <c r="N49" s="59">
        <f t="shared" si="25"/>
        <v>45903</v>
      </c>
      <c r="O49" s="57" t="s">
        <v>1849</v>
      </c>
      <c r="P49" s="59">
        <f t="shared" si="26"/>
        <v>45906</v>
      </c>
      <c r="Q49" s="59">
        <f t="shared" si="27"/>
        <v>45907</v>
      </c>
      <c r="R49" s="58">
        <f t="shared" si="28"/>
        <v>45907</v>
      </c>
      <c r="S49" s="58">
        <f t="shared" si="29"/>
        <v>45908</v>
      </c>
    </row>
    <row r="50" spans="1:19">
      <c r="A50" s="49" t="s">
        <v>1847</v>
      </c>
      <c r="B50" s="57" t="s">
        <v>1398</v>
      </c>
      <c r="C50" s="58">
        <v>45899</v>
      </c>
      <c r="D50" s="59">
        <f t="shared" si="15"/>
        <v>45900</v>
      </c>
      <c r="E50" s="58">
        <f t="shared" si="16"/>
        <v>45900</v>
      </c>
      <c r="F50" s="59">
        <f t="shared" si="17"/>
        <v>45901</v>
      </c>
      <c r="G50" s="59">
        <f t="shared" si="18"/>
        <v>45905</v>
      </c>
      <c r="H50" s="59">
        <f t="shared" si="19"/>
        <v>45906</v>
      </c>
      <c r="I50" s="59">
        <f t="shared" si="20"/>
        <v>45906</v>
      </c>
      <c r="J50" s="59">
        <f t="shared" si="21"/>
        <v>45907</v>
      </c>
      <c r="K50" s="59">
        <f t="shared" si="22"/>
        <v>45907</v>
      </c>
      <c r="L50" s="59">
        <f t="shared" si="23"/>
        <v>45908</v>
      </c>
      <c r="M50" s="59">
        <f t="shared" si="24"/>
        <v>45910</v>
      </c>
      <c r="N50" s="59">
        <f t="shared" si="25"/>
        <v>45910</v>
      </c>
      <c r="O50" s="57" t="s">
        <v>1399</v>
      </c>
      <c r="P50" s="59">
        <f t="shared" si="26"/>
        <v>45913</v>
      </c>
      <c r="Q50" s="59">
        <f t="shared" si="27"/>
        <v>45914</v>
      </c>
      <c r="R50" s="58">
        <f t="shared" si="28"/>
        <v>45914</v>
      </c>
      <c r="S50" s="58">
        <f t="shared" si="29"/>
        <v>45915</v>
      </c>
    </row>
    <row r="51" spans="1:19">
      <c r="A51" s="49" t="s">
        <v>1828</v>
      </c>
      <c r="B51" s="57" t="s">
        <v>1850</v>
      </c>
      <c r="C51" s="58">
        <v>45906</v>
      </c>
      <c r="D51" s="59">
        <f t="shared" si="15"/>
        <v>45907</v>
      </c>
      <c r="E51" s="58">
        <f t="shared" si="16"/>
        <v>45907</v>
      </c>
      <c r="F51" s="59">
        <f t="shared" si="17"/>
        <v>45908</v>
      </c>
      <c r="G51" s="59">
        <f t="shared" si="18"/>
        <v>45912</v>
      </c>
      <c r="H51" s="59">
        <f t="shared" si="19"/>
        <v>45913</v>
      </c>
      <c r="I51" s="59">
        <f t="shared" si="20"/>
        <v>45913</v>
      </c>
      <c r="J51" s="59">
        <f t="shared" si="21"/>
        <v>45914</v>
      </c>
      <c r="K51" s="59">
        <f t="shared" si="22"/>
        <v>45914</v>
      </c>
      <c r="L51" s="59">
        <f t="shared" si="23"/>
        <v>45915</v>
      </c>
      <c r="M51" s="59">
        <f t="shared" si="24"/>
        <v>45917</v>
      </c>
      <c r="N51" s="59">
        <f t="shared" si="25"/>
        <v>45917</v>
      </c>
      <c r="O51" s="57" t="s">
        <v>1851</v>
      </c>
      <c r="P51" s="59">
        <f t="shared" si="26"/>
        <v>45920</v>
      </c>
      <c r="Q51" s="59">
        <f t="shared" si="27"/>
        <v>45921</v>
      </c>
      <c r="R51" s="58">
        <f t="shared" si="28"/>
        <v>45921</v>
      </c>
      <c r="S51" s="58">
        <f t="shared" si="29"/>
        <v>45922</v>
      </c>
    </row>
    <row r="52" spans="1:19">
      <c r="A52" s="49" t="s">
        <v>1847</v>
      </c>
      <c r="B52" s="57" t="s">
        <v>1401</v>
      </c>
      <c r="C52" s="58">
        <v>45913</v>
      </c>
      <c r="D52" s="59">
        <f t="shared" si="15"/>
        <v>45914</v>
      </c>
      <c r="E52" s="58">
        <f t="shared" si="16"/>
        <v>45914</v>
      </c>
      <c r="F52" s="59">
        <f t="shared" si="17"/>
        <v>45915</v>
      </c>
      <c r="G52" s="59">
        <f t="shared" si="18"/>
        <v>45919</v>
      </c>
      <c r="H52" s="59">
        <f t="shared" si="19"/>
        <v>45920</v>
      </c>
      <c r="I52" s="59">
        <f t="shared" si="20"/>
        <v>45920</v>
      </c>
      <c r="J52" s="59">
        <f t="shared" si="21"/>
        <v>45921</v>
      </c>
      <c r="K52" s="59">
        <f t="shared" si="22"/>
        <v>45921</v>
      </c>
      <c r="L52" s="59">
        <f t="shared" si="23"/>
        <v>45922</v>
      </c>
      <c r="M52" s="59">
        <f t="shared" si="24"/>
        <v>45924</v>
      </c>
      <c r="N52" s="59">
        <f t="shared" si="25"/>
        <v>45924</v>
      </c>
      <c r="O52" s="57" t="s">
        <v>1402</v>
      </c>
      <c r="P52" s="59">
        <f t="shared" si="26"/>
        <v>45927</v>
      </c>
      <c r="Q52" s="59">
        <f t="shared" si="27"/>
        <v>45928</v>
      </c>
      <c r="R52" s="58">
        <f t="shared" si="28"/>
        <v>45928</v>
      </c>
      <c r="S52" s="58">
        <f t="shared" si="29"/>
        <v>45929</v>
      </c>
    </row>
    <row r="53" spans="1:19">
      <c r="A53" s="49" t="s">
        <v>1828</v>
      </c>
      <c r="B53" s="57" t="s">
        <v>1852</v>
      </c>
      <c r="C53" s="58">
        <v>45920</v>
      </c>
      <c r="D53" s="59">
        <f t="shared" si="15"/>
        <v>45921</v>
      </c>
      <c r="E53" s="58">
        <f t="shared" si="16"/>
        <v>45921</v>
      </c>
      <c r="F53" s="59">
        <f t="shared" si="17"/>
        <v>45922</v>
      </c>
      <c r="G53" s="59">
        <f t="shared" si="18"/>
        <v>45926</v>
      </c>
      <c r="H53" s="59">
        <f t="shared" si="19"/>
        <v>45927</v>
      </c>
      <c r="I53" s="59">
        <f t="shared" si="20"/>
        <v>45927</v>
      </c>
      <c r="J53" s="59">
        <f t="shared" si="21"/>
        <v>45928</v>
      </c>
      <c r="K53" s="59">
        <f t="shared" si="22"/>
        <v>45928</v>
      </c>
      <c r="L53" s="59">
        <f t="shared" si="23"/>
        <v>45929</v>
      </c>
      <c r="M53" s="59">
        <f t="shared" si="24"/>
        <v>45931</v>
      </c>
      <c r="N53" s="59">
        <f t="shared" si="25"/>
        <v>45931</v>
      </c>
      <c r="O53" s="57" t="s">
        <v>1853</v>
      </c>
      <c r="P53" s="59">
        <f t="shared" si="26"/>
        <v>45934</v>
      </c>
      <c r="Q53" s="59">
        <f t="shared" si="27"/>
        <v>45935</v>
      </c>
      <c r="R53" s="58">
        <f t="shared" si="28"/>
        <v>45935</v>
      </c>
      <c r="S53" s="58">
        <f t="shared" si="29"/>
        <v>45936</v>
      </c>
    </row>
    <row r="54" spans="1:19">
      <c r="A54" s="49" t="s">
        <v>1847</v>
      </c>
      <c r="B54" s="57" t="s">
        <v>1403</v>
      </c>
      <c r="C54" s="58">
        <v>45927</v>
      </c>
      <c r="D54" s="59">
        <f t="shared" si="15"/>
        <v>45928</v>
      </c>
      <c r="E54" s="58">
        <f t="shared" si="16"/>
        <v>45928</v>
      </c>
      <c r="F54" s="59">
        <f t="shared" si="17"/>
        <v>45929</v>
      </c>
      <c r="G54" s="59">
        <f t="shared" si="18"/>
        <v>45933</v>
      </c>
      <c r="H54" s="59">
        <f t="shared" si="19"/>
        <v>45934</v>
      </c>
      <c r="I54" s="59">
        <f t="shared" si="20"/>
        <v>45934</v>
      </c>
      <c r="J54" s="59">
        <f t="shared" si="21"/>
        <v>45935</v>
      </c>
      <c r="K54" s="59">
        <f t="shared" si="22"/>
        <v>45935</v>
      </c>
      <c r="L54" s="59">
        <f t="shared" si="23"/>
        <v>45936</v>
      </c>
      <c r="M54" s="59">
        <f t="shared" si="24"/>
        <v>45938</v>
      </c>
      <c r="N54" s="59">
        <f t="shared" si="25"/>
        <v>45938</v>
      </c>
      <c r="O54" s="57" t="s">
        <v>1404</v>
      </c>
      <c r="P54" s="59">
        <f t="shared" si="26"/>
        <v>45941</v>
      </c>
      <c r="Q54" s="59">
        <f t="shared" si="27"/>
        <v>45942</v>
      </c>
      <c r="R54" s="58">
        <f t="shared" si="28"/>
        <v>45942</v>
      </c>
      <c r="S54" s="58">
        <f t="shared" si="29"/>
        <v>45943</v>
      </c>
    </row>
    <row r="55" ht="15.75" spans="1:19">
      <c r="A55" s="29"/>
      <c r="B55" s="29"/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</row>
    <row r="56" ht="16.5" spans="1:19">
      <c r="A56" s="30" t="s">
        <v>200</v>
      </c>
      <c r="B56" s="31" t="s">
        <v>1854</v>
      </c>
      <c r="C56" s="31"/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29"/>
      <c r="P56" s="29"/>
      <c r="Q56" s="29"/>
      <c r="R56" s="29"/>
      <c r="S56" s="29"/>
    </row>
    <row r="57" ht="16.5" spans="1:19">
      <c r="A57" s="34" t="s">
        <v>586</v>
      </c>
      <c r="B57" s="65" t="s">
        <v>1855</v>
      </c>
      <c r="C57" s="65"/>
      <c r="D57" s="65"/>
      <c r="E57" s="65"/>
      <c r="F57" s="65"/>
      <c r="G57" s="65"/>
      <c r="H57" s="65"/>
      <c r="I57" s="65"/>
      <c r="J57" s="65"/>
      <c r="K57" s="65"/>
      <c r="L57" s="65"/>
      <c r="M57" s="65"/>
      <c r="N57" s="65"/>
      <c r="O57" s="29"/>
      <c r="P57" s="29"/>
      <c r="Q57" s="29"/>
      <c r="R57" s="29"/>
      <c r="S57" s="29"/>
    </row>
    <row r="58" ht="16.5" spans="1:19">
      <c r="A58" s="34" t="s">
        <v>1813</v>
      </c>
      <c r="B58" s="65" t="s">
        <v>1856</v>
      </c>
      <c r="C58" s="65"/>
      <c r="D58" s="65"/>
      <c r="E58" s="65"/>
      <c r="F58" s="65"/>
      <c r="G58" s="65"/>
      <c r="H58" s="65"/>
      <c r="I58" s="65"/>
      <c r="J58" s="65"/>
      <c r="K58" s="65"/>
      <c r="L58" s="65"/>
      <c r="M58" s="65"/>
      <c r="N58" s="65"/>
      <c r="O58" s="29"/>
      <c r="P58" s="29"/>
      <c r="Q58" s="29"/>
      <c r="R58" s="29"/>
      <c r="S58" s="29"/>
    </row>
    <row r="59" ht="16.5" spans="1:19">
      <c r="A59" s="34" t="s">
        <v>661</v>
      </c>
      <c r="B59" s="65" t="s">
        <v>725</v>
      </c>
      <c r="C59" s="65"/>
      <c r="D59" s="65"/>
      <c r="E59" s="65"/>
      <c r="F59" s="65"/>
      <c r="G59" s="65"/>
      <c r="H59" s="65"/>
      <c r="I59" s="65"/>
      <c r="J59" s="65"/>
      <c r="K59" s="65"/>
      <c r="L59" s="65"/>
      <c r="M59" s="65"/>
      <c r="N59" s="65"/>
      <c r="O59" s="29"/>
      <c r="P59" s="29"/>
      <c r="Q59" s="29"/>
      <c r="R59" s="29"/>
      <c r="S59" s="29"/>
    </row>
    <row r="60" ht="16.5" spans="1:19">
      <c r="A60" s="34" t="s">
        <v>662</v>
      </c>
      <c r="B60" s="66" t="s">
        <v>1857</v>
      </c>
      <c r="C60" s="67"/>
      <c r="D60" s="67"/>
      <c r="E60" s="67"/>
      <c r="F60" s="67"/>
      <c r="G60" s="67"/>
      <c r="H60" s="67"/>
      <c r="I60" s="67"/>
      <c r="J60" s="67"/>
      <c r="K60" s="67"/>
      <c r="L60" s="67"/>
      <c r="M60" s="67"/>
      <c r="N60" s="70"/>
      <c r="O60" s="29"/>
      <c r="P60" s="29"/>
      <c r="Q60" s="29"/>
      <c r="R60" s="29"/>
      <c r="S60" s="29"/>
    </row>
    <row r="61" ht="16.5" spans="1:14">
      <c r="A61" s="34" t="s">
        <v>1814</v>
      </c>
      <c r="B61" s="66" t="s">
        <v>1858</v>
      </c>
      <c r="C61" s="67"/>
      <c r="D61" s="67"/>
      <c r="E61" s="67"/>
      <c r="F61" s="67"/>
      <c r="G61" s="67"/>
      <c r="H61" s="67"/>
      <c r="I61" s="67"/>
      <c r="J61" s="67"/>
      <c r="K61" s="67"/>
      <c r="L61" s="67"/>
      <c r="M61" s="67"/>
      <c r="N61" s="70"/>
    </row>
  </sheetData>
  <mergeCells count="38">
    <mergeCell ref="B1:Q1"/>
    <mergeCell ref="B2:Q2"/>
    <mergeCell ref="A4:S4"/>
    <mergeCell ref="C5:D5"/>
    <mergeCell ref="E5:F5"/>
    <mergeCell ref="G5:H5"/>
    <mergeCell ref="I5:J5"/>
    <mergeCell ref="K5:L5"/>
    <mergeCell ref="M5:N5"/>
    <mergeCell ref="P5:Q5"/>
    <mergeCell ref="R5:S5"/>
    <mergeCell ref="C6:D6"/>
    <mergeCell ref="E6:F6"/>
    <mergeCell ref="G6:H6"/>
    <mergeCell ref="I6:J6"/>
    <mergeCell ref="K6:L6"/>
    <mergeCell ref="M6:N6"/>
    <mergeCell ref="P6:Q6"/>
    <mergeCell ref="R6:S6"/>
    <mergeCell ref="C7:D7"/>
    <mergeCell ref="E7:F7"/>
    <mergeCell ref="G7:H7"/>
    <mergeCell ref="I7:J7"/>
    <mergeCell ref="K7:L7"/>
    <mergeCell ref="M7:N7"/>
    <mergeCell ref="P7:Q7"/>
    <mergeCell ref="R7:S7"/>
    <mergeCell ref="A21:S21"/>
    <mergeCell ref="P42:Q42"/>
    <mergeCell ref="R42:S42"/>
    <mergeCell ref="C44:D44"/>
    <mergeCell ref="E44:F44"/>
    <mergeCell ref="B56:N56"/>
    <mergeCell ref="B57:N57"/>
    <mergeCell ref="B58:N58"/>
    <mergeCell ref="B59:N59"/>
    <mergeCell ref="B60:N60"/>
    <mergeCell ref="B61:N61"/>
  </mergeCells>
  <pageMargins left="0.75" right="0.75" top="1" bottom="1" header="0.5" footer="0.5"/>
  <pageSetup paperSize="9" orientation="portrait"/>
  <headerFooter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32"/>
  <sheetViews>
    <sheetView workbookViewId="0">
      <selection activeCell="S24" sqref="S24"/>
    </sheetView>
  </sheetViews>
  <sheetFormatPr defaultColWidth="9" defaultRowHeight="14.25"/>
  <cols>
    <col min="1" max="1" width="20.0833333333333" customWidth="1"/>
    <col min="2" max="19" width="7.5" customWidth="1"/>
  </cols>
  <sheetData>
    <row r="1" ht="51" customHeight="1" spans="2:18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36"/>
      <c r="N1" s="36"/>
      <c r="O1" s="36"/>
      <c r="P1" s="36"/>
      <c r="Q1" s="36"/>
      <c r="R1" s="45"/>
    </row>
    <row r="2" ht="17.15" customHeight="1" spans="2:18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37"/>
      <c r="N2" s="37"/>
      <c r="O2" s="37"/>
      <c r="P2" s="37"/>
      <c r="Q2" s="37"/>
      <c r="R2" s="37"/>
    </row>
    <row r="3" ht="20.15" customHeight="1" spans="1:254">
      <c r="A3" s="3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  <c r="AY3" s="29"/>
      <c r="AZ3" s="29"/>
      <c r="BA3" s="29"/>
      <c r="BB3" s="29"/>
      <c r="BC3" s="29"/>
      <c r="BD3" s="29"/>
      <c r="BE3" s="29"/>
      <c r="BF3" s="29"/>
      <c r="BG3" s="29"/>
      <c r="BH3" s="29"/>
      <c r="BI3" s="29"/>
      <c r="BJ3" s="29"/>
      <c r="BK3" s="29"/>
      <c r="BL3" s="29"/>
      <c r="BM3" s="29"/>
      <c r="BN3" s="29"/>
      <c r="BO3" s="29"/>
      <c r="BP3" s="29"/>
      <c r="BQ3" s="29"/>
      <c r="BR3" s="29"/>
      <c r="BS3" s="29"/>
      <c r="BT3" s="29"/>
      <c r="BU3" s="29"/>
      <c r="BV3" s="29"/>
      <c r="BW3" s="29"/>
      <c r="BX3" s="29"/>
      <c r="BY3" s="29"/>
      <c r="BZ3" s="29"/>
      <c r="CA3" s="29"/>
      <c r="CB3" s="29"/>
      <c r="CC3" s="29"/>
      <c r="CD3" s="29"/>
      <c r="CE3" s="29"/>
      <c r="CF3" s="29"/>
      <c r="CG3" s="29"/>
      <c r="CH3" s="29"/>
      <c r="CI3" s="29"/>
      <c r="CJ3" s="29"/>
      <c r="CK3" s="29"/>
      <c r="CL3" s="29"/>
      <c r="CM3" s="29"/>
      <c r="CN3" s="29"/>
      <c r="CO3" s="29"/>
      <c r="CP3" s="29"/>
      <c r="CQ3" s="29"/>
      <c r="CR3" s="29"/>
      <c r="CS3" s="29"/>
      <c r="CT3" s="29"/>
      <c r="CU3" s="29"/>
      <c r="CV3" s="29"/>
      <c r="CW3" s="29"/>
      <c r="CX3" s="29"/>
      <c r="CY3" s="29"/>
      <c r="CZ3" s="29"/>
      <c r="DA3" s="29"/>
      <c r="DB3" s="29"/>
      <c r="DC3" s="29"/>
      <c r="DD3" s="29"/>
      <c r="DE3" s="29"/>
      <c r="DF3" s="29"/>
      <c r="DG3" s="29"/>
      <c r="DH3" s="29"/>
      <c r="DI3" s="29"/>
      <c r="DJ3" s="29"/>
      <c r="DK3" s="29"/>
      <c r="DL3" s="29"/>
      <c r="DM3" s="29"/>
      <c r="DN3" s="29"/>
      <c r="DO3" s="29"/>
      <c r="DP3" s="29"/>
      <c r="DQ3" s="29"/>
      <c r="DR3" s="29"/>
      <c r="DS3" s="29"/>
      <c r="DT3" s="29"/>
      <c r="DU3" s="29"/>
      <c r="DV3" s="29"/>
      <c r="DW3" s="29"/>
      <c r="DX3" s="29"/>
      <c r="DY3" s="29"/>
      <c r="DZ3" s="29"/>
      <c r="EA3" s="29"/>
      <c r="EB3" s="29"/>
      <c r="EC3" s="29"/>
      <c r="ED3" s="29"/>
      <c r="EE3" s="29"/>
      <c r="EF3" s="29"/>
      <c r="EG3" s="29"/>
      <c r="EH3" s="29"/>
      <c r="EI3" s="29"/>
      <c r="EJ3" s="29"/>
      <c r="EK3" s="29"/>
      <c r="EL3" s="29"/>
      <c r="EM3" s="29"/>
      <c r="EN3" s="29"/>
      <c r="EO3" s="29"/>
      <c r="EP3" s="29"/>
      <c r="EQ3" s="29"/>
      <c r="ER3" s="29"/>
      <c r="ES3" s="29"/>
      <c r="ET3" s="29"/>
      <c r="EU3" s="29"/>
      <c r="EV3" s="29"/>
      <c r="EW3" s="29"/>
      <c r="EX3" s="29"/>
      <c r="EY3" s="29"/>
      <c r="EZ3" s="29"/>
      <c r="FA3" s="29"/>
      <c r="FB3" s="29"/>
      <c r="FC3" s="29"/>
      <c r="FD3" s="29"/>
      <c r="FE3" s="29"/>
      <c r="FF3" s="29"/>
      <c r="FG3" s="29"/>
      <c r="FH3" s="29"/>
      <c r="FI3" s="29"/>
      <c r="FJ3" s="29"/>
      <c r="FK3" s="29"/>
      <c r="FL3" s="29"/>
      <c r="FM3" s="29"/>
      <c r="FN3" s="29"/>
      <c r="FO3" s="29"/>
      <c r="FP3" s="29"/>
      <c r="FQ3" s="29"/>
      <c r="FR3" s="29"/>
      <c r="FS3" s="29"/>
      <c r="FT3" s="29"/>
      <c r="FU3" s="29"/>
      <c r="FV3" s="29"/>
      <c r="FW3" s="29"/>
      <c r="FX3" s="29"/>
      <c r="FY3" s="29"/>
      <c r="FZ3" s="29"/>
      <c r="GA3" s="29"/>
      <c r="GB3" s="29"/>
      <c r="GC3" s="29"/>
      <c r="GD3" s="29"/>
      <c r="GE3" s="29"/>
      <c r="GF3" s="29"/>
      <c r="GG3" s="29"/>
      <c r="GH3" s="29"/>
      <c r="GI3" s="29"/>
      <c r="GJ3" s="29"/>
      <c r="GK3" s="29"/>
      <c r="GL3" s="29"/>
      <c r="GM3" s="29"/>
      <c r="GN3" s="29"/>
      <c r="GO3" s="29"/>
      <c r="GP3" s="29"/>
      <c r="GQ3" s="29"/>
      <c r="GR3" s="29"/>
      <c r="GS3" s="29"/>
      <c r="GT3" s="29"/>
      <c r="GU3" s="29"/>
      <c r="GV3" s="29"/>
      <c r="GW3" s="29"/>
      <c r="GX3" s="29"/>
      <c r="GY3" s="29"/>
      <c r="GZ3" s="29"/>
      <c r="HA3" s="29"/>
      <c r="HB3" s="29"/>
      <c r="HC3" s="29"/>
      <c r="HD3" s="29"/>
      <c r="HE3" s="29"/>
      <c r="HF3" s="29"/>
      <c r="HG3" s="29"/>
      <c r="HH3" s="29"/>
      <c r="HI3" s="29"/>
      <c r="HJ3" s="29"/>
      <c r="HK3" s="29"/>
      <c r="HL3" s="29"/>
      <c r="HM3" s="29"/>
      <c r="HN3" s="29"/>
      <c r="HO3" s="29"/>
      <c r="HP3" s="29"/>
      <c r="HQ3" s="29"/>
      <c r="HR3" s="29"/>
      <c r="HS3" s="29"/>
      <c r="HT3" s="29"/>
      <c r="HU3" s="29"/>
      <c r="HV3" s="29"/>
      <c r="HW3" s="29"/>
      <c r="HX3" s="29"/>
      <c r="HY3" s="29"/>
      <c r="HZ3" s="29"/>
      <c r="IA3" s="29"/>
      <c r="IB3" s="29"/>
      <c r="IC3" s="29"/>
      <c r="ID3" s="29"/>
      <c r="IE3" s="29"/>
      <c r="IF3" s="29"/>
      <c r="IG3" s="29"/>
      <c r="IH3" s="29"/>
      <c r="II3" s="29"/>
      <c r="IJ3" s="29"/>
      <c r="IK3" s="29"/>
      <c r="IL3" s="29"/>
      <c r="IM3" s="29"/>
      <c r="IN3" s="29"/>
      <c r="IO3" s="29"/>
      <c r="IP3" s="29"/>
      <c r="IQ3" s="29"/>
      <c r="IR3" s="29"/>
      <c r="IS3" s="29"/>
      <c r="IT3" s="29"/>
    </row>
    <row r="4" spans="1:12">
      <c r="A4" s="5" t="s">
        <v>1859</v>
      </c>
      <c r="B4" s="6"/>
      <c r="C4" s="6"/>
      <c r="D4" s="6"/>
      <c r="E4" s="6"/>
      <c r="F4" s="6"/>
      <c r="G4" s="6"/>
      <c r="H4" s="6"/>
      <c r="I4" s="6"/>
      <c r="J4" s="6"/>
      <c r="K4" s="38"/>
      <c r="L4" s="38"/>
    </row>
    <row r="5" ht="15.75" spans="1:12">
      <c r="A5" s="7" t="s">
        <v>732</v>
      </c>
      <c r="B5" s="7" t="s">
        <v>733</v>
      </c>
      <c r="C5" s="8" t="s">
        <v>657</v>
      </c>
      <c r="D5" s="9"/>
      <c r="E5" s="10" t="s">
        <v>1860</v>
      </c>
      <c r="F5" s="7"/>
      <c r="G5" s="8" t="s">
        <v>583</v>
      </c>
      <c r="H5" s="9"/>
      <c r="I5" s="39" t="s">
        <v>280</v>
      </c>
      <c r="J5" s="40"/>
      <c r="K5" s="4"/>
      <c r="L5" s="4"/>
    </row>
    <row r="6" spans="1:12">
      <c r="A6" s="9" t="s">
        <v>13</v>
      </c>
      <c r="B6" s="9" t="s">
        <v>14</v>
      </c>
      <c r="C6" s="9" t="s">
        <v>661</v>
      </c>
      <c r="D6" s="9"/>
      <c r="E6" s="9" t="s">
        <v>662</v>
      </c>
      <c r="F6" s="9"/>
      <c r="G6" s="11" t="s">
        <v>298</v>
      </c>
      <c r="H6" s="12"/>
      <c r="I6" s="40" t="s">
        <v>285</v>
      </c>
      <c r="J6" s="40"/>
      <c r="K6" s="41"/>
      <c r="L6" s="41"/>
    </row>
    <row r="7" spans="1:12">
      <c r="A7" s="9"/>
      <c r="B7" s="9"/>
      <c r="C7" s="13" t="s">
        <v>22</v>
      </c>
      <c r="D7" s="13"/>
      <c r="E7" s="9" t="s">
        <v>743</v>
      </c>
      <c r="F7" s="9"/>
      <c r="G7" s="14" t="s">
        <v>22</v>
      </c>
      <c r="H7" s="15"/>
      <c r="I7" s="42" t="s">
        <v>22</v>
      </c>
      <c r="J7" s="42"/>
      <c r="K7" s="41"/>
      <c r="L7" s="41"/>
    </row>
    <row r="8" ht="25.5" spans="1:12">
      <c r="A8" s="9"/>
      <c r="B8" s="9"/>
      <c r="C8" s="16" t="s">
        <v>1861</v>
      </c>
      <c r="D8" s="16" t="s">
        <v>1862</v>
      </c>
      <c r="E8" s="16" t="s">
        <v>1863</v>
      </c>
      <c r="F8" s="16" t="s">
        <v>1864</v>
      </c>
      <c r="G8" s="17" t="s">
        <v>1865</v>
      </c>
      <c r="H8" s="17" t="s">
        <v>1866</v>
      </c>
      <c r="I8" s="43" t="s">
        <v>1867</v>
      </c>
      <c r="J8" s="43" t="s">
        <v>1868</v>
      </c>
      <c r="K8" s="41"/>
      <c r="L8" s="41"/>
    </row>
    <row r="9" ht="16.4" hidden="1" customHeight="1" spans="1:15">
      <c r="A9" s="18" t="s">
        <v>1869</v>
      </c>
      <c r="B9" s="19" t="s">
        <v>932</v>
      </c>
      <c r="C9" s="20">
        <v>45395</v>
      </c>
      <c r="D9" s="20">
        <f t="shared" ref="D9:D26" si="0">C9+1</f>
        <v>45396</v>
      </c>
      <c r="E9" s="20">
        <f t="shared" ref="E9:E26" si="1">D9+1</f>
        <v>45397</v>
      </c>
      <c r="F9" s="20">
        <f t="shared" ref="F9:F26" si="2">E9</f>
        <v>45397</v>
      </c>
      <c r="G9" s="20">
        <f t="shared" ref="G9:G26" si="3">F9+4</f>
        <v>45401</v>
      </c>
      <c r="H9" s="20">
        <f t="shared" ref="H9:H26" si="4">G9+1</f>
        <v>45402</v>
      </c>
      <c r="I9" s="20">
        <f>H9+1</f>
        <v>45403</v>
      </c>
      <c r="J9" s="20">
        <f t="shared" ref="J9:J23" si="5">I9</f>
        <v>45403</v>
      </c>
      <c r="K9" s="29"/>
      <c r="L9" s="29"/>
      <c r="M9" s="29"/>
      <c r="N9" s="29"/>
      <c r="O9" s="29"/>
    </row>
    <row r="10" ht="16.4" hidden="1" customHeight="1" spans="1:15">
      <c r="A10" s="18" t="s">
        <v>1870</v>
      </c>
      <c r="B10" s="19" t="s">
        <v>932</v>
      </c>
      <c r="C10" s="21" t="s">
        <v>248</v>
      </c>
      <c r="D10" s="22"/>
      <c r="E10" s="22"/>
      <c r="F10" s="22"/>
      <c r="G10" s="22"/>
      <c r="H10" s="22"/>
      <c r="I10" s="22"/>
      <c r="J10" s="44"/>
      <c r="K10" s="29"/>
      <c r="L10" s="29"/>
      <c r="M10" s="29"/>
      <c r="N10" s="29"/>
      <c r="O10" s="29"/>
    </row>
    <row r="11" ht="16.4" hidden="1" customHeight="1" spans="1:15">
      <c r="A11" s="18" t="s">
        <v>1871</v>
      </c>
      <c r="B11" s="19" t="s">
        <v>1872</v>
      </c>
      <c r="C11" s="20">
        <v>45409</v>
      </c>
      <c r="D11" s="20">
        <f t="shared" si="0"/>
        <v>45410</v>
      </c>
      <c r="E11" s="20">
        <f t="shared" si="1"/>
        <v>45411</v>
      </c>
      <c r="F11" s="20">
        <f t="shared" si="2"/>
        <v>45411</v>
      </c>
      <c r="G11" s="20">
        <f t="shared" si="3"/>
        <v>45415</v>
      </c>
      <c r="H11" s="20">
        <f t="shared" si="4"/>
        <v>45416</v>
      </c>
      <c r="I11" s="20">
        <f>H11+1</f>
        <v>45417</v>
      </c>
      <c r="J11" s="20">
        <f t="shared" si="5"/>
        <v>45417</v>
      </c>
      <c r="K11" s="29"/>
      <c r="L11" s="29"/>
      <c r="M11" s="29"/>
      <c r="N11" s="29"/>
      <c r="O11" s="29"/>
    </row>
    <row r="12" ht="16.4" hidden="1" customHeight="1" spans="1:15">
      <c r="A12" s="18" t="s">
        <v>1869</v>
      </c>
      <c r="B12" s="19" t="s">
        <v>1872</v>
      </c>
      <c r="C12" s="21" t="s">
        <v>248</v>
      </c>
      <c r="D12" s="22"/>
      <c r="E12" s="22"/>
      <c r="F12" s="22"/>
      <c r="G12" s="22"/>
      <c r="H12" s="22"/>
      <c r="I12" s="22"/>
      <c r="J12" s="44"/>
      <c r="K12" s="29"/>
      <c r="L12" s="29"/>
      <c r="M12" s="29"/>
      <c r="N12" s="29"/>
      <c r="O12" s="29"/>
    </row>
    <row r="13" ht="16.4" hidden="1" customHeight="1" spans="1:15">
      <c r="A13" s="18" t="s">
        <v>1870</v>
      </c>
      <c r="B13" s="19" t="s">
        <v>1872</v>
      </c>
      <c r="C13" s="20">
        <v>45423</v>
      </c>
      <c r="D13" s="20">
        <f t="shared" si="0"/>
        <v>45424</v>
      </c>
      <c r="E13" s="20">
        <f t="shared" si="1"/>
        <v>45425</v>
      </c>
      <c r="F13" s="20">
        <f t="shared" si="2"/>
        <v>45425</v>
      </c>
      <c r="G13" s="23" t="s">
        <v>40</v>
      </c>
      <c r="H13" s="23" t="s">
        <v>40</v>
      </c>
      <c r="I13" s="20">
        <v>45431</v>
      </c>
      <c r="J13" s="20">
        <f t="shared" si="5"/>
        <v>45431</v>
      </c>
      <c r="K13" s="29"/>
      <c r="L13" s="29"/>
      <c r="M13" s="29"/>
      <c r="N13" s="29"/>
      <c r="O13" s="29"/>
    </row>
    <row r="14" ht="16.4" hidden="1" customHeight="1" spans="1:15">
      <c r="A14" s="18" t="s">
        <v>1871</v>
      </c>
      <c r="B14" s="19" t="s">
        <v>1873</v>
      </c>
      <c r="C14" s="20">
        <v>45430</v>
      </c>
      <c r="D14" s="20">
        <f t="shared" si="0"/>
        <v>45431</v>
      </c>
      <c r="E14" s="20">
        <f t="shared" si="1"/>
        <v>45432</v>
      </c>
      <c r="F14" s="20">
        <f t="shared" si="2"/>
        <v>45432</v>
      </c>
      <c r="G14" s="20">
        <f t="shared" si="3"/>
        <v>45436</v>
      </c>
      <c r="H14" s="20">
        <f t="shared" si="4"/>
        <v>45437</v>
      </c>
      <c r="I14" s="23" t="s">
        <v>40</v>
      </c>
      <c r="J14" s="23" t="s">
        <v>40</v>
      </c>
      <c r="K14" s="29"/>
      <c r="L14" s="29"/>
      <c r="M14" s="29"/>
      <c r="N14" s="29"/>
      <c r="O14" s="29"/>
    </row>
    <row r="15" ht="16.4" hidden="1" customHeight="1" spans="1:15">
      <c r="A15" s="24" t="s">
        <v>1874</v>
      </c>
      <c r="B15" s="25" t="s">
        <v>1872</v>
      </c>
      <c r="C15" s="20">
        <v>45437</v>
      </c>
      <c r="D15" s="20">
        <f t="shared" si="0"/>
        <v>45438</v>
      </c>
      <c r="E15" s="20">
        <f t="shared" si="1"/>
        <v>45439</v>
      </c>
      <c r="F15" s="20">
        <f t="shared" si="2"/>
        <v>45439</v>
      </c>
      <c r="G15" s="20">
        <f t="shared" si="3"/>
        <v>45443</v>
      </c>
      <c r="H15" s="20">
        <f t="shared" si="4"/>
        <v>45444</v>
      </c>
      <c r="I15" s="20">
        <f>H15+1</f>
        <v>45445</v>
      </c>
      <c r="J15" s="20">
        <f t="shared" si="5"/>
        <v>45445</v>
      </c>
      <c r="K15" s="29"/>
      <c r="L15" s="29"/>
      <c r="M15" s="29"/>
      <c r="N15" s="29"/>
      <c r="O15" s="29"/>
    </row>
    <row r="16" ht="16.4" hidden="1" customHeight="1" spans="1:15">
      <c r="A16" s="18" t="s">
        <v>1870</v>
      </c>
      <c r="B16" s="19" t="s">
        <v>1873</v>
      </c>
      <c r="C16" s="20">
        <v>45444</v>
      </c>
      <c r="D16" s="20">
        <f t="shared" si="0"/>
        <v>45445</v>
      </c>
      <c r="E16" s="20">
        <f t="shared" si="1"/>
        <v>45446</v>
      </c>
      <c r="F16" s="20">
        <f t="shared" si="2"/>
        <v>45446</v>
      </c>
      <c r="G16" s="20">
        <f t="shared" si="3"/>
        <v>45450</v>
      </c>
      <c r="H16" s="20">
        <f t="shared" si="4"/>
        <v>45451</v>
      </c>
      <c r="I16" s="23" t="s">
        <v>40</v>
      </c>
      <c r="J16" s="23" t="s">
        <v>40</v>
      </c>
      <c r="K16" s="29"/>
      <c r="L16" s="29"/>
      <c r="M16" s="29"/>
      <c r="N16" s="29"/>
      <c r="O16" s="29"/>
    </row>
    <row r="17" ht="16.4" hidden="1" customHeight="1" spans="1:15">
      <c r="A17" s="18" t="s">
        <v>1871</v>
      </c>
      <c r="B17" s="19" t="s">
        <v>935</v>
      </c>
      <c r="C17" s="20">
        <v>45451</v>
      </c>
      <c r="D17" s="20">
        <f t="shared" si="0"/>
        <v>45452</v>
      </c>
      <c r="E17" s="20">
        <f t="shared" si="1"/>
        <v>45453</v>
      </c>
      <c r="F17" s="20">
        <f t="shared" si="2"/>
        <v>45453</v>
      </c>
      <c r="G17" s="20">
        <f t="shared" si="3"/>
        <v>45457</v>
      </c>
      <c r="H17" s="20">
        <f t="shared" si="4"/>
        <v>45458</v>
      </c>
      <c r="I17" s="23" t="s">
        <v>40</v>
      </c>
      <c r="J17" s="23" t="s">
        <v>40</v>
      </c>
      <c r="K17" s="29"/>
      <c r="L17" s="29"/>
      <c r="M17" s="29"/>
      <c r="N17" s="29"/>
      <c r="O17" s="29"/>
    </row>
    <row r="18" ht="16.4" hidden="1" customHeight="1" spans="1:15">
      <c r="A18" s="24" t="s">
        <v>1874</v>
      </c>
      <c r="B18" s="25" t="s">
        <v>1873</v>
      </c>
      <c r="C18" s="20">
        <v>45458</v>
      </c>
      <c r="D18" s="20">
        <f t="shared" si="0"/>
        <v>45459</v>
      </c>
      <c r="E18" s="20">
        <f t="shared" si="1"/>
        <v>45460</v>
      </c>
      <c r="F18" s="20">
        <f t="shared" si="2"/>
        <v>45460</v>
      </c>
      <c r="G18" s="20">
        <f t="shared" si="3"/>
        <v>45464</v>
      </c>
      <c r="H18" s="20">
        <f t="shared" si="4"/>
        <v>45465</v>
      </c>
      <c r="I18" s="23" t="s">
        <v>40</v>
      </c>
      <c r="J18" s="23" t="s">
        <v>40</v>
      </c>
      <c r="K18" s="29"/>
      <c r="L18" s="29"/>
      <c r="M18" s="29"/>
      <c r="N18" s="29"/>
      <c r="O18" s="29"/>
    </row>
    <row r="19" ht="16.4" hidden="1" customHeight="1" spans="1:15">
      <c r="A19" s="18" t="s">
        <v>1870</v>
      </c>
      <c r="B19" s="19" t="s">
        <v>935</v>
      </c>
      <c r="C19" s="20">
        <v>45465</v>
      </c>
      <c r="D19" s="20">
        <f t="shared" si="0"/>
        <v>45466</v>
      </c>
      <c r="E19" s="20">
        <f t="shared" si="1"/>
        <v>45467</v>
      </c>
      <c r="F19" s="20">
        <f t="shared" si="2"/>
        <v>45467</v>
      </c>
      <c r="G19" s="23" t="s">
        <v>40</v>
      </c>
      <c r="H19" s="23" t="s">
        <v>40</v>
      </c>
      <c r="I19" s="20">
        <v>45473</v>
      </c>
      <c r="J19" s="20">
        <f t="shared" si="5"/>
        <v>45473</v>
      </c>
      <c r="K19" s="29"/>
      <c r="L19" s="29"/>
      <c r="M19" s="29"/>
      <c r="N19" s="29"/>
      <c r="O19" s="29"/>
    </row>
    <row r="20" ht="16.4" hidden="1" customHeight="1" spans="1:15">
      <c r="A20" s="18" t="s">
        <v>1871</v>
      </c>
      <c r="B20" s="19" t="s">
        <v>1875</v>
      </c>
      <c r="C20" s="20">
        <v>45472</v>
      </c>
      <c r="D20" s="20">
        <f t="shared" si="0"/>
        <v>45473</v>
      </c>
      <c r="E20" s="20">
        <f t="shared" si="1"/>
        <v>45474</v>
      </c>
      <c r="F20" s="20">
        <f t="shared" si="2"/>
        <v>45474</v>
      </c>
      <c r="G20" s="20">
        <f t="shared" si="3"/>
        <v>45478</v>
      </c>
      <c r="H20" s="20">
        <f t="shared" si="4"/>
        <v>45479</v>
      </c>
      <c r="I20" s="20">
        <f>H20+1</f>
        <v>45480</v>
      </c>
      <c r="J20" s="20">
        <f t="shared" si="5"/>
        <v>45480</v>
      </c>
      <c r="K20" s="29"/>
      <c r="L20" s="29"/>
      <c r="M20" s="29"/>
      <c r="N20" s="29"/>
      <c r="O20" s="29"/>
    </row>
    <row r="21" ht="16.4" hidden="1" customHeight="1" spans="1:15">
      <c r="A21" s="26" t="s">
        <v>1874</v>
      </c>
      <c r="B21" s="27" t="s">
        <v>935</v>
      </c>
      <c r="C21" s="20">
        <v>45479</v>
      </c>
      <c r="D21" s="20">
        <f t="shared" si="0"/>
        <v>45480</v>
      </c>
      <c r="E21" s="20">
        <f t="shared" si="1"/>
        <v>45481</v>
      </c>
      <c r="F21" s="20">
        <f t="shared" si="2"/>
        <v>45481</v>
      </c>
      <c r="G21" s="20">
        <f t="shared" si="3"/>
        <v>45485</v>
      </c>
      <c r="H21" s="20">
        <f t="shared" si="4"/>
        <v>45486</v>
      </c>
      <c r="I21" s="20">
        <f>H21+1</f>
        <v>45487</v>
      </c>
      <c r="J21" s="20">
        <f t="shared" si="5"/>
        <v>45487</v>
      </c>
      <c r="K21" s="29"/>
      <c r="L21" s="29"/>
      <c r="M21" s="29"/>
      <c r="N21" s="29"/>
      <c r="O21" s="29"/>
    </row>
    <row r="22" ht="16.4" customHeight="1" spans="1:15">
      <c r="A22" s="18" t="s">
        <v>1870</v>
      </c>
      <c r="B22" s="27" t="s">
        <v>1875</v>
      </c>
      <c r="C22" s="20">
        <v>45486</v>
      </c>
      <c r="D22" s="20">
        <f t="shared" si="0"/>
        <v>45487</v>
      </c>
      <c r="E22" s="20">
        <f t="shared" si="1"/>
        <v>45488</v>
      </c>
      <c r="F22" s="20">
        <f t="shared" si="2"/>
        <v>45488</v>
      </c>
      <c r="G22" s="20">
        <f t="shared" si="3"/>
        <v>45492</v>
      </c>
      <c r="H22" s="20">
        <f t="shared" si="4"/>
        <v>45493</v>
      </c>
      <c r="I22" s="23" t="s">
        <v>40</v>
      </c>
      <c r="J22" s="23" t="s">
        <v>40</v>
      </c>
      <c r="K22" s="29"/>
      <c r="L22" s="29"/>
      <c r="M22" s="29"/>
      <c r="N22" s="29"/>
      <c r="O22" s="29"/>
    </row>
    <row r="23" ht="16.4" customHeight="1" spans="1:15">
      <c r="A23" s="18" t="s">
        <v>1871</v>
      </c>
      <c r="B23" s="19" t="s">
        <v>1876</v>
      </c>
      <c r="C23" s="20">
        <v>45493</v>
      </c>
      <c r="D23" s="20">
        <f t="shared" si="0"/>
        <v>45494</v>
      </c>
      <c r="E23" s="20">
        <f t="shared" si="1"/>
        <v>45495</v>
      </c>
      <c r="F23" s="20">
        <f t="shared" si="2"/>
        <v>45495</v>
      </c>
      <c r="G23" s="20">
        <f t="shared" si="3"/>
        <v>45499</v>
      </c>
      <c r="H23" s="20">
        <f t="shared" si="4"/>
        <v>45500</v>
      </c>
      <c r="I23" s="20">
        <f>H23+1</f>
        <v>45501</v>
      </c>
      <c r="J23" s="20">
        <f t="shared" si="5"/>
        <v>45501</v>
      </c>
      <c r="K23" s="29"/>
      <c r="L23" s="29"/>
      <c r="M23" s="29"/>
      <c r="N23" s="29"/>
      <c r="O23" s="29"/>
    </row>
    <row r="24" ht="16.4" customHeight="1" spans="1:15">
      <c r="A24" s="26" t="s">
        <v>1874</v>
      </c>
      <c r="B24" s="27" t="s">
        <v>1875</v>
      </c>
      <c r="C24" s="20">
        <v>45500</v>
      </c>
      <c r="D24" s="20">
        <f t="shared" si="0"/>
        <v>45501</v>
      </c>
      <c r="E24" s="20">
        <f t="shared" si="1"/>
        <v>45502</v>
      </c>
      <c r="F24" s="20">
        <f t="shared" si="2"/>
        <v>45502</v>
      </c>
      <c r="G24" s="20">
        <f t="shared" si="3"/>
        <v>45506</v>
      </c>
      <c r="H24" s="20">
        <f t="shared" si="4"/>
        <v>45507</v>
      </c>
      <c r="I24" s="23" t="s">
        <v>40</v>
      </c>
      <c r="J24" s="23" t="s">
        <v>40</v>
      </c>
      <c r="K24" s="29"/>
      <c r="L24" s="29"/>
      <c r="M24" s="29"/>
      <c r="N24" s="29"/>
      <c r="O24" s="29"/>
    </row>
    <row r="25" ht="16.4" customHeight="1" spans="1:15">
      <c r="A25" s="18" t="s">
        <v>1870</v>
      </c>
      <c r="B25" s="19" t="s">
        <v>1876</v>
      </c>
      <c r="C25" s="20">
        <v>45507</v>
      </c>
      <c r="D25" s="20">
        <f t="shared" si="0"/>
        <v>45508</v>
      </c>
      <c r="E25" s="20">
        <f t="shared" si="1"/>
        <v>45509</v>
      </c>
      <c r="F25" s="20">
        <f t="shared" si="2"/>
        <v>45509</v>
      </c>
      <c r="G25" s="20">
        <f t="shared" si="3"/>
        <v>45513</v>
      </c>
      <c r="H25" s="20">
        <f t="shared" si="4"/>
        <v>45514</v>
      </c>
      <c r="I25" s="23" t="s">
        <v>40</v>
      </c>
      <c r="J25" s="23" t="s">
        <v>40</v>
      </c>
      <c r="K25" s="29"/>
      <c r="L25" s="29"/>
      <c r="M25" s="29"/>
      <c r="N25" s="29"/>
      <c r="O25" s="29"/>
    </row>
    <row r="26" ht="16.4" customHeight="1" spans="1:15">
      <c r="A26" s="18" t="s">
        <v>1871</v>
      </c>
      <c r="B26" s="19" t="s">
        <v>938</v>
      </c>
      <c r="C26" s="20">
        <v>45514</v>
      </c>
      <c r="D26" s="20">
        <f t="shared" si="0"/>
        <v>45515</v>
      </c>
      <c r="E26" s="20">
        <f t="shared" si="1"/>
        <v>45516</v>
      </c>
      <c r="F26" s="20">
        <f t="shared" si="2"/>
        <v>45516</v>
      </c>
      <c r="G26" s="20">
        <f t="shared" si="3"/>
        <v>45520</v>
      </c>
      <c r="H26" s="20">
        <f t="shared" si="4"/>
        <v>45521</v>
      </c>
      <c r="I26" s="20">
        <f>H26+1</f>
        <v>45522</v>
      </c>
      <c r="J26" s="20">
        <f>I26</f>
        <v>45522</v>
      </c>
      <c r="K26" s="29"/>
      <c r="L26" s="29"/>
      <c r="M26" s="29"/>
      <c r="N26" s="29"/>
      <c r="O26" s="29"/>
    </row>
    <row r="27" ht="15.75" spans="1:15">
      <c r="A27" s="28"/>
      <c r="B27" s="29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</row>
    <row r="28" ht="16.5" spans="1:17">
      <c r="A28" s="30" t="s">
        <v>200</v>
      </c>
      <c r="B28" s="31" t="s">
        <v>1877</v>
      </c>
      <c r="C28" s="31"/>
      <c r="D28" s="31"/>
      <c r="E28" s="31"/>
      <c r="F28" s="31"/>
      <c r="G28" s="31"/>
      <c r="H28" s="31"/>
      <c r="I28" s="31"/>
      <c r="J28" s="31"/>
      <c r="K28" s="31"/>
      <c r="L28" s="29"/>
      <c r="M28" s="29"/>
      <c r="N28" s="29"/>
      <c r="O28" s="29"/>
      <c r="P28" s="29"/>
      <c r="Q28" s="29"/>
    </row>
    <row r="29" ht="16.5" spans="1:17">
      <c r="A29" s="32" t="s">
        <v>724</v>
      </c>
      <c r="B29" s="33" t="s">
        <v>906</v>
      </c>
      <c r="C29" s="33"/>
      <c r="D29" s="33"/>
      <c r="E29" s="33"/>
      <c r="F29" s="33"/>
      <c r="G29" s="33"/>
      <c r="H29" s="33"/>
      <c r="I29" s="33"/>
      <c r="J29" s="33"/>
      <c r="K29" s="33"/>
      <c r="L29" s="29"/>
      <c r="M29" s="29"/>
      <c r="N29" s="29"/>
      <c r="O29" s="29"/>
      <c r="P29" s="29"/>
      <c r="Q29" s="29"/>
    </row>
    <row r="30" ht="16.5" spans="1:17">
      <c r="A30" s="34" t="s">
        <v>726</v>
      </c>
      <c r="B30" s="33" t="s">
        <v>1878</v>
      </c>
      <c r="C30" s="33"/>
      <c r="D30" s="33"/>
      <c r="E30" s="33"/>
      <c r="F30" s="33"/>
      <c r="G30" s="33"/>
      <c r="H30" s="33"/>
      <c r="I30" s="33"/>
      <c r="J30" s="33"/>
      <c r="K30" s="33"/>
      <c r="L30" s="29"/>
      <c r="M30" s="29"/>
      <c r="N30" s="29"/>
      <c r="O30" s="29"/>
      <c r="P30" s="29"/>
      <c r="Q30" s="29"/>
    </row>
    <row r="31" ht="16.5" spans="1:17">
      <c r="A31" s="35" t="s">
        <v>499</v>
      </c>
      <c r="B31" s="33" t="s">
        <v>642</v>
      </c>
      <c r="C31" s="33"/>
      <c r="D31" s="33"/>
      <c r="E31" s="33"/>
      <c r="F31" s="33"/>
      <c r="G31" s="33"/>
      <c r="H31" s="33"/>
      <c r="I31" s="33"/>
      <c r="J31" s="33"/>
      <c r="K31" s="33"/>
      <c r="L31" s="29"/>
      <c r="M31" s="29"/>
      <c r="N31" s="29"/>
      <c r="O31" s="29"/>
      <c r="P31" s="29"/>
      <c r="Q31" s="29"/>
    </row>
    <row r="32" ht="16.5" spans="1:17">
      <c r="A32" s="34" t="s">
        <v>495</v>
      </c>
      <c r="B32" s="33" t="s">
        <v>1809</v>
      </c>
      <c r="C32" s="33"/>
      <c r="D32" s="33"/>
      <c r="E32" s="33"/>
      <c r="F32" s="33"/>
      <c r="G32" s="33"/>
      <c r="H32" s="33"/>
      <c r="I32" s="33"/>
      <c r="J32" s="33"/>
      <c r="K32" s="33"/>
      <c r="L32" s="29"/>
      <c r="M32" s="29"/>
      <c r="N32" s="29"/>
      <c r="O32" s="29"/>
      <c r="P32" s="29"/>
      <c r="Q32" s="29"/>
    </row>
  </sheetData>
  <mergeCells count="22">
    <mergeCell ref="B1:L1"/>
    <mergeCell ref="B2:L2"/>
    <mergeCell ref="A4:J4"/>
    <mergeCell ref="C5:D5"/>
    <mergeCell ref="E5:F5"/>
    <mergeCell ref="G5:H5"/>
    <mergeCell ref="I5:J5"/>
    <mergeCell ref="C6:D6"/>
    <mergeCell ref="E6:F6"/>
    <mergeCell ref="G6:H6"/>
    <mergeCell ref="I6:J6"/>
    <mergeCell ref="C7:D7"/>
    <mergeCell ref="E7:F7"/>
    <mergeCell ref="G7:H7"/>
    <mergeCell ref="I7:J7"/>
    <mergeCell ref="C10:J10"/>
    <mergeCell ref="C12:J12"/>
    <mergeCell ref="B28:K28"/>
    <mergeCell ref="B29:K29"/>
    <mergeCell ref="B30:K30"/>
    <mergeCell ref="B31:K31"/>
    <mergeCell ref="B32:K32"/>
  </mergeCells>
  <pageMargins left="0.7" right="0.7" top="0.75" bottom="0.75" header="0.3" footer="0.3"/>
  <pageSetup paperSize="9" scale="71" orientation="landscape" verticalDpi="1200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IV72"/>
  <sheetViews>
    <sheetView topLeftCell="A4" workbookViewId="0">
      <selection activeCell="S72" sqref="S72"/>
    </sheetView>
  </sheetViews>
  <sheetFormatPr defaultColWidth="9" defaultRowHeight="14.25"/>
  <cols>
    <col min="1" max="1" width="18" customWidth="1"/>
    <col min="2" max="2" width="8.08333333333333" customWidth="1"/>
    <col min="3" max="3" width="8.5" customWidth="1"/>
    <col min="4" max="6" width="8.08333333333333" customWidth="1"/>
    <col min="7" max="7" width="8.58333333333333" customWidth="1"/>
    <col min="8" max="9" width="8.08333333333333" customWidth="1"/>
    <col min="10" max="10" width="7.58333333333333" customWidth="1"/>
    <col min="11" max="11" width="8.08333333333333" customWidth="1"/>
    <col min="12" max="12" width="7.58333333333333" customWidth="1"/>
    <col min="13" max="13" width="8.08333333333333" customWidth="1"/>
    <col min="14" max="14" width="8.58333333333333" customWidth="1"/>
    <col min="15" max="15" width="10.5" customWidth="1"/>
    <col min="16" max="16" width="11.75" customWidth="1"/>
    <col min="17" max="17" width="8.625" customWidth="1"/>
    <col min="18" max="18" width="9.375" customWidth="1"/>
    <col min="19" max="19" width="10.875" customWidth="1"/>
    <col min="20" max="21" width="8.08333333333333" customWidth="1"/>
  </cols>
  <sheetData>
    <row r="1" ht="52.4" customHeight="1" spans="2:20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45"/>
    </row>
    <row r="2" ht="17.15" customHeight="1" spans="2:20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37"/>
    </row>
    <row r="3" ht="19.5" customHeight="1" spans="1:256">
      <c r="A3" s="3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  <c r="AY3" s="29"/>
      <c r="AZ3" s="29"/>
      <c r="BA3" s="29"/>
      <c r="BB3" s="29"/>
      <c r="BC3" s="29"/>
      <c r="BD3" s="29"/>
      <c r="BE3" s="29"/>
      <c r="BF3" s="29"/>
      <c r="BG3" s="29"/>
      <c r="BH3" s="29"/>
      <c r="BI3" s="29"/>
      <c r="BJ3" s="29"/>
      <c r="BK3" s="29"/>
      <c r="BL3" s="29"/>
      <c r="BM3" s="29"/>
      <c r="BN3" s="29"/>
      <c r="BO3" s="29"/>
      <c r="BP3" s="29"/>
      <c r="BQ3" s="29"/>
      <c r="BR3" s="29"/>
      <c r="BS3" s="29"/>
      <c r="BT3" s="29"/>
      <c r="BU3" s="29"/>
      <c r="BV3" s="29"/>
      <c r="BW3" s="29"/>
      <c r="BX3" s="29"/>
      <c r="BY3" s="29"/>
      <c r="BZ3" s="29"/>
      <c r="CA3" s="29"/>
      <c r="CB3" s="29"/>
      <c r="CC3" s="29"/>
      <c r="CD3" s="29"/>
      <c r="CE3" s="29"/>
      <c r="CF3" s="29"/>
      <c r="CG3" s="29"/>
      <c r="CH3" s="29"/>
      <c r="CI3" s="29"/>
      <c r="CJ3" s="29"/>
      <c r="CK3" s="29"/>
      <c r="CL3" s="29"/>
      <c r="CM3" s="29"/>
      <c r="CN3" s="29"/>
      <c r="CO3" s="29"/>
      <c r="CP3" s="29"/>
      <c r="CQ3" s="29"/>
      <c r="CR3" s="29"/>
      <c r="CS3" s="29"/>
      <c r="CT3" s="29"/>
      <c r="CU3" s="29"/>
      <c r="CV3" s="29"/>
      <c r="CW3" s="29"/>
      <c r="CX3" s="29"/>
      <c r="CY3" s="29"/>
      <c r="CZ3" s="29"/>
      <c r="DA3" s="29"/>
      <c r="DB3" s="29"/>
      <c r="DC3" s="29"/>
      <c r="DD3" s="29"/>
      <c r="DE3" s="29"/>
      <c r="DF3" s="29"/>
      <c r="DG3" s="29"/>
      <c r="DH3" s="29"/>
      <c r="DI3" s="29"/>
      <c r="DJ3" s="29"/>
      <c r="DK3" s="29"/>
      <c r="DL3" s="29"/>
      <c r="DM3" s="29"/>
      <c r="DN3" s="29"/>
      <c r="DO3" s="29"/>
      <c r="DP3" s="29"/>
      <c r="DQ3" s="29"/>
      <c r="DR3" s="29"/>
      <c r="DS3" s="29"/>
      <c r="DT3" s="29"/>
      <c r="DU3" s="29"/>
      <c r="DV3" s="29"/>
      <c r="DW3" s="29"/>
      <c r="DX3" s="29"/>
      <c r="DY3" s="29"/>
      <c r="DZ3" s="29"/>
      <c r="EA3" s="29"/>
      <c r="EB3" s="29"/>
      <c r="EC3" s="29"/>
      <c r="ED3" s="29"/>
      <c r="EE3" s="29"/>
      <c r="EF3" s="29"/>
      <c r="EG3" s="29"/>
      <c r="EH3" s="29"/>
      <c r="EI3" s="29"/>
      <c r="EJ3" s="29"/>
      <c r="EK3" s="29"/>
      <c r="EL3" s="29"/>
      <c r="EM3" s="29"/>
      <c r="EN3" s="29"/>
      <c r="EO3" s="29"/>
      <c r="EP3" s="29"/>
      <c r="EQ3" s="29"/>
      <c r="ER3" s="29"/>
      <c r="ES3" s="29"/>
      <c r="ET3" s="29"/>
      <c r="EU3" s="29"/>
      <c r="EV3" s="29"/>
      <c r="EW3" s="29"/>
      <c r="EX3" s="29"/>
      <c r="EY3" s="29"/>
      <c r="EZ3" s="29"/>
      <c r="FA3" s="29"/>
      <c r="FB3" s="29"/>
      <c r="FC3" s="29"/>
      <c r="FD3" s="29"/>
      <c r="FE3" s="29"/>
      <c r="FF3" s="29"/>
      <c r="FG3" s="29"/>
      <c r="FH3" s="29"/>
      <c r="FI3" s="29"/>
      <c r="FJ3" s="29"/>
      <c r="FK3" s="29"/>
      <c r="FL3" s="29"/>
      <c r="FM3" s="29"/>
      <c r="FN3" s="29"/>
      <c r="FO3" s="29"/>
      <c r="FP3" s="29"/>
      <c r="FQ3" s="29"/>
      <c r="FR3" s="29"/>
      <c r="FS3" s="29"/>
      <c r="FT3" s="29"/>
      <c r="FU3" s="29"/>
      <c r="FV3" s="29"/>
      <c r="FW3" s="29"/>
      <c r="FX3" s="29"/>
      <c r="FY3" s="29"/>
      <c r="FZ3" s="29"/>
      <c r="GA3" s="29"/>
      <c r="GB3" s="29"/>
      <c r="GC3" s="29"/>
      <c r="GD3" s="29"/>
      <c r="GE3" s="29"/>
      <c r="GF3" s="29"/>
      <c r="GG3" s="29"/>
      <c r="GH3" s="29"/>
      <c r="GI3" s="29"/>
      <c r="GJ3" s="29"/>
      <c r="GK3" s="29"/>
      <c r="GL3" s="29"/>
      <c r="GM3" s="29"/>
      <c r="GN3" s="29"/>
      <c r="GO3" s="29"/>
      <c r="GP3" s="29"/>
      <c r="GQ3" s="29"/>
      <c r="GR3" s="29"/>
      <c r="GS3" s="29"/>
      <c r="GT3" s="29"/>
      <c r="GU3" s="29"/>
      <c r="GV3" s="29"/>
      <c r="GW3" s="29"/>
      <c r="GX3" s="29"/>
      <c r="GY3" s="29"/>
      <c r="GZ3" s="29"/>
      <c r="HA3" s="29"/>
      <c r="HB3" s="29"/>
      <c r="HC3" s="29"/>
      <c r="HD3" s="29"/>
      <c r="HE3" s="29"/>
      <c r="HF3" s="29"/>
      <c r="HG3" s="29"/>
      <c r="HH3" s="29"/>
      <c r="HI3" s="29"/>
      <c r="HJ3" s="29"/>
      <c r="HK3" s="29"/>
      <c r="HL3" s="29"/>
      <c r="HM3" s="29"/>
      <c r="HN3" s="29"/>
      <c r="HO3" s="29"/>
      <c r="HP3" s="29"/>
      <c r="HQ3" s="29"/>
      <c r="HR3" s="29"/>
      <c r="HS3" s="29"/>
      <c r="HT3" s="29"/>
      <c r="HU3" s="29"/>
      <c r="HV3" s="29"/>
      <c r="HW3" s="29"/>
      <c r="HX3" s="29"/>
      <c r="HY3" s="29"/>
      <c r="HZ3" s="29"/>
      <c r="IA3" s="29"/>
      <c r="IB3" s="29"/>
      <c r="IC3" s="29"/>
      <c r="ID3" s="29"/>
      <c r="IE3" s="29"/>
      <c r="IF3" s="29"/>
      <c r="IG3" s="29"/>
      <c r="IH3" s="29"/>
      <c r="II3" s="29"/>
      <c r="IJ3" s="29"/>
      <c r="IK3" s="29"/>
      <c r="IL3" s="29"/>
      <c r="IM3" s="29"/>
      <c r="IN3" s="29"/>
      <c r="IO3" s="29"/>
      <c r="IP3" s="29"/>
      <c r="IQ3" s="29"/>
      <c r="IR3" s="29"/>
      <c r="IS3" s="29"/>
      <c r="IT3" s="29"/>
      <c r="IU3" s="29"/>
      <c r="IV3" s="29"/>
    </row>
    <row r="4" spans="1:19">
      <c r="A4" s="285" t="s">
        <v>295</v>
      </c>
      <c r="B4" s="285"/>
      <c r="C4" s="285"/>
      <c r="D4" s="285"/>
      <c r="E4" s="285"/>
      <c r="F4" s="285"/>
      <c r="G4" s="285"/>
      <c r="H4" s="285"/>
      <c r="I4" s="285"/>
      <c r="J4" s="285"/>
      <c r="K4" s="285"/>
      <c r="L4" s="285"/>
      <c r="M4" s="285"/>
      <c r="N4" s="285"/>
      <c r="O4" s="285"/>
      <c r="P4" s="285"/>
      <c r="Q4" s="285"/>
      <c r="R4" s="285"/>
      <c r="S4" s="285"/>
    </row>
    <row r="5" spans="1:19">
      <c r="A5" s="8" t="s">
        <v>4</v>
      </c>
      <c r="B5" s="8" t="s">
        <v>5</v>
      </c>
      <c r="C5" s="8" t="s">
        <v>296</v>
      </c>
      <c r="D5" s="9"/>
      <c r="E5" s="8" t="s">
        <v>278</v>
      </c>
      <c r="F5" s="9"/>
      <c r="G5" s="39" t="s">
        <v>280</v>
      </c>
      <c r="H5" s="40"/>
      <c r="I5" s="8" t="s">
        <v>297</v>
      </c>
      <c r="J5" s="9"/>
      <c r="K5" s="79" t="s">
        <v>281</v>
      </c>
      <c r="L5" s="240"/>
      <c r="M5" s="98" t="s">
        <v>282</v>
      </c>
      <c r="N5" s="98"/>
      <c r="O5" s="8" t="s">
        <v>5</v>
      </c>
      <c r="P5" s="8" t="s">
        <v>279</v>
      </c>
      <c r="Q5" s="9"/>
      <c r="R5" s="8" t="s">
        <v>278</v>
      </c>
      <c r="S5" s="9"/>
    </row>
    <row r="6" spans="1:19">
      <c r="A6" s="9" t="s">
        <v>13</v>
      </c>
      <c r="B6" s="9" t="s">
        <v>14</v>
      </c>
      <c r="C6" s="9" t="s">
        <v>284</v>
      </c>
      <c r="D6" s="9"/>
      <c r="E6" s="9" t="s">
        <v>283</v>
      </c>
      <c r="F6" s="9"/>
      <c r="G6" s="40" t="s">
        <v>285</v>
      </c>
      <c r="H6" s="40"/>
      <c r="I6" s="9" t="s">
        <v>298</v>
      </c>
      <c r="J6" s="9"/>
      <c r="K6" s="11" t="s">
        <v>286</v>
      </c>
      <c r="L6" s="240"/>
      <c r="M6" s="99" t="s">
        <v>287</v>
      </c>
      <c r="N6" s="99"/>
      <c r="O6" s="9" t="s">
        <v>14</v>
      </c>
      <c r="P6" s="9" t="s">
        <v>284</v>
      </c>
      <c r="Q6" s="9"/>
      <c r="R6" s="9" t="s">
        <v>283</v>
      </c>
      <c r="S6" s="9"/>
    </row>
    <row r="7" spans="1:19">
      <c r="A7" s="13"/>
      <c r="B7" s="81"/>
      <c r="C7" s="13" t="s">
        <v>22</v>
      </c>
      <c r="D7" s="13"/>
      <c r="E7" s="13" t="s">
        <v>22</v>
      </c>
      <c r="F7" s="13"/>
      <c r="G7" s="42" t="s">
        <v>22</v>
      </c>
      <c r="H7" s="42"/>
      <c r="I7" s="13" t="s">
        <v>22</v>
      </c>
      <c r="J7" s="13"/>
      <c r="K7" s="13" t="s">
        <v>22</v>
      </c>
      <c r="L7" s="13"/>
      <c r="M7" s="9" t="s">
        <v>22</v>
      </c>
      <c r="N7" s="9"/>
      <c r="O7" s="81"/>
      <c r="P7" s="13" t="s">
        <v>22</v>
      </c>
      <c r="Q7" s="13"/>
      <c r="R7" s="13" t="s">
        <v>22</v>
      </c>
      <c r="S7" s="13"/>
    </row>
    <row r="8" ht="25.5" spans="1:19">
      <c r="A8" s="13"/>
      <c r="B8" s="142"/>
      <c r="C8" s="16" t="s">
        <v>299</v>
      </c>
      <c r="D8" s="16" t="s">
        <v>300</v>
      </c>
      <c r="E8" s="16" t="s">
        <v>24</v>
      </c>
      <c r="F8" s="16" t="s">
        <v>301</v>
      </c>
      <c r="G8" s="43" t="s">
        <v>302</v>
      </c>
      <c r="H8" s="43" t="s">
        <v>303</v>
      </c>
      <c r="I8" s="16" t="s">
        <v>304</v>
      </c>
      <c r="J8" s="16" t="s">
        <v>305</v>
      </c>
      <c r="K8" s="16" t="s">
        <v>306</v>
      </c>
      <c r="L8" s="16" t="s">
        <v>307</v>
      </c>
      <c r="M8" s="16" t="s">
        <v>308</v>
      </c>
      <c r="N8" s="16" t="s">
        <v>309</v>
      </c>
      <c r="O8" s="142"/>
      <c r="P8" s="16" t="s">
        <v>299</v>
      </c>
      <c r="Q8" s="16" t="s">
        <v>300</v>
      </c>
      <c r="R8" s="16" t="s">
        <v>24</v>
      </c>
      <c r="S8" s="16" t="s">
        <v>301</v>
      </c>
    </row>
    <row r="9" hidden="1" spans="1:19">
      <c r="A9" s="27" t="s">
        <v>310</v>
      </c>
      <c r="B9" s="288" t="s">
        <v>311</v>
      </c>
      <c r="C9" s="60" t="s">
        <v>312</v>
      </c>
      <c r="D9" s="60" t="s">
        <v>313</v>
      </c>
      <c r="E9" s="85">
        <v>45624</v>
      </c>
      <c r="F9" s="59">
        <f>E9+1</f>
        <v>45625</v>
      </c>
      <c r="G9" s="145"/>
      <c r="H9" s="150"/>
      <c r="I9" s="23" t="s">
        <v>40</v>
      </c>
      <c r="J9" s="23" t="s">
        <v>40</v>
      </c>
      <c r="K9" s="85">
        <v>45630</v>
      </c>
      <c r="L9" s="85">
        <v>45631</v>
      </c>
      <c r="M9" s="149" t="s">
        <v>40</v>
      </c>
      <c r="N9" s="288" t="s">
        <v>314</v>
      </c>
      <c r="O9" s="436" t="s">
        <v>315</v>
      </c>
      <c r="P9" s="106" t="s">
        <v>316</v>
      </c>
      <c r="Q9" s="106" t="s">
        <v>317</v>
      </c>
      <c r="R9" s="105" t="s">
        <v>318</v>
      </c>
      <c r="S9" s="23" t="s">
        <v>319</v>
      </c>
    </row>
    <row r="10" hidden="1" spans="1:19">
      <c r="A10" s="53" t="s">
        <v>248</v>
      </c>
      <c r="B10" s="54"/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17"/>
      <c r="Q10" s="517"/>
      <c r="R10" s="517"/>
      <c r="S10" s="531"/>
    </row>
    <row r="11" hidden="1" spans="1:19">
      <c r="A11" s="501" t="s">
        <v>320</v>
      </c>
      <c r="B11" s="288" t="s">
        <v>321</v>
      </c>
      <c r="C11" s="60" t="s">
        <v>322</v>
      </c>
      <c r="D11" s="61"/>
      <c r="E11" s="60" t="s">
        <v>323</v>
      </c>
      <c r="F11" s="61"/>
      <c r="G11" s="85">
        <v>45641</v>
      </c>
      <c r="H11" s="150">
        <f t="shared" ref="H11:H25" si="0">G11</f>
        <v>45641</v>
      </c>
      <c r="I11" s="23" t="s">
        <v>40</v>
      </c>
      <c r="J11" s="23" t="s">
        <v>40</v>
      </c>
      <c r="K11" s="85">
        <v>45644</v>
      </c>
      <c r="L11" s="150">
        <f t="shared" ref="L11:L51" si="1">K11+1</f>
        <v>45645</v>
      </c>
      <c r="M11" s="149" t="s">
        <v>40</v>
      </c>
      <c r="N11" s="149" t="s">
        <v>40</v>
      </c>
      <c r="O11" s="288" t="s">
        <v>324</v>
      </c>
      <c r="P11" s="106" t="s">
        <v>325</v>
      </c>
      <c r="Q11" s="106" t="s">
        <v>326</v>
      </c>
      <c r="R11" s="105" t="s">
        <v>327</v>
      </c>
      <c r="S11" s="23" t="s">
        <v>328</v>
      </c>
    </row>
    <row r="12" hidden="1" spans="1:19">
      <c r="A12" s="25" t="s">
        <v>273</v>
      </c>
      <c r="B12" s="288" t="s">
        <v>329</v>
      </c>
      <c r="C12" s="60" t="s">
        <v>330</v>
      </c>
      <c r="D12" s="61"/>
      <c r="E12" s="60" t="s">
        <v>331</v>
      </c>
      <c r="F12" s="61"/>
      <c r="G12" s="85">
        <v>45648</v>
      </c>
      <c r="H12" s="150">
        <f t="shared" si="0"/>
        <v>45648</v>
      </c>
      <c r="I12" s="23" t="s">
        <v>40</v>
      </c>
      <c r="J12" s="23" t="s">
        <v>40</v>
      </c>
      <c r="K12" s="85">
        <v>45661</v>
      </c>
      <c r="L12" s="150">
        <f t="shared" si="1"/>
        <v>45662</v>
      </c>
      <c r="M12" s="149" t="s">
        <v>40</v>
      </c>
      <c r="N12" s="149" t="s">
        <v>40</v>
      </c>
      <c r="O12" s="288" t="s">
        <v>332</v>
      </c>
      <c r="P12" s="106" t="s">
        <v>333</v>
      </c>
      <c r="Q12" s="242" t="s">
        <v>334</v>
      </c>
      <c r="R12" s="85">
        <v>45669</v>
      </c>
      <c r="S12" s="150">
        <f t="shared" ref="S12:S17" si="2">R12+1</f>
        <v>45670</v>
      </c>
    </row>
    <row r="13" hidden="1" spans="1:19">
      <c r="A13" s="27" t="s">
        <v>310</v>
      </c>
      <c r="B13" s="288" t="s">
        <v>335</v>
      </c>
      <c r="C13" s="60" t="s">
        <v>336</v>
      </c>
      <c r="D13" s="61"/>
      <c r="E13" s="60" t="s">
        <v>337</v>
      </c>
      <c r="F13" s="61"/>
      <c r="G13" s="85">
        <v>45655</v>
      </c>
      <c r="H13" s="150">
        <f t="shared" si="0"/>
        <v>45655</v>
      </c>
      <c r="I13" s="23" t="s">
        <v>40</v>
      </c>
      <c r="J13" s="23" t="s">
        <v>40</v>
      </c>
      <c r="K13" s="85">
        <v>45658</v>
      </c>
      <c r="L13" s="150">
        <f t="shared" si="1"/>
        <v>45659</v>
      </c>
      <c r="M13" s="149" t="s">
        <v>40</v>
      </c>
      <c r="N13" s="149" t="s">
        <v>40</v>
      </c>
      <c r="O13" s="288" t="s">
        <v>338</v>
      </c>
      <c r="P13" s="51">
        <v>45672</v>
      </c>
      <c r="Q13" s="145">
        <f>P13+1</f>
        <v>45673</v>
      </c>
      <c r="R13" s="145">
        <f>Q13</f>
        <v>45673</v>
      </c>
      <c r="S13" s="145">
        <f t="shared" si="2"/>
        <v>45674</v>
      </c>
    </row>
    <row r="14" hidden="1" spans="1:19">
      <c r="A14" s="53" t="s">
        <v>248</v>
      </c>
      <c r="B14" s="54"/>
      <c r="C14" s="54"/>
      <c r="D14" s="54"/>
      <c r="E14" s="54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17"/>
      <c r="Q14" s="517"/>
      <c r="R14" s="517"/>
      <c r="S14" s="531"/>
    </row>
    <row r="15" hidden="1" spans="1:19">
      <c r="A15" s="501" t="s">
        <v>320</v>
      </c>
      <c r="B15" s="165" t="s">
        <v>65</v>
      </c>
      <c r="C15" s="106" t="s">
        <v>339</v>
      </c>
      <c r="D15" s="51">
        <v>45671</v>
      </c>
      <c r="E15" s="145">
        <f>D15+1</f>
        <v>45672</v>
      </c>
      <c r="F15" s="145">
        <f>E15+1</f>
        <v>45673</v>
      </c>
      <c r="G15" s="60" t="s">
        <v>340</v>
      </c>
      <c r="H15" s="61"/>
      <c r="I15" s="255" t="s">
        <v>341</v>
      </c>
      <c r="J15" s="256"/>
      <c r="K15" s="245" t="s">
        <v>342</v>
      </c>
      <c r="L15" s="23" t="s">
        <v>40</v>
      </c>
      <c r="M15" s="149" t="s">
        <v>40</v>
      </c>
      <c r="N15" s="149" t="s">
        <v>40</v>
      </c>
      <c r="O15" s="165" t="s">
        <v>63</v>
      </c>
      <c r="P15" s="60" t="s">
        <v>71</v>
      </c>
      <c r="Q15" s="61"/>
      <c r="R15" s="51">
        <v>45688</v>
      </c>
      <c r="S15" s="106" t="s">
        <v>343</v>
      </c>
    </row>
    <row r="16" hidden="1" spans="1:19">
      <c r="A16" s="27" t="s">
        <v>310</v>
      </c>
      <c r="B16" s="286" t="s">
        <v>65</v>
      </c>
      <c r="C16" s="51">
        <v>45672</v>
      </c>
      <c r="D16" s="145">
        <f>C16+1</f>
        <v>45673</v>
      </c>
      <c r="E16" s="145">
        <f>D16</f>
        <v>45673</v>
      </c>
      <c r="F16" s="145">
        <f t="shared" ref="F16:F17" si="3">E16+1</f>
        <v>45674</v>
      </c>
      <c r="G16" s="51">
        <f>F16+2</f>
        <v>45676</v>
      </c>
      <c r="H16" s="150">
        <f t="shared" si="0"/>
        <v>45676</v>
      </c>
      <c r="I16" s="255" t="s">
        <v>344</v>
      </c>
      <c r="J16" s="256"/>
      <c r="K16" s="51">
        <v>45681</v>
      </c>
      <c r="L16" s="150">
        <f t="shared" si="1"/>
        <v>45682</v>
      </c>
      <c r="M16" s="149" t="s">
        <v>40</v>
      </c>
      <c r="N16" s="149" t="s">
        <v>40</v>
      </c>
      <c r="O16" s="286" t="s">
        <v>63</v>
      </c>
      <c r="P16" s="245" t="s">
        <v>345</v>
      </c>
      <c r="Q16" s="245" t="s">
        <v>346</v>
      </c>
      <c r="R16" s="106" t="s">
        <v>347</v>
      </c>
      <c r="S16" s="532" t="s">
        <v>348</v>
      </c>
    </row>
    <row r="17" hidden="1" spans="1:19">
      <c r="A17" s="83" t="s">
        <v>349</v>
      </c>
      <c r="B17" s="88" t="s">
        <v>65</v>
      </c>
      <c r="C17" s="51">
        <v>45679</v>
      </c>
      <c r="D17" s="106" t="s">
        <v>350</v>
      </c>
      <c r="E17" s="51">
        <v>45681</v>
      </c>
      <c r="F17" s="145">
        <f t="shared" si="3"/>
        <v>45682</v>
      </c>
      <c r="G17" s="51">
        <v>45684</v>
      </c>
      <c r="H17" s="191">
        <f t="shared" si="0"/>
        <v>45684</v>
      </c>
      <c r="I17" s="60" t="s">
        <v>351</v>
      </c>
      <c r="J17" s="61"/>
      <c r="K17" s="51">
        <v>45686</v>
      </c>
      <c r="L17" s="51">
        <v>45687</v>
      </c>
      <c r="M17" s="51">
        <v>45688</v>
      </c>
      <c r="N17" s="245" t="s">
        <v>352</v>
      </c>
      <c r="O17" s="88" t="s">
        <v>63</v>
      </c>
      <c r="P17" s="106" t="s">
        <v>353</v>
      </c>
      <c r="Q17" s="106" t="s">
        <v>354</v>
      </c>
      <c r="R17" s="51">
        <v>45695</v>
      </c>
      <c r="S17" s="150">
        <f t="shared" si="2"/>
        <v>45696</v>
      </c>
    </row>
    <row r="18" hidden="1" spans="1:19">
      <c r="A18" s="502" t="s">
        <v>320</v>
      </c>
      <c r="B18" s="503" t="s">
        <v>67</v>
      </c>
      <c r="C18" s="60" t="s">
        <v>71</v>
      </c>
      <c r="D18" s="61"/>
      <c r="E18" s="51">
        <v>45688</v>
      </c>
      <c r="F18" s="23" t="s">
        <v>355</v>
      </c>
      <c r="G18" s="149" t="s">
        <v>40</v>
      </c>
      <c r="H18" s="149" t="s">
        <v>40</v>
      </c>
      <c r="I18" s="60" t="s">
        <v>356</v>
      </c>
      <c r="J18" s="61"/>
      <c r="K18" s="156">
        <v>45693</v>
      </c>
      <c r="L18" s="157">
        <f t="shared" si="1"/>
        <v>45694</v>
      </c>
      <c r="M18" s="149" t="s">
        <v>40</v>
      </c>
      <c r="N18" s="149" t="s">
        <v>40</v>
      </c>
      <c r="O18" s="152" t="s">
        <v>66</v>
      </c>
      <c r="P18" s="245" t="s">
        <v>345</v>
      </c>
      <c r="Q18" s="106" t="s">
        <v>357</v>
      </c>
      <c r="R18" s="105" t="s">
        <v>358</v>
      </c>
      <c r="S18" s="23" t="s">
        <v>359</v>
      </c>
    </row>
    <row r="19" hidden="1" spans="1:19">
      <c r="A19" s="25" t="s">
        <v>360</v>
      </c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</row>
    <row r="20" hidden="1" spans="1:19">
      <c r="A20" s="501" t="s">
        <v>361</v>
      </c>
      <c r="B20" s="159" t="s">
        <v>78</v>
      </c>
      <c r="C20" s="51">
        <v>45700</v>
      </c>
      <c r="D20" s="51">
        <f>C20+1</f>
        <v>45701</v>
      </c>
      <c r="E20" s="145">
        <f>D20</f>
        <v>45701</v>
      </c>
      <c r="F20" s="145">
        <f t="shared" ref="F20" si="4">E20+1</f>
        <v>45702</v>
      </c>
      <c r="G20" s="23" t="s">
        <v>362</v>
      </c>
      <c r="H20" s="51">
        <v>45706</v>
      </c>
      <c r="I20" s="60" t="s">
        <v>363</v>
      </c>
      <c r="J20" s="61"/>
      <c r="K20" s="51">
        <v>45709</v>
      </c>
      <c r="L20" s="150">
        <f t="shared" si="1"/>
        <v>45710</v>
      </c>
      <c r="M20" s="51">
        <v>45711</v>
      </c>
      <c r="N20" s="150">
        <f>M20+1</f>
        <v>45712</v>
      </c>
      <c r="O20" s="159" t="s">
        <v>73</v>
      </c>
      <c r="P20" s="60" t="s">
        <v>364</v>
      </c>
      <c r="Q20" s="61"/>
      <c r="R20" s="51">
        <v>45717</v>
      </c>
      <c r="S20" s="23" t="s">
        <v>365</v>
      </c>
    </row>
    <row r="21" hidden="1" spans="1:20">
      <c r="A21" s="504" t="s">
        <v>273</v>
      </c>
      <c r="B21" s="164" t="s">
        <v>90</v>
      </c>
      <c r="C21" s="60" t="s">
        <v>366</v>
      </c>
      <c r="D21" s="61"/>
      <c r="E21" s="60" t="s">
        <v>367</v>
      </c>
      <c r="F21" s="61"/>
      <c r="G21" s="51">
        <v>45711</v>
      </c>
      <c r="H21" s="150">
        <f t="shared" si="0"/>
        <v>45711</v>
      </c>
      <c r="I21" s="23" t="s">
        <v>40</v>
      </c>
      <c r="J21" s="23" t="s">
        <v>40</v>
      </c>
      <c r="K21" s="51">
        <v>45715</v>
      </c>
      <c r="L21" s="150">
        <f t="shared" si="1"/>
        <v>45716</v>
      </c>
      <c r="M21" s="149" t="s">
        <v>40</v>
      </c>
      <c r="N21" s="149" t="s">
        <v>40</v>
      </c>
      <c r="O21" s="164" t="s">
        <v>88</v>
      </c>
      <c r="P21" s="198" t="s">
        <v>368</v>
      </c>
      <c r="Q21" s="198" t="s">
        <v>369</v>
      </c>
      <c r="R21" s="106" t="s">
        <v>370</v>
      </c>
      <c r="S21" s="106" t="s">
        <v>365</v>
      </c>
      <c r="T21" s="533" t="s">
        <v>371</v>
      </c>
    </row>
    <row r="22" hidden="1" spans="1:20">
      <c r="A22" s="501" t="s">
        <v>372</v>
      </c>
      <c r="B22" s="159" t="s">
        <v>84</v>
      </c>
      <c r="C22" s="106" t="s">
        <v>373</v>
      </c>
      <c r="D22" s="51">
        <v>45716</v>
      </c>
      <c r="E22" s="51">
        <v>45717</v>
      </c>
      <c r="F22" s="145">
        <f>E22</f>
        <v>45717</v>
      </c>
      <c r="G22" s="51"/>
      <c r="H22" s="150"/>
      <c r="I22" s="23" t="s">
        <v>40</v>
      </c>
      <c r="J22" s="23" t="s">
        <v>40</v>
      </c>
      <c r="K22" s="51">
        <v>45721</v>
      </c>
      <c r="L22" s="150">
        <f t="shared" si="1"/>
        <v>45722</v>
      </c>
      <c r="M22" s="149" t="s">
        <v>40</v>
      </c>
      <c r="N22" s="149" t="s">
        <v>40</v>
      </c>
      <c r="O22" s="159" t="s">
        <v>82</v>
      </c>
      <c r="P22" s="21" t="s">
        <v>374</v>
      </c>
      <c r="Q22" s="534" t="s">
        <v>375</v>
      </c>
      <c r="R22" s="60" t="s">
        <v>376</v>
      </c>
      <c r="S22" s="106" t="s">
        <v>377</v>
      </c>
      <c r="T22" s="535" t="s">
        <v>378</v>
      </c>
    </row>
    <row r="23" hidden="1" spans="1:20">
      <c r="A23" s="505" t="s">
        <v>310</v>
      </c>
      <c r="B23" s="506" t="s">
        <v>81</v>
      </c>
      <c r="C23" s="51">
        <v>45721</v>
      </c>
      <c r="D23" s="51">
        <v>45722</v>
      </c>
      <c r="E23" s="145">
        <v>45723</v>
      </c>
      <c r="F23" s="145">
        <v>45723</v>
      </c>
      <c r="G23" s="51">
        <v>45725</v>
      </c>
      <c r="H23" s="150">
        <f>G23</f>
        <v>45725</v>
      </c>
      <c r="I23" s="23" t="s">
        <v>40</v>
      </c>
      <c r="J23" s="23" t="s">
        <v>40</v>
      </c>
      <c r="K23" s="51">
        <v>45729</v>
      </c>
      <c r="L23" s="150">
        <f t="shared" si="1"/>
        <v>45730</v>
      </c>
      <c r="M23" s="149" t="s">
        <v>40</v>
      </c>
      <c r="N23" s="149" t="s">
        <v>40</v>
      </c>
      <c r="O23" s="148" t="s">
        <v>79</v>
      </c>
      <c r="P23" s="21" t="s">
        <v>379</v>
      </c>
      <c r="Q23" s="534" t="s">
        <v>380</v>
      </c>
      <c r="R23" s="106" t="s">
        <v>381</v>
      </c>
      <c r="S23" s="106" t="s">
        <v>382</v>
      </c>
      <c r="T23" s="533" t="s">
        <v>371</v>
      </c>
    </row>
    <row r="24" hidden="1" spans="1:20">
      <c r="A24" s="27" t="s">
        <v>320</v>
      </c>
      <c r="B24" s="159" t="s">
        <v>81</v>
      </c>
      <c r="C24" s="60" t="s">
        <v>383</v>
      </c>
      <c r="D24" s="61"/>
      <c r="E24" s="60" t="s">
        <v>384</v>
      </c>
      <c r="F24" s="61"/>
      <c r="G24" s="51">
        <v>45732</v>
      </c>
      <c r="H24" s="150">
        <f t="shared" si="0"/>
        <v>45732</v>
      </c>
      <c r="I24" s="23" t="s">
        <v>40</v>
      </c>
      <c r="J24" s="23" t="s">
        <v>40</v>
      </c>
      <c r="K24" s="51">
        <v>45735</v>
      </c>
      <c r="L24" s="150">
        <f t="shared" si="1"/>
        <v>45736</v>
      </c>
      <c r="M24" s="149" t="s">
        <v>40</v>
      </c>
      <c r="N24" s="149" t="s">
        <v>40</v>
      </c>
      <c r="O24" s="159" t="s">
        <v>79</v>
      </c>
      <c r="P24" s="161" t="s">
        <v>385</v>
      </c>
      <c r="Q24" s="162"/>
      <c r="R24" s="106" t="s">
        <v>386</v>
      </c>
      <c r="S24" s="106" t="s">
        <v>387</v>
      </c>
      <c r="T24" s="533" t="s">
        <v>371</v>
      </c>
    </row>
    <row r="25" hidden="1" spans="1:20">
      <c r="A25" s="507" t="s">
        <v>273</v>
      </c>
      <c r="B25" s="165" t="s">
        <v>99</v>
      </c>
      <c r="C25" s="51">
        <v>45735</v>
      </c>
      <c r="D25" s="51">
        <f t="shared" ref="D25:D32" si="5">C25+1</f>
        <v>45736</v>
      </c>
      <c r="E25" s="51">
        <f>D25</f>
        <v>45736</v>
      </c>
      <c r="F25" s="150">
        <f t="shared" ref="F25:F40" si="6">E25+1</f>
        <v>45737</v>
      </c>
      <c r="G25" s="51">
        <v>45739</v>
      </c>
      <c r="H25" s="150">
        <f t="shared" si="0"/>
        <v>45739</v>
      </c>
      <c r="I25" s="23" t="s">
        <v>40</v>
      </c>
      <c r="J25" s="23" t="s">
        <v>40</v>
      </c>
      <c r="K25" s="51">
        <v>45742</v>
      </c>
      <c r="L25" s="150">
        <f t="shared" si="1"/>
        <v>45743</v>
      </c>
      <c r="M25" s="23" t="s">
        <v>40</v>
      </c>
      <c r="N25" s="23" t="s">
        <v>40</v>
      </c>
      <c r="O25" s="165" t="s">
        <v>97</v>
      </c>
      <c r="P25" s="51">
        <v>45749</v>
      </c>
      <c r="Q25" s="191">
        <f t="shared" ref="Q25:Q29" si="7">P25+1</f>
        <v>45750</v>
      </c>
      <c r="R25" s="23" t="s">
        <v>40</v>
      </c>
      <c r="S25" s="23" t="s">
        <v>388</v>
      </c>
      <c r="T25" s="536"/>
    </row>
    <row r="26" hidden="1" spans="1:20">
      <c r="A26" s="508" t="s">
        <v>320</v>
      </c>
      <c r="B26" s="83" t="s">
        <v>84</v>
      </c>
      <c r="C26" s="509" t="s">
        <v>389</v>
      </c>
      <c r="D26" s="510"/>
      <c r="E26" s="510"/>
      <c r="F26" s="510"/>
      <c r="G26" s="510"/>
      <c r="H26" s="510"/>
      <c r="I26" s="510"/>
      <c r="J26" s="510"/>
      <c r="K26" s="510"/>
      <c r="L26" s="510"/>
      <c r="M26" s="510"/>
      <c r="N26" s="518"/>
      <c r="O26" s="159" t="s">
        <v>82</v>
      </c>
      <c r="P26" s="21" t="s">
        <v>390</v>
      </c>
      <c r="Q26" s="22"/>
      <c r="R26" s="22"/>
      <c r="S26" s="44"/>
      <c r="T26" s="536"/>
    </row>
    <row r="27" hidden="1" spans="1:20">
      <c r="A27" s="507" t="s">
        <v>273</v>
      </c>
      <c r="B27" s="511" t="s">
        <v>104</v>
      </c>
      <c r="C27" s="58">
        <v>45749</v>
      </c>
      <c r="D27" s="191">
        <f t="shared" si="5"/>
        <v>45750</v>
      </c>
      <c r="E27" s="23" t="s">
        <v>40</v>
      </c>
      <c r="F27" s="23" t="s">
        <v>40</v>
      </c>
      <c r="G27" s="23" t="s">
        <v>40</v>
      </c>
      <c r="H27" s="23" t="s">
        <v>40</v>
      </c>
      <c r="I27" s="23" t="s">
        <v>40</v>
      </c>
      <c r="J27" s="23" t="s">
        <v>40</v>
      </c>
      <c r="K27" s="58">
        <v>45755</v>
      </c>
      <c r="L27" s="85">
        <f t="shared" si="1"/>
        <v>45756</v>
      </c>
      <c r="M27" s="149" t="s">
        <v>40</v>
      </c>
      <c r="N27" s="149" t="s">
        <v>40</v>
      </c>
      <c r="O27" s="519" t="s">
        <v>100</v>
      </c>
      <c r="P27" s="58">
        <v>45759</v>
      </c>
      <c r="Q27" s="191">
        <f t="shared" si="7"/>
        <v>45760</v>
      </c>
      <c r="R27" s="85">
        <f>Q27</f>
        <v>45760</v>
      </c>
      <c r="S27" s="85">
        <f>R27+1</f>
        <v>45761</v>
      </c>
      <c r="T27" s="536"/>
    </row>
    <row r="28" hidden="1" spans="1:20">
      <c r="A28" s="501" t="s">
        <v>310</v>
      </c>
      <c r="B28" s="159" t="s">
        <v>87</v>
      </c>
      <c r="C28" s="23" t="s">
        <v>40</v>
      </c>
      <c r="D28" s="23" t="s">
        <v>40</v>
      </c>
      <c r="E28" s="58">
        <v>45751</v>
      </c>
      <c r="F28" s="145">
        <f t="shared" si="6"/>
        <v>45752</v>
      </c>
      <c r="G28" s="216">
        <v>45754</v>
      </c>
      <c r="H28" s="216">
        <v>45754</v>
      </c>
      <c r="I28" s="23" t="s">
        <v>40</v>
      </c>
      <c r="J28" s="23" t="s">
        <v>40</v>
      </c>
      <c r="K28" s="58">
        <v>45756</v>
      </c>
      <c r="L28" s="85">
        <f t="shared" si="1"/>
        <v>45757</v>
      </c>
      <c r="M28" s="149" t="s">
        <v>40</v>
      </c>
      <c r="N28" s="149" t="s">
        <v>40</v>
      </c>
      <c r="O28" s="159" t="s">
        <v>85</v>
      </c>
      <c r="P28" s="520" t="s">
        <v>391</v>
      </c>
      <c r="Q28" s="537"/>
      <c r="R28" s="106" t="s">
        <v>392</v>
      </c>
      <c r="S28" s="106" t="s">
        <v>393</v>
      </c>
      <c r="T28" s="533" t="s">
        <v>371</v>
      </c>
    </row>
    <row r="29" hidden="1" spans="1:20">
      <c r="A29" s="512" t="s">
        <v>273</v>
      </c>
      <c r="B29" s="511" t="s">
        <v>107</v>
      </c>
      <c r="C29" s="58">
        <v>45759</v>
      </c>
      <c r="D29" s="191">
        <f t="shared" si="5"/>
        <v>45760</v>
      </c>
      <c r="E29" s="85">
        <f t="shared" ref="E29:E40" si="8">D29</f>
        <v>45760</v>
      </c>
      <c r="F29" s="85">
        <f t="shared" si="6"/>
        <v>45761</v>
      </c>
      <c r="G29" s="91">
        <f t="shared" ref="G29:G38" si="9">F29+2</f>
        <v>45763</v>
      </c>
      <c r="H29" s="91">
        <f>G29</f>
        <v>45763</v>
      </c>
      <c r="I29" s="23" t="s">
        <v>40</v>
      </c>
      <c r="J29" s="23" t="s">
        <v>40</v>
      </c>
      <c r="K29" s="58">
        <f>H29+2</f>
        <v>45765</v>
      </c>
      <c r="L29" s="85">
        <f t="shared" si="1"/>
        <v>45766</v>
      </c>
      <c r="M29" s="58">
        <v>45771</v>
      </c>
      <c r="N29" s="521">
        <f t="shared" ref="N29:N51" si="10">M29</f>
        <v>45771</v>
      </c>
      <c r="O29" s="519" t="s">
        <v>105</v>
      </c>
      <c r="P29" s="58">
        <v>45777</v>
      </c>
      <c r="Q29" s="191">
        <f t="shared" si="7"/>
        <v>45778</v>
      </c>
      <c r="R29" s="145">
        <f>Q29</f>
        <v>45778</v>
      </c>
      <c r="S29" s="145">
        <f>R29+1</f>
        <v>45779</v>
      </c>
      <c r="T29" s="536"/>
    </row>
    <row r="30" hidden="1" spans="1:20">
      <c r="A30" s="501" t="s">
        <v>320</v>
      </c>
      <c r="B30" s="83" t="s">
        <v>90</v>
      </c>
      <c r="C30" s="58">
        <v>45763</v>
      </c>
      <c r="D30" s="191">
        <f t="shared" si="5"/>
        <v>45764</v>
      </c>
      <c r="E30" s="145">
        <f t="shared" si="8"/>
        <v>45764</v>
      </c>
      <c r="F30" s="145">
        <f t="shared" si="6"/>
        <v>45765</v>
      </c>
      <c r="G30" s="58">
        <f>F30+1</f>
        <v>45766</v>
      </c>
      <c r="H30" s="91">
        <f t="shared" ref="H30:H35" si="11">G30+1</f>
        <v>45767</v>
      </c>
      <c r="I30" s="23" t="s">
        <v>40</v>
      </c>
      <c r="J30" s="23" t="s">
        <v>40</v>
      </c>
      <c r="K30" s="58">
        <v>45770</v>
      </c>
      <c r="L30" s="85">
        <f t="shared" si="1"/>
        <v>45771</v>
      </c>
      <c r="M30" s="521">
        <f t="shared" ref="M30:M51" si="12">L30+1</f>
        <v>45772</v>
      </c>
      <c r="N30" s="521">
        <f t="shared" si="10"/>
        <v>45772</v>
      </c>
      <c r="O30" s="159" t="s">
        <v>88</v>
      </c>
      <c r="P30" s="161" t="s">
        <v>394</v>
      </c>
      <c r="Q30" s="162"/>
      <c r="R30" s="161" t="s">
        <v>395</v>
      </c>
      <c r="S30" s="162"/>
      <c r="T30" s="533" t="s">
        <v>371</v>
      </c>
    </row>
    <row r="31" hidden="1" spans="1:20">
      <c r="A31" s="27" t="s">
        <v>310</v>
      </c>
      <c r="B31" s="83" t="s">
        <v>93</v>
      </c>
      <c r="C31" s="58">
        <v>45770</v>
      </c>
      <c r="D31" s="191">
        <f t="shared" si="5"/>
        <v>45771</v>
      </c>
      <c r="E31" s="145">
        <f t="shared" si="8"/>
        <v>45771</v>
      </c>
      <c r="F31" s="145">
        <f t="shared" si="6"/>
        <v>45772</v>
      </c>
      <c r="G31" s="58">
        <f t="shared" si="9"/>
        <v>45774</v>
      </c>
      <c r="H31" s="91">
        <f t="shared" si="11"/>
        <v>45775</v>
      </c>
      <c r="I31" s="23" t="s">
        <v>40</v>
      </c>
      <c r="J31" s="23" t="s">
        <v>40</v>
      </c>
      <c r="K31" s="58">
        <v>45777</v>
      </c>
      <c r="L31" s="85">
        <f t="shared" si="1"/>
        <v>45778</v>
      </c>
      <c r="M31" s="521">
        <f t="shared" si="12"/>
        <v>45779</v>
      </c>
      <c r="N31" s="521">
        <f t="shared" si="10"/>
        <v>45779</v>
      </c>
      <c r="O31" s="159" t="s">
        <v>91</v>
      </c>
      <c r="P31" s="161" t="s">
        <v>396</v>
      </c>
      <c r="Q31" s="162"/>
      <c r="R31" s="161" t="s">
        <v>397</v>
      </c>
      <c r="S31" s="162"/>
      <c r="T31" s="533" t="s">
        <v>371</v>
      </c>
    </row>
    <row r="32" hidden="1" spans="1:20">
      <c r="A32" s="501" t="s">
        <v>273</v>
      </c>
      <c r="B32" s="159" t="s">
        <v>112</v>
      </c>
      <c r="C32" s="58">
        <v>45777</v>
      </c>
      <c r="D32" s="191">
        <f t="shared" si="5"/>
        <v>45778</v>
      </c>
      <c r="E32" s="145">
        <f t="shared" si="8"/>
        <v>45778</v>
      </c>
      <c r="F32" s="145">
        <f t="shared" si="6"/>
        <v>45779</v>
      </c>
      <c r="G32" s="58">
        <f t="shared" si="9"/>
        <v>45781</v>
      </c>
      <c r="H32" s="91">
        <f t="shared" si="11"/>
        <v>45782</v>
      </c>
      <c r="I32" s="23" t="s">
        <v>40</v>
      </c>
      <c r="J32" s="23" t="s">
        <v>40</v>
      </c>
      <c r="K32" s="58">
        <v>45784</v>
      </c>
      <c r="L32" s="85">
        <f t="shared" si="1"/>
        <v>45785</v>
      </c>
      <c r="M32" s="521">
        <f t="shared" si="12"/>
        <v>45786</v>
      </c>
      <c r="N32" s="521">
        <f t="shared" si="10"/>
        <v>45786</v>
      </c>
      <c r="O32" s="159" t="s">
        <v>110</v>
      </c>
      <c r="P32" s="161" t="s">
        <v>398</v>
      </c>
      <c r="Q32" s="162"/>
      <c r="R32" s="161" t="s">
        <v>399</v>
      </c>
      <c r="S32" s="162"/>
      <c r="T32" s="533" t="s">
        <v>371</v>
      </c>
    </row>
    <row r="33" hidden="1" spans="1:20">
      <c r="A33" s="501" t="s">
        <v>320</v>
      </c>
      <c r="B33" s="83" t="s">
        <v>96</v>
      </c>
      <c r="C33" s="161" t="s">
        <v>400</v>
      </c>
      <c r="D33" s="162"/>
      <c r="E33" s="161" t="s">
        <v>401</v>
      </c>
      <c r="F33" s="162"/>
      <c r="G33" s="23" t="s">
        <v>40</v>
      </c>
      <c r="H33" s="23" t="s">
        <v>40</v>
      </c>
      <c r="I33" s="23" t="s">
        <v>40</v>
      </c>
      <c r="J33" s="23" t="s">
        <v>40</v>
      </c>
      <c r="K33" s="58">
        <f>K32+7</f>
        <v>45791</v>
      </c>
      <c r="L33" s="85">
        <f t="shared" si="1"/>
        <v>45792</v>
      </c>
      <c r="M33" s="521">
        <f t="shared" si="12"/>
        <v>45793</v>
      </c>
      <c r="N33" s="521">
        <f t="shared" si="10"/>
        <v>45793</v>
      </c>
      <c r="O33" s="159" t="s">
        <v>94</v>
      </c>
      <c r="P33" s="58">
        <v>45798</v>
      </c>
      <c r="Q33" s="191">
        <v>45799</v>
      </c>
      <c r="R33" s="145">
        <f>Q33</f>
        <v>45799</v>
      </c>
      <c r="S33" s="145">
        <f>R33+1</f>
        <v>45800</v>
      </c>
      <c r="T33" s="536"/>
    </row>
    <row r="34" hidden="1" spans="1:20">
      <c r="A34" s="501" t="s">
        <v>310</v>
      </c>
      <c r="B34" s="83" t="s">
        <v>99</v>
      </c>
      <c r="C34" s="58">
        <v>45791</v>
      </c>
      <c r="D34" s="191">
        <v>45792</v>
      </c>
      <c r="E34" s="145">
        <f t="shared" si="8"/>
        <v>45792</v>
      </c>
      <c r="F34" s="145">
        <f t="shared" si="6"/>
        <v>45793</v>
      </c>
      <c r="G34" s="58">
        <f t="shared" si="9"/>
        <v>45795</v>
      </c>
      <c r="H34" s="91">
        <f t="shared" si="11"/>
        <v>45796</v>
      </c>
      <c r="I34" s="23" t="s">
        <v>40</v>
      </c>
      <c r="J34" s="23" t="s">
        <v>40</v>
      </c>
      <c r="K34" s="58">
        <v>45803</v>
      </c>
      <c r="L34" s="85">
        <f t="shared" si="1"/>
        <v>45804</v>
      </c>
      <c r="M34" s="521">
        <f t="shared" si="12"/>
        <v>45805</v>
      </c>
      <c r="N34" s="521">
        <f t="shared" si="10"/>
        <v>45805</v>
      </c>
      <c r="O34" s="159" t="s">
        <v>97</v>
      </c>
      <c r="P34" s="161" t="s">
        <v>402</v>
      </c>
      <c r="Q34" s="162"/>
      <c r="R34" s="161" t="s">
        <v>403</v>
      </c>
      <c r="S34" s="162"/>
      <c r="T34" s="533" t="s">
        <v>371</v>
      </c>
    </row>
    <row r="35" hidden="1" spans="1:20">
      <c r="A35" s="507" t="s">
        <v>320</v>
      </c>
      <c r="B35" s="87" t="s">
        <v>99</v>
      </c>
      <c r="C35" s="58">
        <v>45798</v>
      </c>
      <c r="D35" s="191">
        <v>45799</v>
      </c>
      <c r="E35" s="145">
        <f t="shared" si="8"/>
        <v>45799</v>
      </c>
      <c r="F35" s="145">
        <f t="shared" si="6"/>
        <v>45800</v>
      </c>
      <c r="G35" s="58">
        <f t="shared" si="9"/>
        <v>45802</v>
      </c>
      <c r="H35" s="91">
        <f t="shared" si="11"/>
        <v>45803</v>
      </c>
      <c r="I35" s="23" t="s">
        <v>40</v>
      </c>
      <c r="J35" s="23" t="s">
        <v>40</v>
      </c>
      <c r="K35" s="161" t="s">
        <v>404</v>
      </c>
      <c r="L35" s="162"/>
      <c r="M35" s="161" t="s">
        <v>405</v>
      </c>
      <c r="N35" s="162"/>
      <c r="O35" s="165" t="s">
        <v>97</v>
      </c>
      <c r="P35" s="58">
        <v>45812</v>
      </c>
      <c r="Q35" s="58">
        <f>P35+1</f>
        <v>45813</v>
      </c>
      <c r="R35" s="145">
        <f>Q35</f>
        <v>45813</v>
      </c>
      <c r="S35" s="145">
        <f>R35+1</f>
        <v>45814</v>
      </c>
      <c r="T35" s="536"/>
    </row>
    <row r="36" hidden="1" spans="1:20">
      <c r="A36" s="501" t="s">
        <v>273</v>
      </c>
      <c r="B36" s="87" t="s">
        <v>119</v>
      </c>
      <c r="C36" s="58">
        <v>45805</v>
      </c>
      <c r="D36" s="191">
        <v>45806</v>
      </c>
      <c r="E36" s="145">
        <f t="shared" si="8"/>
        <v>45806</v>
      </c>
      <c r="F36" s="145">
        <f t="shared" si="6"/>
        <v>45807</v>
      </c>
      <c r="G36" s="23" t="s">
        <v>40</v>
      </c>
      <c r="H36" s="23" t="s">
        <v>40</v>
      </c>
      <c r="I36" s="23" t="s">
        <v>40</v>
      </c>
      <c r="J36" s="23" t="s">
        <v>40</v>
      </c>
      <c r="K36" s="58">
        <v>45812</v>
      </c>
      <c r="L36" s="85">
        <f t="shared" si="1"/>
        <v>45813</v>
      </c>
      <c r="M36" s="521">
        <f t="shared" si="12"/>
        <v>45814</v>
      </c>
      <c r="N36" s="521">
        <f t="shared" si="10"/>
        <v>45814</v>
      </c>
      <c r="O36" s="165" t="s">
        <v>117</v>
      </c>
      <c r="P36" s="522" t="s">
        <v>406</v>
      </c>
      <c r="Q36" s="538"/>
      <c r="R36" s="522" t="s">
        <v>407</v>
      </c>
      <c r="S36" s="538"/>
      <c r="T36" s="533" t="s">
        <v>371</v>
      </c>
    </row>
    <row r="37" hidden="1" spans="1:20">
      <c r="A37" s="501" t="s">
        <v>320</v>
      </c>
      <c r="B37" s="83" t="s">
        <v>104</v>
      </c>
      <c r="C37" s="58">
        <v>45812</v>
      </c>
      <c r="D37" s="58">
        <f>C37+1</f>
        <v>45813</v>
      </c>
      <c r="E37" s="145">
        <f t="shared" si="8"/>
        <v>45813</v>
      </c>
      <c r="F37" s="145">
        <f t="shared" si="6"/>
        <v>45814</v>
      </c>
      <c r="G37" s="58">
        <f>F37+2</f>
        <v>45816</v>
      </c>
      <c r="H37" s="91">
        <f t="shared" ref="H37:H52" si="13">G37</f>
        <v>45816</v>
      </c>
      <c r="I37" s="23" t="s">
        <v>40</v>
      </c>
      <c r="J37" s="23" t="s">
        <v>40</v>
      </c>
      <c r="K37" s="58">
        <v>45819</v>
      </c>
      <c r="L37" s="85">
        <f t="shared" si="1"/>
        <v>45820</v>
      </c>
      <c r="M37" s="521">
        <f t="shared" si="12"/>
        <v>45821</v>
      </c>
      <c r="N37" s="521">
        <f t="shared" si="10"/>
        <v>45821</v>
      </c>
      <c r="O37" s="159" t="s">
        <v>100</v>
      </c>
      <c r="P37" s="522" t="s">
        <v>408</v>
      </c>
      <c r="Q37" s="538"/>
      <c r="R37" s="522" t="s">
        <v>409</v>
      </c>
      <c r="S37" s="538"/>
      <c r="T37" s="533" t="s">
        <v>371</v>
      </c>
    </row>
    <row r="38" hidden="1" spans="1:20">
      <c r="A38" s="501" t="s">
        <v>310</v>
      </c>
      <c r="B38" s="83" t="s">
        <v>107</v>
      </c>
      <c r="C38" s="58">
        <v>45819</v>
      </c>
      <c r="D38" s="58">
        <v>45820</v>
      </c>
      <c r="E38" s="145">
        <f t="shared" si="8"/>
        <v>45820</v>
      </c>
      <c r="F38" s="145">
        <f t="shared" si="6"/>
        <v>45821</v>
      </c>
      <c r="G38" s="58">
        <f t="shared" si="9"/>
        <v>45823</v>
      </c>
      <c r="H38" s="91">
        <f t="shared" si="13"/>
        <v>45823</v>
      </c>
      <c r="I38" s="23" t="s">
        <v>40</v>
      </c>
      <c r="J38" s="23" t="s">
        <v>40</v>
      </c>
      <c r="K38" s="58">
        <v>45826</v>
      </c>
      <c r="L38" s="85">
        <f t="shared" si="1"/>
        <v>45827</v>
      </c>
      <c r="M38" s="521">
        <f t="shared" si="12"/>
        <v>45828</v>
      </c>
      <c r="N38" s="521">
        <f t="shared" si="10"/>
        <v>45828</v>
      </c>
      <c r="O38" s="159" t="s">
        <v>105</v>
      </c>
      <c r="P38" s="72" t="s">
        <v>410</v>
      </c>
      <c r="Q38" s="72" t="s">
        <v>411</v>
      </c>
      <c r="R38" s="161" t="s">
        <v>412</v>
      </c>
      <c r="S38" s="162"/>
      <c r="T38" s="533" t="s">
        <v>371</v>
      </c>
    </row>
    <row r="39" hidden="1" spans="1:20">
      <c r="A39" s="501" t="s">
        <v>273</v>
      </c>
      <c r="B39" s="83" t="s">
        <v>126</v>
      </c>
      <c r="C39" s="58">
        <v>45826</v>
      </c>
      <c r="D39" s="58">
        <v>45827</v>
      </c>
      <c r="E39" s="145">
        <f t="shared" si="8"/>
        <v>45827</v>
      </c>
      <c r="F39" s="145">
        <f t="shared" si="6"/>
        <v>45828</v>
      </c>
      <c r="G39" s="23" t="s">
        <v>40</v>
      </c>
      <c r="H39" s="23" t="s">
        <v>40</v>
      </c>
      <c r="I39" s="23" t="s">
        <v>40</v>
      </c>
      <c r="J39" s="23" t="s">
        <v>40</v>
      </c>
      <c r="K39" s="58">
        <v>45833</v>
      </c>
      <c r="L39" s="85">
        <f t="shared" si="1"/>
        <v>45834</v>
      </c>
      <c r="M39" s="521">
        <f t="shared" si="12"/>
        <v>45835</v>
      </c>
      <c r="N39" s="521">
        <f t="shared" si="10"/>
        <v>45835</v>
      </c>
      <c r="O39" s="159" t="s">
        <v>124</v>
      </c>
      <c r="P39" s="197" t="s">
        <v>413</v>
      </c>
      <c r="Q39" s="197" t="s">
        <v>414</v>
      </c>
      <c r="R39" s="522" t="s">
        <v>415</v>
      </c>
      <c r="S39" s="538"/>
      <c r="T39" s="533" t="s">
        <v>371</v>
      </c>
    </row>
    <row r="40" hidden="1" spans="1:20">
      <c r="A40" s="501" t="s">
        <v>320</v>
      </c>
      <c r="B40" s="83" t="s">
        <v>112</v>
      </c>
      <c r="C40" s="58">
        <v>45833</v>
      </c>
      <c r="D40" s="58">
        <v>45834</v>
      </c>
      <c r="E40" s="145">
        <f t="shared" si="8"/>
        <v>45834</v>
      </c>
      <c r="F40" s="145">
        <f t="shared" si="6"/>
        <v>45835</v>
      </c>
      <c r="G40" s="197" t="s">
        <v>345</v>
      </c>
      <c r="H40" s="72" t="s">
        <v>416</v>
      </c>
      <c r="I40" s="23" t="s">
        <v>40</v>
      </c>
      <c r="J40" s="23" t="s">
        <v>40</v>
      </c>
      <c r="K40" s="161" t="s">
        <v>417</v>
      </c>
      <c r="L40" s="162"/>
      <c r="M40" s="161" t="s">
        <v>417</v>
      </c>
      <c r="N40" s="162"/>
      <c r="O40" s="171" t="s">
        <v>418</v>
      </c>
      <c r="P40" s="72" t="s">
        <v>419</v>
      </c>
      <c r="Q40" s="58" t="s">
        <v>420</v>
      </c>
      <c r="R40" s="522" t="s">
        <v>421</v>
      </c>
      <c r="S40" s="538"/>
      <c r="T40" s="533" t="s">
        <v>371</v>
      </c>
    </row>
    <row r="41" hidden="1" spans="1:20">
      <c r="A41" s="501" t="s">
        <v>310</v>
      </c>
      <c r="B41" s="83" t="s">
        <v>116</v>
      </c>
      <c r="C41" s="21" t="s">
        <v>422</v>
      </c>
      <c r="D41" s="44"/>
      <c r="E41" s="21" t="s">
        <v>423</v>
      </c>
      <c r="F41" s="44"/>
      <c r="G41" s="58">
        <v>45844</v>
      </c>
      <c r="H41" s="91">
        <v>45844</v>
      </c>
      <c r="I41" s="23" t="s">
        <v>40</v>
      </c>
      <c r="J41" s="23" t="s">
        <v>40</v>
      </c>
      <c r="K41" s="58">
        <v>45847</v>
      </c>
      <c r="L41" s="85">
        <f t="shared" si="1"/>
        <v>45848</v>
      </c>
      <c r="M41" s="521">
        <f t="shared" si="12"/>
        <v>45849</v>
      </c>
      <c r="N41" s="521">
        <f t="shared" si="10"/>
        <v>45849</v>
      </c>
      <c r="O41" s="83" t="s">
        <v>114</v>
      </c>
      <c r="P41" s="72" t="s">
        <v>424</v>
      </c>
      <c r="Q41" s="58" t="s">
        <v>425</v>
      </c>
      <c r="R41" s="522" t="s">
        <v>426</v>
      </c>
      <c r="S41" s="538"/>
      <c r="T41" s="533" t="s">
        <v>371</v>
      </c>
    </row>
    <row r="42" hidden="1" spans="1:20">
      <c r="A42" s="501" t="s">
        <v>273</v>
      </c>
      <c r="B42" s="83" t="s">
        <v>132</v>
      </c>
      <c r="C42" s="58">
        <v>45847</v>
      </c>
      <c r="D42" s="58">
        <v>45848</v>
      </c>
      <c r="E42" s="145">
        <f t="shared" ref="E42:E52" si="14">D42</f>
        <v>45848</v>
      </c>
      <c r="F42" s="145">
        <f t="shared" ref="F42:F52" si="15">E42+1</f>
        <v>45849</v>
      </c>
      <c r="G42" s="58">
        <f t="shared" ref="G42:G52" si="16">F42+2</f>
        <v>45851</v>
      </c>
      <c r="H42" s="91">
        <f t="shared" si="13"/>
        <v>45851</v>
      </c>
      <c r="I42" s="23" t="s">
        <v>40</v>
      </c>
      <c r="J42" s="23" t="s">
        <v>40</v>
      </c>
      <c r="K42" s="58">
        <v>45854</v>
      </c>
      <c r="L42" s="85">
        <f t="shared" si="1"/>
        <v>45855</v>
      </c>
      <c r="M42" s="521">
        <f t="shared" si="12"/>
        <v>45856</v>
      </c>
      <c r="N42" s="521">
        <f t="shared" si="10"/>
        <v>45856</v>
      </c>
      <c r="O42" s="83" t="s">
        <v>130</v>
      </c>
      <c r="P42" s="72" t="s">
        <v>427</v>
      </c>
      <c r="Q42" s="58" t="s">
        <v>428</v>
      </c>
      <c r="R42" s="522" t="s">
        <v>429</v>
      </c>
      <c r="S42" s="538"/>
      <c r="T42" s="533" t="s">
        <v>371</v>
      </c>
    </row>
    <row r="43" hidden="1" spans="1:20">
      <c r="A43" s="501" t="s">
        <v>320</v>
      </c>
      <c r="B43" s="83" t="s">
        <v>119</v>
      </c>
      <c r="C43" s="58">
        <v>45854</v>
      </c>
      <c r="D43" s="58">
        <v>45855</v>
      </c>
      <c r="E43" s="145">
        <f t="shared" si="14"/>
        <v>45855</v>
      </c>
      <c r="F43" s="145">
        <f t="shared" si="15"/>
        <v>45856</v>
      </c>
      <c r="G43" s="58">
        <f t="shared" si="16"/>
        <v>45858</v>
      </c>
      <c r="H43" s="91">
        <f t="shared" si="13"/>
        <v>45858</v>
      </c>
      <c r="I43" s="23" t="s">
        <v>40</v>
      </c>
      <c r="J43" s="23" t="s">
        <v>40</v>
      </c>
      <c r="K43" s="58">
        <v>45861</v>
      </c>
      <c r="L43" s="85">
        <f t="shared" si="1"/>
        <v>45862</v>
      </c>
      <c r="M43" s="521">
        <f t="shared" si="12"/>
        <v>45863</v>
      </c>
      <c r="N43" s="521">
        <f t="shared" si="10"/>
        <v>45863</v>
      </c>
      <c r="O43" s="83" t="s">
        <v>117</v>
      </c>
      <c r="P43" s="72" t="s">
        <v>430</v>
      </c>
      <c r="Q43" s="72" t="s">
        <v>431</v>
      </c>
      <c r="R43" s="522" t="s">
        <v>432</v>
      </c>
      <c r="S43" s="538"/>
      <c r="T43" s="533" t="s">
        <v>371</v>
      </c>
    </row>
    <row r="44" hidden="1" spans="1:20">
      <c r="A44" s="513" t="s">
        <v>310</v>
      </c>
      <c r="B44" s="514" t="s">
        <v>123</v>
      </c>
      <c r="C44" s="346">
        <v>45865</v>
      </c>
      <c r="D44" s="346">
        <f>C44</f>
        <v>45865</v>
      </c>
      <c r="E44" s="346">
        <v>45866</v>
      </c>
      <c r="F44" s="155">
        <f t="shared" si="15"/>
        <v>45867</v>
      </c>
      <c r="G44" s="346">
        <f>F44+1</f>
        <v>45868</v>
      </c>
      <c r="H44" s="515">
        <f t="shared" si="13"/>
        <v>45868</v>
      </c>
      <c r="I44" s="244" t="s">
        <v>40</v>
      </c>
      <c r="J44" s="244" t="s">
        <v>40</v>
      </c>
      <c r="K44" s="21" t="s">
        <v>433</v>
      </c>
      <c r="L44" s="44"/>
      <c r="M44" s="21" t="s">
        <v>434</v>
      </c>
      <c r="N44" s="44"/>
      <c r="O44" s="523" t="s">
        <v>121</v>
      </c>
      <c r="P44" s="21" t="s">
        <v>435</v>
      </c>
      <c r="Q44" s="44"/>
      <c r="R44" s="21" t="s">
        <v>436</v>
      </c>
      <c r="S44" s="44"/>
      <c r="T44" s="539"/>
    </row>
    <row r="45" hidden="1" spans="1:20">
      <c r="A45" s="27" t="s">
        <v>372</v>
      </c>
      <c r="B45" s="83" t="s">
        <v>135</v>
      </c>
      <c r="C45" s="58">
        <v>45868</v>
      </c>
      <c r="D45" s="58">
        <f t="shared" ref="D45:D52" si="17">C45+1</f>
        <v>45869</v>
      </c>
      <c r="E45" s="145">
        <f t="shared" si="14"/>
        <v>45869</v>
      </c>
      <c r="F45" s="145">
        <f t="shared" si="15"/>
        <v>45870</v>
      </c>
      <c r="G45" s="58">
        <f t="shared" si="16"/>
        <v>45872</v>
      </c>
      <c r="H45" s="91">
        <f t="shared" si="13"/>
        <v>45872</v>
      </c>
      <c r="I45" s="23" t="s">
        <v>40</v>
      </c>
      <c r="J45" s="23" t="s">
        <v>40</v>
      </c>
      <c r="K45" s="58">
        <v>45875</v>
      </c>
      <c r="L45" s="85">
        <f t="shared" si="1"/>
        <v>45876</v>
      </c>
      <c r="M45" s="91">
        <f t="shared" si="12"/>
        <v>45877</v>
      </c>
      <c r="N45" s="91">
        <f t="shared" si="10"/>
        <v>45877</v>
      </c>
      <c r="O45" s="87" t="s">
        <v>133</v>
      </c>
      <c r="P45" s="72" t="s">
        <v>437</v>
      </c>
      <c r="Q45" s="58" t="s">
        <v>438</v>
      </c>
      <c r="R45" s="522" t="s">
        <v>439</v>
      </c>
      <c r="S45" s="538"/>
      <c r="T45" s="540" t="s">
        <v>371</v>
      </c>
    </row>
    <row r="46" spans="1:20">
      <c r="A46" s="27" t="s">
        <v>310</v>
      </c>
      <c r="B46" s="83" t="s">
        <v>126</v>
      </c>
      <c r="C46" s="21" t="s">
        <v>435</v>
      </c>
      <c r="D46" s="44"/>
      <c r="E46" s="21" t="s">
        <v>436</v>
      </c>
      <c r="F46" s="44"/>
      <c r="G46" s="58">
        <v>45879</v>
      </c>
      <c r="H46" s="91">
        <f t="shared" si="13"/>
        <v>45879</v>
      </c>
      <c r="I46" s="23" t="s">
        <v>40</v>
      </c>
      <c r="J46" s="23" t="s">
        <v>40</v>
      </c>
      <c r="K46" s="58">
        <v>45882</v>
      </c>
      <c r="L46" s="85">
        <f t="shared" si="1"/>
        <v>45883</v>
      </c>
      <c r="M46" s="91">
        <f t="shared" si="12"/>
        <v>45884</v>
      </c>
      <c r="N46" s="91">
        <f t="shared" si="10"/>
        <v>45884</v>
      </c>
      <c r="O46" s="83" t="s">
        <v>124</v>
      </c>
      <c r="P46" s="58">
        <v>45889</v>
      </c>
      <c r="Q46" s="58">
        <f>P46+1</f>
        <v>45890</v>
      </c>
      <c r="R46" s="59">
        <f>Q46</f>
        <v>45890</v>
      </c>
      <c r="S46" s="59">
        <f>R46+1</f>
        <v>45891</v>
      </c>
      <c r="T46" s="536"/>
    </row>
    <row r="47" spans="1:20">
      <c r="A47" s="501" t="s">
        <v>320</v>
      </c>
      <c r="B47" s="83" t="s">
        <v>129</v>
      </c>
      <c r="C47" s="21" t="s">
        <v>440</v>
      </c>
      <c r="D47" s="44"/>
      <c r="E47" s="21" t="s">
        <v>441</v>
      </c>
      <c r="F47" s="44"/>
      <c r="G47" s="58">
        <v>45886</v>
      </c>
      <c r="H47" s="91">
        <f t="shared" si="13"/>
        <v>45886</v>
      </c>
      <c r="I47" s="23" t="s">
        <v>40</v>
      </c>
      <c r="J47" s="23" t="s">
        <v>40</v>
      </c>
      <c r="K47" s="58">
        <f t="shared" ref="K47:K51" si="18">H47+3</f>
        <v>45889</v>
      </c>
      <c r="L47" s="85">
        <f t="shared" si="1"/>
        <v>45890</v>
      </c>
      <c r="M47" s="521">
        <f t="shared" si="12"/>
        <v>45891</v>
      </c>
      <c r="N47" s="521">
        <f t="shared" si="10"/>
        <v>45891</v>
      </c>
      <c r="O47" s="83" t="s">
        <v>127</v>
      </c>
      <c r="P47" s="72" t="s">
        <v>442</v>
      </c>
      <c r="Q47" s="58">
        <v>45897</v>
      </c>
      <c r="R47" s="59">
        <f>Q47</f>
        <v>45897</v>
      </c>
      <c r="S47" s="59">
        <f>R47+1</f>
        <v>45898</v>
      </c>
      <c r="T47" s="536"/>
    </row>
    <row r="48" spans="1:20">
      <c r="A48" s="27" t="s">
        <v>310</v>
      </c>
      <c r="B48" s="83" t="s">
        <v>129</v>
      </c>
      <c r="C48" s="58">
        <v>45889</v>
      </c>
      <c r="D48" s="58">
        <f t="shared" si="17"/>
        <v>45890</v>
      </c>
      <c r="E48" s="145">
        <f t="shared" si="14"/>
        <v>45890</v>
      </c>
      <c r="F48" s="145">
        <f t="shared" si="15"/>
        <v>45891</v>
      </c>
      <c r="G48" s="58">
        <f t="shared" si="16"/>
        <v>45893</v>
      </c>
      <c r="H48" s="91">
        <f t="shared" si="13"/>
        <v>45893</v>
      </c>
      <c r="I48" s="23" t="s">
        <v>40</v>
      </c>
      <c r="J48" s="23" t="s">
        <v>40</v>
      </c>
      <c r="K48" s="58">
        <f t="shared" si="18"/>
        <v>45896</v>
      </c>
      <c r="L48" s="85">
        <f t="shared" si="1"/>
        <v>45897</v>
      </c>
      <c r="M48" s="23" t="s">
        <v>40</v>
      </c>
      <c r="N48" s="23" t="s">
        <v>40</v>
      </c>
      <c r="O48" s="83" t="s">
        <v>127</v>
      </c>
      <c r="P48" s="72" t="s">
        <v>443</v>
      </c>
      <c r="Q48" s="58" t="s">
        <v>444</v>
      </c>
      <c r="R48" s="522" t="s">
        <v>445</v>
      </c>
      <c r="S48" s="538"/>
      <c r="T48" s="540" t="s">
        <v>371</v>
      </c>
    </row>
    <row r="49" spans="1:20">
      <c r="A49" s="429" t="s">
        <v>320</v>
      </c>
      <c r="B49" s="276" t="s">
        <v>132</v>
      </c>
      <c r="C49" s="72" t="s">
        <v>442</v>
      </c>
      <c r="D49" s="58">
        <v>45897</v>
      </c>
      <c r="E49" s="145">
        <f t="shared" si="14"/>
        <v>45897</v>
      </c>
      <c r="F49" s="145">
        <f t="shared" si="15"/>
        <v>45898</v>
      </c>
      <c r="G49" s="58">
        <f t="shared" si="16"/>
        <v>45900</v>
      </c>
      <c r="H49" s="91">
        <f t="shared" si="13"/>
        <v>45900</v>
      </c>
      <c r="I49" s="23" t="s">
        <v>40</v>
      </c>
      <c r="J49" s="23" t="s">
        <v>40</v>
      </c>
      <c r="K49" s="21" t="s">
        <v>446</v>
      </c>
      <c r="L49" s="44"/>
      <c r="M49" s="72" t="s">
        <v>447</v>
      </c>
      <c r="N49" s="276" t="s">
        <v>130</v>
      </c>
      <c r="O49" s="171" t="s">
        <v>448</v>
      </c>
      <c r="P49" s="72" t="s">
        <v>449</v>
      </c>
      <c r="Q49" s="58" t="s">
        <v>450</v>
      </c>
      <c r="R49" s="522" t="s">
        <v>451</v>
      </c>
      <c r="S49" s="538"/>
      <c r="T49" s="540" t="s">
        <v>371</v>
      </c>
    </row>
    <row r="50" spans="1:20">
      <c r="A50" s="25" t="s">
        <v>452</v>
      </c>
      <c r="B50" s="87" t="s">
        <v>184</v>
      </c>
      <c r="C50" s="21" t="s">
        <v>453</v>
      </c>
      <c r="D50" s="44"/>
      <c r="E50" s="21" t="s">
        <v>454</v>
      </c>
      <c r="F50" s="44"/>
      <c r="G50" s="58">
        <v>45907</v>
      </c>
      <c r="H50" s="91">
        <f t="shared" si="13"/>
        <v>45907</v>
      </c>
      <c r="I50" s="23" t="s">
        <v>40</v>
      </c>
      <c r="J50" s="23" t="s">
        <v>40</v>
      </c>
      <c r="K50" s="21" t="s">
        <v>455</v>
      </c>
      <c r="L50" s="44"/>
      <c r="M50" s="72" t="s">
        <v>456</v>
      </c>
      <c r="N50" s="87" t="s">
        <v>182</v>
      </c>
      <c r="O50" s="171" t="s">
        <v>457</v>
      </c>
      <c r="P50" s="72" t="s">
        <v>458</v>
      </c>
      <c r="Q50" s="58" t="s">
        <v>459</v>
      </c>
      <c r="R50" s="522" t="s">
        <v>460</v>
      </c>
      <c r="S50" s="538"/>
      <c r="T50" s="540" t="s">
        <v>371</v>
      </c>
    </row>
    <row r="51" spans="1:20">
      <c r="A51" s="27" t="s">
        <v>310</v>
      </c>
      <c r="B51" s="83" t="s">
        <v>135</v>
      </c>
      <c r="C51" s="58">
        <v>45910</v>
      </c>
      <c r="D51" s="58">
        <f t="shared" si="17"/>
        <v>45911</v>
      </c>
      <c r="E51" s="145">
        <f t="shared" si="14"/>
        <v>45911</v>
      </c>
      <c r="F51" s="145">
        <f t="shared" si="15"/>
        <v>45912</v>
      </c>
      <c r="G51" s="58">
        <f t="shared" si="16"/>
        <v>45914</v>
      </c>
      <c r="H51" s="91">
        <f t="shared" si="13"/>
        <v>45914</v>
      </c>
      <c r="I51" s="23" t="s">
        <v>40</v>
      </c>
      <c r="J51" s="23" t="s">
        <v>40</v>
      </c>
      <c r="K51" s="21" t="s">
        <v>461</v>
      </c>
      <c r="L51" s="44"/>
      <c r="M51" s="72" t="s">
        <v>462</v>
      </c>
      <c r="N51" s="83" t="s">
        <v>133</v>
      </c>
      <c r="O51" s="171" t="s">
        <v>463</v>
      </c>
      <c r="P51" s="72" t="s">
        <v>464</v>
      </c>
      <c r="Q51" s="58" t="s">
        <v>465</v>
      </c>
      <c r="R51" s="522" t="s">
        <v>466</v>
      </c>
      <c r="S51" s="538"/>
      <c r="T51" s="540" t="s">
        <v>371</v>
      </c>
    </row>
    <row r="52" spans="1:20">
      <c r="A52" s="27" t="s">
        <v>320</v>
      </c>
      <c r="B52" s="83" t="s">
        <v>138</v>
      </c>
      <c r="C52" s="58">
        <v>45917</v>
      </c>
      <c r="D52" s="58">
        <f t="shared" si="17"/>
        <v>45918</v>
      </c>
      <c r="E52" s="145">
        <f t="shared" si="14"/>
        <v>45918</v>
      </c>
      <c r="F52" s="145">
        <f t="shared" si="15"/>
        <v>45919</v>
      </c>
      <c r="G52" s="58">
        <f t="shared" si="16"/>
        <v>45921</v>
      </c>
      <c r="H52" s="91">
        <f t="shared" si="13"/>
        <v>45921</v>
      </c>
      <c r="I52" s="23" t="s">
        <v>40</v>
      </c>
      <c r="J52" s="23" t="s">
        <v>40</v>
      </c>
      <c r="K52" s="21" t="s">
        <v>467</v>
      </c>
      <c r="L52" s="44"/>
      <c r="M52" s="197" t="s">
        <v>468</v>
      </c>
      <c r="N52" s="83" t="s">
        <v>136</v>
      </c>
      <c r="O52" s="171" t="s">
        <v>469</v>
      </c>
      <c r="P52" s="72" t="s">
        <v>470</v>
      </c>
      <c r="Q52" s="58" t="s">
        <v>471</v>
      </c>
      <c r="R52" s="522" t="s">
        <v>472</v>
      </c>
      <c r="S52" s="538"/>
      <c r="T52" s="540" t="s">
        <v>371</v>
      </c>
    </row>
    <row r="53" spans="1:19">
      <c r="A53" s="285" t="s">
        <v>473</v>
      </c>
      <c r="B53" s="285"/>
      <c r="C53" s="285"/>
      <c r="D53" s="285"/>
      <c r="E53" s="285"/>
      <c r="F53" s="285"/>
      <c r="G53" s="285"/>
      <c r="H53" s="285"/>
      <c r="I53" s="285"/>
      <c r="J53" s="285"/>
      <c r="K53" s="285"/>
      <c r="L53" s="285"/>
      <c r="M53" s="285"/>
      <c r="N53" s="285"/>
      <c r="O53" s="285"/>
      <c r="P53" s="285"/>
      <c r="Q53" s="285"/>
      <c r="R53" s="285"/>
      <c r="S53" s="285"/>
    </row>
    <row r="54" spans="1:19">
      <c r="A54" s="8" t="s">
        <v>4</v>
      </c>
      <c r="B54" s="8" t="s">
        <v>5</v>
      </c>
      <c r="C54" s="8" t="s">
        <v>296</v>
      </c>
      <c r="D54" s="9"/>
      <c r="E54" s="8" t="s">
        <v>278</v>
      </c>
      <c r="F54" s="9"/>
      <c r="G54" s="39" t="s">
        <v>280</v>
      </c>
      <c r="H54" s="40"/>
      <c r="I54" s="8" t="s">
        <v>297</v>
      </c>
      <c r="J54" s="9"/>
      <c r="K54" s="524" t="s">
        <v>282</v>
      </c>
      <c r="L54" s="524"/>
      <c r="M54" s="525" t="s">
        <v>474</v>
      </c>
      <c r="N54" s="526"/>
      <c r="O54" s="8" t="s">
        <v>5</v>
      </c>
      <c r="P54" s="8" t="s">
        <v>279</v>
      </c>
      <c r="Q54" s="9"/>
      <c r="R54" s="8" t="s">
        <v>278</v>
      </c>
      <c r="S54" s="9"/>
    </row>
    <row r="55" spans="1:19">
      <c r="A55" s="9" t="s">
        <v>13</v>
      </c>
      <c r="B55" s="9" t="s">
        <v>14</v>
      </c>
      <c r="C55" s="9" t="s">
        <v>284</v>
      </c>
      <c r="D55" s="9"/>
      <c r="E55" s="9" t="s">
        <v>283</v>
      </c>
      <c r="F55" s="9"/>
      <c r="G55" s="40" t="s">
        <v>285</v>
      </c>
      <c r="H55" s="40"/>
      <c r="I55" s="9" t="s">
        <v>298</v>
      </c>
      <c r="J55" s="9"/>
      <c r="K55" s="527" t="s">
        <v>287</v>
      </c>
      <c r="L55" s="527"/>
      <c r="M55" s="528" t="s">
        <v>286</v>
      </c>
      <c r="N55" s="526"/>
      <c r="O55" s="9" t="s">
        <v>14</v>
      </c>
      <c r="P55" s="9" t="s">
        <v>284</v>
      </c>
      <c r="Q55" s="9"/>
      <c r="R55" s="9" t="s">
        <v>283</v>
      </c>
      <c r="S55" s="9"/>
    </row>
    <row r="56" spans="1:19">
      <c r="A56" s="13"/>
      <c r="B56" s="81"/>
      <c r="C56" s="13" t="s">
        <v>22</v>
      </c>
      <c r="D56" s="13"/>
      <c r="E56" s="13" t="s">
        <v>22</v>
      </c>
      <c r="F56" s="13"/>
      <c r="G56" s="42" t="s">
        <v>22</v>
      </c>
      <c r="H56" s="42"/>
      <c r="I56" s="13" t="s">
        <v>22</v>
      </c>
      <c r="J56" s="13"/>
      <c r="K56" s="175" t="s">
        <v>22</v>
      </c>
      <c r="L56" s="175"/>
      <c r="M56" s="529" t="s">
        <v>22</v>
      </c>
      <c r="N56" s="529"/>
      <c r="O56" s="81"/>
      <c r="P56" s="13" t="s">
        <v>22</v>
      </c>
      <c r="Q56" s="13"/>
      <c r="R56" s="13" t="s">
        <v>22</v>
      </c>
      <c r="S56" s="13"/>
    </row>
    <row r="57" ht="28" customHeight="1" spans="1:19">
      <c r="A57" s="13"/>
      <c r="B57" s="142"/>
      <c r="C57" s="16" t="s">
        <v>299</v>
      </c>
      <c r="D57" s="16" t="s">
        <v>300</v>
      </c>
      <c r="E57" s="16" t="s">
        <v>24</v>
      </c>
      <c r="F57" s="16" t="s">
        <v>301</v>
      </c>
      <c r="G57" s="43" t="s">
        <v>302</v>
      </c>
      <c r="H57" s="43" t="s">
        <v>303</v>
      </c>
      <c r="I57" s="16" t="s">
        <v>304</v>
      </c>
      <c r="J57" s="16" t="s">
        <v>305</v>
      </c>
      <c r="K57" s="143" t="s">
        <v>475</v>
      </c>
      <c r="L57" s="143" t="s">
        <v>476</v>
      </c>
      <c r="M57" s="188" t="s">
        <v>306</v>
      </c>
      <c r="N57" s="188" t="s">
        <v>307</v>
      </c>
      <c r="O57" s="142"/>
      <c r="P57" s="16" t="s">
        <v>299</v>
      </c>
      <c r="Q57" s="16" t="s">
        <v>300</v>
      </c>
      <c r="R57" s="16" t="s">
        <v>24</v>
      </c>
      <c r="S57" s="16" t="s">
        <v>301</v>
      </c>
    </row>
    <row r="58" spans="1:20">
      <c r="A58" s="516" t="s">
        <v>452</v>
      </c>
      <c r="B58" s="472" t="s">
        <v>190</v>
      </c>
      <c r="C58" s="58">
        <v>45924</v>
      </c>
      <c r="D58" s="58">
        <f>C58+1</f>
        <v>45925</v>
      </c>
      <c r="E58" s="145">
        <f>D58</f>
        <v>45925</v>
      </c>
      <c r="F58" s="145">
        <f>E58+1</f>
        <v>45926</v>
      </c>
      <c r="G58" s="58">
        <f>F58+2</f>
        <v>45928</v>
      </c>
      <c r="H58" s="91">
        <f>G58</f>
        <v>45928</v>
      </c>
      <c r="I58" s="23" t="s">
        <v>40</v>
      </c>
      <c r="J58" s="23" t="s">
        <v>40</v>
      </c>
      <c r="K58" s="58">
        <f>H58+2</f>
        <v>45930</v>
      </c>
      <c r="L58" s="85">
        <f>K58</f>
        <v>45930</v>
      </c>
      <c r="M58" s="521">
        <f>L58+1</f>
        <v>45931</v>
      </c>
      <c r="N58" s="521">
        <f t="shared" ref="N58" si="19">M58</f>
        <v>45931</v>
      </c>
      <c r="O58" s="83" t="s">
        <v>188</v>
      </c>
      <c r="P58" s="72" t="s">
        <v>477</v>
      </c>
      <c r="Q58" s="51" t="s">
        <v>478</v>
      </c>
      <c r="R58" s="58" t="s">
        <v>479</v>
      </c>
      <c r="S58" s="541" t="s">
        <v>480</v>
      </c>
      <c r="T58" s="540" t="s">
        <v>371</v>
      </c>
    </row>
    <row r="59" spans="1:20">
      <c r="A59" s="516" t="s">
        <v>310</v>
      </c>
      <c r="B59" s="472" t="s">
        <v>142</v>
      </c>
      <c r="C59" s="58">
        <v>45931</v>
      </c>
      <c r="D59" s="58">
        <f t="shared" ref="D59:D60" si="20">C59+1</f>
        <v>45932</v>
      </c>
      <c r="E59" s="145">
        <f t="shared" ref="E59:E60" si="21">D59</f>
        <v>45932</v>
      </c>
      <c r="F59" s="145">
        <f t="shared" ref="F59:F60" si="22">E59+1</f>
        <v>45933</v>
      </c>
      <c r="G59" s="58">
        <f t="shared" ref="G59:G60" si="23">F59+2</f>
        <v>45935</v>
      </c>
      <c r="H59" s="91">
        <f t="shared" ref="H59:H60" si="24">G59</f>
        <v>45935</v>
      </c>
      <c r="I59" s="23" t="s">
        <v>40</v>
      </c>
      <c r="J59" s="23" t="s">
        <v>40</v>
      </c>
      <c r="K59" s="58">
        <f>H59+2</f>
        <v>45937</v>
      </c>
      <c r="L59" s="85">
        <f>K59</f>
        <v>45937</v>
      </c>
      <c r="M59" s="521">
        <f t="shared" ref="L59:M59" si="25">L59+1</f>
        <v>45938</v>
      </c>
      <c r="N59" s="521">
        <f t="shared" ref="N59" si="26">M59</f>
        <v>45938</v>
      </c>
      <c r="O59" s="83" t="s">
        <v>140</v>
      </c>
      <c r="P59" s="72" t="s">
        <v>481</v>
      </c>
      <c r="Q59" s="51" t="s">
        <v>482</v>
      </c>
      <c r="R59" s="58" t="s">
        <v>483</v>
      </c>
      <c r="S59" s="541" t="s">
        <v>484</v>
      </c>
      <c r="T59" s="540" t="s">
        <v>371</v>
      </c>
    </row>
    <row r="60" spans="1:20">
      <c r="A60" s="516" t="s">
        <v>320</v>
      </c>
      <c r="B60" s="472" t="s">
        <v>146</v>
      </c>
      <c r="C60" s="58">
        <v>45938</v>
      </c>
      <c r="D60" s="58">
        <f t="shared" si="20"/>
        <v>45939</v>
      </c>
      <c r="E60" s="145">
        <f t="shared" si="21"/>
        <v>45939</v>
      </c>
      <c r="F60" s="145">
        <f t="shared" si="22"/>
        <v>45940</v>
      </c>
      <c r="G60" s="58">
        <f t="shared" si="23"/>
        <v>45942</v>
      </c>
      <c r="H60" s="91">
        <f t="shared" si="24"/>
        <v>45942</v>
      </c>
      <c r="I60" s="23" t="s">
        <v>40</v>
      </c>
      <c r="J60" s="23" t="s">
        <v>40</v>
      </c>
      <c r="K60" s="58">
        <f>H60+2</f>
        <v>45944</v>
      </c>
      <c r="L60" s="85">
        <f>K60</f>
        <v>45944</v>
      </c>
      <c r="M60" s="521">
        <f t="shared" ref="M60" si="27">L60+1</f>
        <v>45945</v>
      </c>
      <c r="N60" s="521">
        <f t="shared" ref="N60" si="28">M60</f>
        <v>45945</v>
      </c>
      <c r="O60" s="83" t="s">
        <v>144</v>
      </c>
      <c r="P60" s="72" t="s">
        <v>485</v>
      </c>
      <c r="Q60" s="51" t="s">
        <v>486</v>
      </c>
      <c r="R60" s="58" t="s">
        <v>487</v>
      </c>
      <c r="S60" s="541" t="s">
        <v>488</v>
      </c>
      <c r="T60" s="540" t="s">
        <v>371</v>
      </c>
    </row>
    <row r="61" ht="15.75" spans="1:17">
      <c r="A61" s="29"/>
      <c r="B61" s="29"/>
      <c r="C61" s="29"/>
      <c r="D61" s="29"/>
      <c r="E61" s="29"/>
      <c r="F61" s="29"/>
      <c r="G61" s="29"/>
      <c r="H61" s="29"/>
      <c r="I61" s="29"/>
      <c r="J61" s="29"/>
      <c r="K61" s="29"/>
      <c r="L61" s="306"/>
      <c r="M61" s="306"/>
      <c r="N61" s="306"/>
      <c r="O61" s="306"/>
      <c r="P61" s="530"/>
      <c r="Q61" s="306"/>
    </row>
    <row r="62" ht="16.4" customHeight="1" spans="1:17">
      <c r="A62" s="30" t="s">
        <v>200</v>
      </c>
      <c r="B62" s="494"/>
      <c r="C62" s="31" t="s">
        <v>489</v>
      </c>
      <c r="D62" s="31"/>
      <c r="E62" s="31"/>
      <c r="F62" s="31"/>
      <c r="G62" s="31"/>
      <c r="H62" s="31"/>
      <c r="I62" s="31"/>
      <c r="J62" s="31"/>
      <c r="K62" s="31"/>
      <c r="L62" s="29"/>
      <c r="M62" s="29"/>
      <c r="N62" s="444"/>
      <c r="O62" s="29"/>
      <c r="P62" s="29"/>
      <c r="Q62" s="29"/>
    </row>
    <row r="63" ht="16.4" customHeight="1" spans="1:17">
      <c r="A63" s="181" t="s">
        <v>490</v>
      </c>
      <c r="B63" s="181"/>
      <c r="C63" s="33" t="s">
        <v>491</v>
      </c>
      <c r="D63" s="33"/>
      <c r="E63" s="33"/>
      <c r="F63" s="33"/>
      <c r="G63" s="33"/>
      <c r="H63" s="33"/>
      <c r="I63" s="33"/>
      <c r="J63" s="33"/>
      <c r="K63" s="33"/>
      <c r="L63" s="29"/>
      <c r="M63" s="29"/>
      <c r="N63" s="29"/>
      <c r="O63" s="29"/>
      <c r="P63" s="29"/>
      <c r="Q63" s="29"/>
    </row>
    <row r="64" ht="16.4" hidden="1" customHeight="1" spans="1:17">
      <c r="A64" s="213" t="s">
        <v>492</v>
      </c>
      <c r="B64" s="214"/>
      <c r="C64" s="66" t="s">
        <v>493</v>
      </c>
      <c r="D64" s="67"/>
      <c r="E64" s="67"/>
      <c r="F64" s="67"/>
      <c r="G64" s="67"/>
      <c r="H64" s="67"/>
      <c r="I64" s="67"/>
      <c r="J64" s="67"/>
      <c r="K64" s="70"/>
      <c r="L64" s="29"/>
      <c r="M64" s="29"/>
      <c r="N64" s="29"/>
      <c r="O64" s="29"/>
      <c r="P64" s="29"/>
      <c r="Q64" s="29"/>
    </row>
    <row r="65" ht="16.4" customHeight="1" spans="1:17">
      <c r="A65" s="213" t="s">
        <v>492</v>
      </c>
      <c r="B65" s="214"/>
      <c r="C65" s="66" t="s">
        <v>494</v>
      </c>
      <c r="D65" s="67"/>
      <c r="E65" s="67"/>
      <c r="F65" s="67"/>
      <c r="G65" s="67"/>
      <c r="H65" s="67"/>
      <c r="I65" s="67"/>
      <c r="J65" s="67"/>
      <c r="K65" s="70"/>
      <c r="L65" s="29"/>
      <c r="M65" s="29"/>
      <c r="N65" s="29"/>
      <c r="O65" s="29"/>
      <c r="P65" s="29"/>
      <c r="Q65" s="29"/>
    </row>
    <row r="66" ht="16.4" customHeight="1" spans="1:17">
      <c r="A66" s="213" t="s">
        <v>495</v>
      </c>
      <c r="B66" s="214"/>
      <c r="C66" s="215" t="s">
        <v>496</v>
      </c>
      <c r="D66" s="215"/>
      <c r="E66" s="215"/>
      <c r="F66" s="215"/>
      <c r="G66" s="215"/>
      <c r="H66" s="215"/>
      <c r="I66" s="215"/>
      <c r="J66" s="215"/>
      <c r="K66" s="215"/>
      <c r="L66" s="29"/>
      <c r="M66" s="29"/>
      <c r="N66" s="29"/>
      <c r="O66" s="29"/>
      <c r="P66" s="29"/>
      <c r="Q66" s="29"/>
    </row>
    <row r="67" ht="16.4" customHeight="1" spans="1:17">
      <c r="A67" s="542" t="s">
        <v>497</v>
      </c>
      <c r="B67" s="543"/>
      <c r="C67" s="544" t="s">
        <v>498</v>
      </c>
      <c r="D67" s="545"/>
      <c r="E67" s="545"/>
      <c r="F67" s="545"/>
      <c r="G67" s="545"/>
      <c r="H67" s="545"/>
      <c r="I67" s="545"/>
      <c r="J67" s="545"/>
      <c r="K67" s="547"/>
      <c r="L67" s="29"/>
      <c r="M67" s="29"/>
      <c r="N67" s="29"/>
      <c r="O67" s="29"/>
      <c r="P67" s="29"/>
      <c r="Q67" s="29"/>
    </row>
    <row r="68" ht="16.4" customHeight="1" spans="1:17">
      <c r="A68" s="213" t="s">
        <v>499</v>
      </c>
      <c r="B68" s="214"/>
      <c r="C68" s="33" t="s">
        <v>500</v>
      </c>
      <c r="D68" s="33"/>
      <c r="E68" s="33"/>
      <c r="F68" s="33"/>
      <c r="G68" s="33"/>
      <c r="H68" s="33"/>
      <c r="I68" s="33"/>
      <c r="J68" s="33"/>
      <c r="K68" s="33"/>
      <c r="L68" s="29"/>
      <c r="M68" s="29"/>
      <c r="N68" s="29"/>
      <c r="O68" s="29"/>
      <c r="P68" s="29"/>
      <c r="Q68" s="29"/>
    </row>
    <row r="69" ht="17.9" hidden="1" customHeight="1" spans="1:17">
      <c r="A69" s="499" t="s">
        <v>501</v>
      </c>
      <c r="B69" s="499"/>
      <c r="C69" s="215" t="s">
        <v>502</v>
      </c>
      <c r="D69" s="215"/>
      <c r="E69" s="215"/>
      <c r="F69" s="215"/>
      <c r="G69" s="215"/>
      <c r="H69" s="215"/>
      <c r="I69" s="215"/>
      <c r="J69" s="215"/>
      <c r="K69" s="215"/>
      <c r="L69" s="29"/>
      <c r="M69" s="29"/>
      <c r="N69" s="29"/>
      <c r="O69" s="29"/>
      <c r="P69" s="29"/>
      <c r="Q69" s="29"/>
    </row>
    <row r="70" ht="17.9" customHeight="1" spans="1:17">
      <c r="A70" s="499" t="s">
        <v>501</v>
      </c>
      <c r="B70" s="499"/>
      <c r="C70" s="500" t="s">
        <v>503</v>
      </c>
      <c r="D70" s="500"/>
      <c r="E70" s="500"/>
      <c r="F70" s="500"/>
      <c r="G70" s="500"/>
      <c r="H70" s="500"/>
      <c r="I70" s="500"/>
      <c r="J70" s="500"/>
      <c r="K70" s="500"/>
      <c r="L70" s="29"/>
      <c r="M70" s="29"/>
      <c r="N70" s="29"/>
      <c r="O70" s="29"/>
      <c r="P70" s="29"/>
      <c r="Q70" s="29"/>
    </row>
    <row r="71" ht="17.9" customHeight="1" spans="1:17">
      <c r="A71" s="546" t="s">
        <v>504</v>
      </c>
      <c r="B71" s="546"/>
      <c r="C71" s="500" t="s">
        <v>505</v>
      </c>
      <c r="D71" s="500"/>
      <c r="E71" s="500"/>
      <c r="F71" s="500"/>
      <c r="G71" s="500"/>
      <c r="H71" s="500"/>
      <c r="I71" s="500"/>
      <c r="J71" s="500"/>
      <c r="K71" s="500"/>
      <c r="L71" s="29"/>
      <c r="M71" s="29"/>
      <c r="N71" s="29"/>
      <c r="O71" s="29"/>
      <c r="P71" s="29"/>
      <c r="Q71" s="29"/>
    </row>
    <row r="72" ht="17.9" customHeight="1" spans="1:17">
      <c r="A72" s="499" t="s">
        <v>506</v>
      </c>
      <c r="B72" s="499"/>
      <c r="C72" s="500" t="s">
        <v>507</v>
      </c>
      <c r="D72" s="500"/>
      <c r="E72" s="500"/>
      <c r="F72" s="500"/>
      <c r="G72" s="500"/>
      <c r="H72" s="500"/>
      <c r="I72" s="500"/>
      <c r="J72" s="500"/>
      <c r="K72" s="500"/>
      <c r="L72" s="29"/>
      <c r="M72" s="29"/>
      <c r="N72" s="29"/>
      <c r="O72" s="29"/>
      <c r="P72" s="29"/>
      <c r="Q72" s="29"/>
    </row>
  </sheetData>
  <mergeCells count="145">
    <mergeCell ref="B1:S1"/>
    <mergeCell ref="B2:S2"/>
    <mergeCell ref="A4:S4"/>
    <mergeCell ref="C5:D5"/>
    <mergeCell ref="E5:F5"/>
    <mergeCell ref="G5:H5"/>
    <mergeCell ref="I5:J5"/>
    <mergeCell ref="K5:L5"/>
    <mergeCell ref="M5:N5"/>
    <mergeCell ref="P5:Q5"/>
    <mergeCell ref="R5:S5"/>
    <mergeCell ref="C6:D6"/>
    <mergeCell ref="E6:F6"/>
    <mergeCell ref="G6:H6"/>
    <mergeCell ref="I6:J6"/>
    <mergeCell ref="K6:L6"/>
    <mergeCell ref="M6:N6"/>
    <mergeCell ref="P6:Q6"/>
    <mergeCell ref="R6:S6"/>
    <mergeCell ref="C7:D7"/>
    <mergeCell ref="E7:F7"/>
    <mergeCell ref="G7:H7"/>
    <mergeCell ref="I7:J7"/>
    <mergeCell ref="K7:L7"/>
    <mergeCell ref="M7:N7"/>
    <mergeCell ref="P7:Q7"/>
    <mergeCell ref="R7:S7"/>
    <mergeCell ref="A10:S10"/>
    <mergeCell ref="C11:D11"/>
    <mergeCell ref="E11:F11"/>
    <mergeCell ref="C12:D12"/>
    <mergeCell ref="E12:F12"/>
    <mergeCell ref="C13:D13"/>
    <mergeCell ref="E13:F13"/>
    <mergeCell ref="A14:S14"/>
    <mergeCell ref="G15:H15"/>
    <mergeCell ref="I15:J15"/>
    <mergeCell ref="P15:Q15"/>
    <mergeCell ref="I16:J16"/>
    <mergeCell ref="I17:J17"/>
    <mergeCell ref="C18:D18"/>
    <mergeCell ref="I18:J18"/>
    <mergeCell ref="A19:S19"/>
    <mergeCell ref="I20:J20"/>
    <mergeCell ref="P20:Q20"/>
    <mergeCell ref="C21:D21"/>
    <mergeCell ref="E21:F21"/>
    <mergeCell ref="C24:D24"/>
    <mergeCell ref="E24:F24"/>
    <mergeCell ref="P24:Q24"/>
    <mergeCell ref="C26:N26"/>
    <mergeCell ref="P26:S26"/>
    <mergeCell ref="P28:Q28"/>
    <mergeCell ref="P30:Q30"/>
    <mergeCell ref="R30:S30"/>
    <mergeCell ref="P31:Q31"/>
    <mergeCell ref="R31:S31"/>
    <mergeCell ref="P32:Q32"/>
    <mergeCell ref="R32:S32"/>
    <mergeCell ref="C33:D33"/>
    <mergeCell ref="E33:F33"/>
    <mergeCell ref="P34:Q34"/>
    <mergeCell ref="R34:S34"/>
    <mergeCell ref="K35:L35"/>
    <mergeCell ref="M35:N35"/>
    <mergeCell ref="P36:Q36"/>
    <mergeCell ref="R36:S36"/>
    <mergeCell ref="P37:Q37"/>
    <mergeCell ref="R37:S37"/>
    <mergeCell ref="R38:S38"/>
    <mergeCell ref="R39:S39"/>
    <mergeCell ref="K40:L40"/>
    <mergeCell ref="M40:N40"/>
    <mergeCell ref="R40:S40"/>
    <mergeCell ref="C41:D41"/>
    <mergeCell ref="E41:F41"/>
    <mergeCell ref="R41:S41"/>
    <mergeCell ref="R42:S42"/>
    <mergeCell ref="R43:S43"/>
    <mergeCell ref="K44:L44"/>
    <mergeCell ref="M44:N44"/>
    <mergeCell ref="P44:Q44"/>
    <mergeCell ref="R44:S44"/>
    <mergeCell ref="R45:S45"/>
    <mergeCell ref="C46:D46"/>
    <mergeCell ref="E46:F46"/>
    <mergeCell ref="C47:D47"/>
    <mergeCell ref="E47:F47"/>
    <mergeCell ref="R48:S48"/>
    <mergeCell ref="K49:L49"/>
    <mergeCell ref="R49:S49"/>
    <mergeCell ref="C50:D50"/>
    <mergeCell ref="E50:F50"/>
    <mergeCell ref="K50:L50"/>
    <mergeCell ref="R50:S50"/>
    <mergeCell ref="K51:L51"/>
    <mergeCell ref="R51:S51"/>
    <mergeCell ref="K52:L52"/>
    <mergeCell ref="R52:S52"/>
    <mergeCell ref="A53:S53"/>
    <mergeCell ref="C54:D54"/>
    <mergeCell ref="E54:F54"/>
    <mergeCell ref="G54:H54"/>
    <mergeCell ref="I54:J54"/>
    <mergeCell ref="K54:L54"/>
    <mergeCell ref="M54:N54"/>
    <mergeCell ref="P54:Q54"/>
    <mergeCell ref="R54:S54"/>
    <mergeCell ref="C55:D55"/>
    <mergeCell ref="E55:F55"/>
    <mergeCell ref="G55:H55"/>
    <mergeCell ref="I55:J55"/>
    <mergeCell ref="K55:L55"/>
    <mergeCell ref="M55:N55"/>
    <mergeCell ref="P55:Q55"/>
    <mergeCell ref="R55:S55"/>
    <mergeCell ref="C56:D56"/>
    <mergeCell ref="E56:F56"/>
    <mergeCell ref="G56:H56"/>
    <mergeCell ref="I56:J56"/>
    <mergeCell ref="K56:L56"/>
    <mergeCell ref="M56:N56"/>
    <mergeCell ref="P56:Q56"/>
    <mergeCell ref="R56:S56"/>
    <mergeCell ref="A62:B62"/>
    <mergeCell ref="C62:K62"/>
    <mergeCell ref="A63:B63"/>
    <mergeCell ref="C63:K63"/>
    <mergeCell ref="C64:K64"/>
    <mergeCell ref="A65:B65"/>
    <mergeCell ref="C65:K65"/>
    <mergeCell ref="A66:B66"/>
    <mergeCell ref="C66:K66"/>
    <mergeCell ref="A67:B67"/>
    <mergeCell ref="C67:K67"/>
    <mergeCell ref="A68:B68"/>
    <mergeCell ref="C68:K68"/>
    <mergeCell ref="A69:B69"/>
    <mergeCell ref="C69:K69"/>
    <mergeCell ref="A70:B70"/>
    <mergeCell ref="C70:K70"/>
    <mergeCell ref="A71:B71"/>
    <mergeCell ref="C71:K71"/>
    <mergeCell ref="A72:B72"/>
    <mergeCell ref="C72:K72"/>
  </mergeCells>
  <pageMargins left="0.75" right="0.75" top="1" bottom="1" header="0.5" footer="0.5"/>
  <pageSetup paperSize="9" scale="67" orientation="landscape"/>
  <headerFooter alignWithMargins="0"/>
  <ignoredErrors>
    <ignoredError sqref="E58:E60 E37" formula="1"/>
  </ignoredError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68"/>
  <sheetViews>
    <sheetView topLeftCell="A3" workbookViewId="0">
      <selection activeCell="N66" sqref="N66"/>
    </sheetView>
  </sheetViews>
  <sheetFormatPr defaultColWidth="9" defaultRowHeight="14.25"/>
  <cols>
    <col min="1" max="1" width="18" customWidth="1"/>
    <col min="2" max="2" width="8.08333333333333" customWidth="1"/>
    <col min="3" max="3" width="8.5" customWidth="1"/>
    <col min="4" max="4" width="9.41666666666667" customWidth="1"/>
    <col min="5" max="5" width="8.08333333333333" customWidth="1"/>
    <col min="6" max="6" width="9.08333333333333" customWidth="1"/>
    <col min="7" max="7" width="8.58333333333333" customWidth="1"/>
    <col min="8" max="9" width="8.08333333333333" customWidth="1"/>
    <col min="10" max="10" width="7.58333333333333" customWidth="1"/>
    <col min="11" max="11" width="8.08333333333333" customWidth="1"/>
    <col min="12" max="12" width="7.58333333333333" customWidth="1"/>
    <col min="13" max="13" width="8.08333333333333" customWidth="1"/>
    <col min="14" max="14" width="8.58333333333333" customWidth="1"/>
    <col min="15" max="15" width="9.58333333333333" customWidth="1"/>
    <col min="16" max="16" width="8.08333333333333" customWidth="1"/>
    <col min="17" max="17" width="11.5833333333333" customWidth="1"/>
    <col min="18" max="18" width="10.5833333333333" customWidth="1"/>
    <col min="19" max="19" width="10" customWidth="1"/>
    <col min="20" max="21" width="8.08333333333333" customWidth="1"/>
  </cols>
  <sheetData>
    <row r="1" ht="52.4" customHeight="1" spans="2:20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45"/>
    </row>
    <row r="2" ht="17.15" customHeight="1" spans="2:20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37"/>
    </row>
    <row r="3" ht="19.5" customHeight="1" spans="1:256">
      <c r="A3" s="3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  <c r="AY3" s="29"/>
      <c r="AZ3" s="29"/>
      <c r="BA3" s="29"/>
      <c r="BB3" s="29"/>
      <c r="BC3" s="29"/>
      <c r="BD3" s="29"/>
      <c r="BE3" s="29"/>
      <c r="BF3" s="29"/>
      <c r="BG3" s="29"/>
      <c r="BH3" s="29"/>
      <c r="BI3" s="29"/>
      <c r="BJ3" s="29"/>
      <c r="BK3" s="29"/>
      <c r="BL3" s="29"/>
      <c r="BM3" s="29"/>
      <c r="BN3" s="29"/>
      <c r="BO3" s="29"/>
      <c r="BP3" s="29"/>
      <c r="BQ3" s="29"/>
      <c r="BR3" s="29"/>
      <c r="BS3" s="29"/>
      <c r="BT3" s="29"/>
      <c r="BU3" s="29"/>
      <c r="BV3" s="29"/>
      <c r="BW3" s="29"/>
      <c r="BX3" s="29"/>
      <c r="BY3" s="29"/>
      <c r="BZ3" s="29"/>
      <c r="CA3" s="29"/>
      <c r="CB3" s="29"/>
      <c r="CC3" s="29"/>
      <c r="CD3" s="29"/>
      <c r="CE3" s="29"/>
      <c r="CF3" s="29"/>
      <c r="CG3" s="29"/>
      <c r="CH3" s="29"/>
      <c r="CI3" s="29"/>
      <c r="CJ3" s="29"/>
      <c r="CK3" s="29"/>
      <c r="CL3" s="29"/>
      <c r="CM3" s="29"/>
      <c r="CN3" s="29"/>
      <c r="CO3" s="29"/>
      <c r="CP3" s="29"/>
      <c r="CQ3" s="29"/>
      <c r="CR3" s="29"/>
      <c r="CS3" s="29"/>
      <c r="CT3" s="29"/>
      <c r="CU3" s="29"/>
      <c r="CV3" s="29"/>
      <c r="CW3" s="29"/>
      <c r="CX3" s="29"/>
      <c r="CY3" s="29"/>
      <c r="CZ3" s="29"/>
      <c r="DA3" s="29"/>
      <c r="DB3" s="29"/>
      <c r="DC3" s="29"/>
      <c r="DD3" s="29"/>
      <c r="DE3" s="29"/>
      <c r="DF3" s="29"/>
      <c r="DG3" s="29"/>
      <c r="DH3" s="29"/>
      <c r="DI3" s="29"/>
      <c r="DJ3" s="29"/>
      <c r="DK3" s="29"/>
      <c r="DL3" s="29"/>
      <c r="DM3" s="29"/>
      <c r="DN3" s="29"/>
      <c r="DO3" s="29"/>
      <c r="DP3" s="29"/>
      <c r="DQ3" s="29"/>
      <c r="DR3" s="29"/>
      <c r="DS3" s="29"/>
      <c r="DT3" s="29"/>
      <c r="DU3" s="29"/>
      <c r="DV3" s="29"/>
      <c r="DW3" s="29"/>
      <c r="DX3" s="29"/>
      <c r="DY3" s="29"/>
      <c r="DZ3" s="29"/>
      <c r="EA3" s="29"/>
      <c r="EB3" s="29"/>
      <c r="EC3" s="29"/>
      <c r="ED3" s="29"/>
      <c r="EE3" s="29"/>
      <c r="EF3" s="29"/>
      <c r="EG3" s="29"/>
      <c r="EH3" s="29"/>
      <c r="EI3" s="29"/>
      <c r="EJ3" s="29"/>
      <c r="EK3" s="29"/>
      <c r="EL3" s="29"/>
      <c r="EM3" s="29"/>
      <c r="EN3" s="29"/>
      <c r="EO3" s="29"/>
      <c r="EP3" s="29"/>
      <c r="EQ3" s="29"/>
      <c r="ER3" s="29"/>
      <c r="ES3" s="29"/>
      <c r="ET3" s="29"/>
      <c r="EU3" s="29"/>
      <c r="EV3" s="29"/>
      <c r="EW3" s="29"/>
      <c r="EX3" s="29"/>
      <c r="EY3" s="29"/>
      <c r="EZ3" s="29"/>
      <c r="FA3" s="29"/>
      <c r="FB3" s="29"/>
      <c r="FC3" s="29"/>
      <c r="FD3" s="29"/>
      <c r="FE3" s="29"/>
      <c r="FF3" s="29"/>
      <c r="FG3" s="29"/>
      <c r="FH3" s="29"/>
      <c r="FI3" s="29"/>
      <c r="FJ3" s="29"/>
      <c r="FK3" s="29"/>
      <c r="FL3" s="29"/>
      <c r="FM3" s="29"/>
      <c r="FN3" s="29"/>
      <c r="FO3" s="29"/>
      <c r="FP3" s="29"/>
      <c r="FQ3" s="29"/>
      <c r="FR3" s="29"/>
      <c r="FS3" s="29"/>
      <c r="FT3" s="29"/>
      <c r="FU3" s="29"/>
      <c r="FV3" s="29"/>
      <c r="FW3" s="29"/>
      <c r="FX3" s="29"/>
      <c r="FY3" s="29"/>
      <c r="FZ3" s="29"/>
      <c r="GA3" s="29"/>
      <c r="GB3" s="29"/>
      <c r="GC3" s="29"/>
      <c r="GD3" s="29"/>
      <c r="GE3" s="29"/>
      <c r="GF3" s="29"/>
      <c r="GG3" s="29"/>
      <c r="GH3" s="29"/>
      <c r="GI3" s="29"/>
      <c r="GJ3" s="29"/>
      <c r="GK3" s="29"/>
      <c r="GL3" s="29"/>
      <c r="GM3" s="29"/>
      <c r="GN3" s="29"/>
      <c r="GO3" s="29"/>
      <c r="GP3" s="29"/>
      <c r="GQ3" s="29"/>
      <c r="GR3" s="29"/>
      <c r="GS3" s="29"/>
      <c r="GT3" s="29"/>
      <c r="GU3" s="29"/>
      <c r="GV3" s="29"/>
      <c r="GW3" s="29"/>
      <c r="GX3" s="29"/>
      <c r="GY3" s="29"/>
      <c r="GZ3" s="29"/>
      <c r="HA3" s="29"/>
      <c r="HB3" s="29"/>
      <c r="HC3" s="29"/>
      <c r="HD3" s="29"/>
      <c r="HE3" s="29"/>
      <c r="HF3" s="29"/>
      <c r="HG3" s="29"/>
      <c r="HH3" s="29"/>
      <c r="HI3" s="29"/>
      <c r="HJ3" s="29"/>
      <c r="HK3" s="29"/>
      <c r="HL3" s="29"/>
      <c r="HM3" s="29"/>
      <c r="HN3" s="29"/>
      <c r="HO3" s="29"/>
      <c r="HP3" s="29"/>
      <c r="HQ3" s="29"/>
      <c r="HR3" s="29"/>
      <c r="HS3" s="29"/>
      <c r="HT3" s="29"/>
      <c r="HU3" s="29"/>
      <c r="HV3" s="29"/>
      <c r="HW3" s="29"/>
      <c r="HX3" s="29"/>
      <c r="HY3" s="29"/>
      <c r="HZ3" s="29"/>
      <c r="IA3" s="29"/>
      <c r="IB3" s="29"/>
      <c r="IC3" s="29"/>
      <c r="ID3" s="29"/>
      <c r="IE3" s="29"/>
      <c r="IF3" s="29"/>
      <c r="IG3" s="29"/>
      <c r="IH3" s="29"/>
      <c r="II3" s="29"/>
      <c r="IJ3" s="29"/>
      <c r="IK3" s="29"/>
      <c r="IL3" s="29"/>
      <c r="IM3" s="29"/>
      <c r="IN3" s="29"/>
      <c r="IO3" s="29"/>
      <c r="IP3" s="29"/>
      <c r="IQ3" s="29"/>
      <c r="IR3" s="29"/>
      <c r="IS3" s="29"/>
      <c r="IT3" s="29"/>
      <c r="IU3" s="29"/>
      <c r="IV3" s="29"/>
    </row>
    <row r="4" spans="1:17">
      <c r="A4" s="485"/>
      <c r="B4" s="318"/>
      <c r="C4" s="435"/>
      <c r="D4" s="435"/>
      <c r="E4" s="359"/>
      <c r="F4" s="435"/>
      <c r="G4" s="359"/>
      <c r="H4" s="435"/>
      <c r="I4" s="435"/>
      <c r="J4" s="435"/>
      <c r="K4" s="318"/>
      <c r="L4" s="435"/>
      <c r="M4" s="435"/>
      <c r="N4" s="435"/>
      <c r="O4" s="435"/>
      <c r="P4" s="359"/>
      <c r="Q4" s="435"/>
    </row>
    <row r="5" spans="1:17">
      <c r="A5" s="46" t="s">
        <v>508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</row>
    <row r="6" spans="1:17">
      <c r="A6" s="487" t="s">
        <v>4</v>
      </c>
      <c r="B6" s="487" t="s">
        <v>5</v>
      </c>
      <c r="C6" s="488" t="s">
        <v>509</v>
      </c>
      <c r="D6" s="489"/>
      <c r="E6" s="488" t="s">
        <v>510</v>
      </c>
      <c r="F6" s="489"/>
      <c r="G6" s="488" t="s">
        <v>511</v>
      </c>
      <c r="H6" s="489"/>
      <c r="I6" s="79" t="s">
        <v>512</v>
      </c>
      <c r="J6" s="80"/>
      <c r="K6" s="98" t="s">
        <v>282</v>
      </c>
      <c r="L6" s="98"/>
      <c r="M6" s="487" t="s">
        <v>5</v>
      </c>
      <c r="N6" s="488" t="s">
        <v>509</v>
      </c>
      <c r="O6" s="489"/>
      <c r="P6" s="488" t="s">
        <v>510</v>
      </c>
      <c r="Q6" s="489"/>
    </row>
    <row r="7" spans="1:17">
      <c r="A7" s="490" t="s">
        <v>13</v>
      </c>
      <c r="B7" s="490" t="s">
        <v>14</v>
      </c>
      <c r="C7" s="491" t="s">
        <v>16</v>
      </c>
      <c r="D7" s="492"/>
      <c r="E7" s="491" t="s">
        <v>283</v>
      </c>
      <c r="F7" s="492"/>
      <c r="G7" s="491" t="s">
        <v>298</v>
      </c>
      <c r="H7" s="492"/>
      <c r="I7" s="491" t="s">
        <v>286</v>
      </c>
      <c r="J7" s="492"/>
      <c r="K7" s="99" t="s">
        <v>287</v>
      </c>
      <c r="L7" s="99"/>
      <c r="M7" s="490" t="s">
        <v>14</v>
      </c>
      <c r="N7" s="491" t="s">
        <v>16</v>
      </c>
      <c r="O7" s="492"/>
      <c r="P7" s="491" t="s">
        <v>283</v>
      </c>
      <c r="Q7" s="492"/>
    </row>
    <row r="8" spans="1:19">
      <c r="A8" s="333"/>
      <c r="B8" s="463"/>
      <c r="C8" s="491" t="s">
        <v>22</v>
      </c>
      <c r="D8" s="492"/>
      <c r="E8" s="491" t="s">
        <v>22</v>
      </c>
      <c r="F8" s="492"/>
      <c r="G8" s="491" t="s">
        <v>22</v>
      </c>
      <c r="H8" s="492"/>
      <c r="I8" s="491" t="s">
        <v>22</v>
      </c>
      <c r="J8" s="492"/>
      <c r="K8" s="9" t="s">
        <v>22</v>
      </c>
      <c r="L8" s="9"/>
      <c r="M8" s="463"/>
      <c r="N8" s="491" t="s">
        <v>22</v>
      </c>
      <c r="O8" s="492"/>
      <c r="P8" s="491" t="s">
        <v>22</v>
      </c>
      <c r="Q8" s="492"/>
      <c r="S8" t="s">
        <v>218</v>
      </c>
    </row>
    <row r="9" ht="25.5" spans="1:17">
      <c r="A9" s="333"/>
      <c r="B9" s="463"/>
      <c r="C9" s="464" t="s">
        <v>513</v>
      </c>
      <c r="D9" s="464" t="s">
        <v>514</v>
      </c>
      <c r="E9" s="464" t="s">
        <v>515</v>
      </c>
      <c r="F9" s="464" t="s">
        <v>516</v>
      </c>
      <c r="G9" s="464" t="s">
        <v>517</v>
      </c>
      <c r="H9" s="464" t="s">
        <v>306</v>
      </c>
      <c r="I9" s="464" t="s">
        <v>518</v>
      </c>
      <c r="J9" s="464" t="s">
        <v>519</v>
      </c>
      <c r="K9" s="496" t="s">
        <v>520</v>
      </c>
      <c r="L9" s="496" t="s">
        <v>521</v>
      </c>
      <c r="M9" s="463"/>
      <c r="N9" s="464" t="s">
        <v>522</v>
      </c>
      <c r="O9" s="464" t="s">
        <v>514</v>
      </c>
      <c r="P9" s="464" t="s">
        <v>523</v>
      </c>
      <c r="Q9" s="464" t="s">
        <v>516</v>
      </c>
    </row>
    <row r="10" hidden="1" spans="1:17">
      <c r="A10" s="83" t="s">
        <v>361</v>
      </c>
      <c r="B10" s="84" t="s">
        <v>321</v>
      </c>
      <c r="C10" s="106" t="s">
        <v>524</v>
      </c>
      <c r="D10" s="85">
        <v>45618</v>
      </c>
      <c r="E10" s="150">
        <f t="shared" ref="E10:K10" si="0">D10+1</f>
        <v>45619</v>
      </c>
      <c r="F10" s="150">
        <f t="shared" si="0"/>
        <v>45620</v>
      </c>
      <c r="G10" s="85">
        <f t="shared" ref="G10:G15" si="1">F10+3</f>
        <v>45623</v>
      </c>
      <c r="H10" s="85">
        <f t="shared" ref="H10:H15" si="2">G10</f>
        <v>45623</v>
      </c>
      <c r="I10" s="150">
        <f t="shared" ref="I10:I15" si="3">H10+2</f>
        <v>45625</v>
      </c>
      <c r="J10" s="150">
        <f t="shared" si="0"/>
        <v>45626</v>
      </c>
      <c r="K10" s="150">
        <f t="shared" si="0"/>
        <v>45627</v>
      </c>
      <c r="L10" s="150">
        <f t="shared" ref="L10:L15" si="4">K10</f>
        <v>45627</v>
      </c>
      <c r="M10" s="84" t="s">
        <v>324</v>
      </c>
      <c r="N10" s="245" t="s">
        <v>388</v>
      </c>
      <c r="O10" s="85">
        <v>45632</v>
      </c>
      <c r="P10" s="150">
        <f t="shared" ref="P10:P14" si="5">O10+1</f>
        <v>45633</v>
      </c>
      <c r="Q10" s="150">
        <f t="shared" ref="Q10:Q13" si="6">P10+1</f>
        <v>45634</v>
      </c>
    </row>
    <row r="11" hidden="1" spans="1:17">
      <c r="A11" s="83" t="s">
        <v>349</v>
      </c>
      <c r="B11" s="110" t="s">
        <v>525</v>
      </c>
      <c r="C11" s="106" t="s">
        <v>526</v>
      </c>
      <c r="D11" s="85">
        <v>45625</v>
      </c>
      <c r="E11" s="150">
        <f t="shared" ref="E11:K11" si="7">D11+1</f>
        <v>45626</v>
      </c>
      <c r="F11" s="150">
        <f t="shared" si="7"/>
        <v>45627</v>
      </c>
      <c r="G11" s="85">
        <f t="shared" si="1"/>
        <v>45630</v>
      </c>
      <c r="H11" s="85">
        <f t="shared" si="2"/>
        <v>45630</v>
      </c>
      <c r="I11" s="150">
        <f t="shared" si="3"/>
        <v>45632</v>
      </c>
      <c r="J11" s="150">
        <f t="shared" si="7"/>
        <v>45633</v>
      </c>
      <c r="K11" s="150">
        <f t="shared" si="7"/>
        <v>45634</v>
      </c>
      <c r="L11" s="150">
        <f t="shared" si="4"/>
        <v>45634</v>
      </c>
      <c r="M11" s="110" t="s">
        <v>527</v>
      </c>
      <c r="N11" s="106" t="s">
        <v>528</v>
      </c>
      <c r="O11" s="85">
        <v>45639</v>
      </c>
      <c r="P11" s="150">
        <f t="shared" si="5"/>
        <v>45640</v>
      </c>
      <c r="Q11" s="150">
        <f t="shared" si="6"/>
        <v>45641</v>
      </c>
    </row>
    <row r="12" hidden="1" spans="1:17">
      <c r="A12" s="83" t="s">
        <v>361</v>
      </c>
      <c r="B12" s="110" t="s">
        <v>529</v>
      </c>
      <c r="C12" s="245" t="s">
        <v>388</v>
      </c>
      <c r="D12" s="85">
        <v>45632</v>
      </c>
      <c r="E12" s="150">
        <f t="shared" ref="E12:E15" si="8">D12+1</f>
        <v>45633</v>
      </c>
      <c r="F12" s="150">
        <f t="shared" ref="F12:F15" si="9">E12+1</f>
        <v>45634</v>
      </c>
      <c r="G12" s="85">
        <f t="shared" si="1"/>
        <v>45637</v>
      </c>
      <c r="H12" s="85">
        <f t="shared" si="2"/>
        <v>45637</v>
      </c>
      <c r="I12" s="21" t="s">
        <v>530</v>
      </c>
      <c r="J12" s="44"/>
      <c r="K12" s="21" t="s">
        <v>531</v>
      </c>
      <c r="L12" s="44"/>
      <c r="M12" s="110" t="s">
        <v>532</v>
      </c>
      <c r="N12" s="106" t="s">
        <v>533</v>
      </c>
      <c r="O12" s="85">
        <v>45646</v>
      </c>
      <c r="P12" s="150">
        <f t="shared" si="5"/>
        <v>45647</v>
      </c>
      <c r="Q12" s="150">
        <f t="shared" si="6"/>
        <v>45648</v>
      </c>
    </row>
    <row r="13" hidden="1" spans="1:17">
      <c r="A13" s="83" t="s">
        <v>349</v>
      </c>
      <c r="B13" s="84" t="s">
        <v>534</v>
      </c>
      <c r="C13" s="106" t="s">
        <v>528</v>
      </c>
      <c r="D13" s="85">
        <v>45639</v>
      </c>
      <c r="E13" s="150">
        <f t="shared" si="8"/>
        <v>45640</v>
      </c>
      <c r="F13" s="150">
        <f t="shared" si="9"/>
        <v>45641</v>
      </c>
      <c r="G13" s="85">
        <f t="shared" si="1"/>
        <v>45644</v>
      </c>
      <c r="H13" s="85">
        <f t="shared" si="2"/>
        <v>45644</v>
      </c>
      <c r="I13" s="21" t="s">
        <v>535</v>
      </c>
      <c r="J13" s="44"/>
      <c r="K13" s="21" t="s">
        <v>536</v>
      </c>
      <c r="L13" s="44"/>
      <c r="M13" s="84" t="s">
        <v>537</v>
      </c>
      <c r="N13" s="23" t="s">
        <v>388</v>
      </c>
      <c r="O13" s="85">
        <v>45653</v>
      </c>
      <c r="P13" s="150">
        <f t="shared" si="5"/>
        <v>45654</v>
      </c>
      <c r="Q13" s="150">
        <f t="shared" si="6"/>
        <v>45655</v>
      </c>
    </row>
    <row r="14" hidden="1" spans="1:17">
      <c r="A14" s="83" t="s">
        <v>361</v>
      </c>
      <c r="B14" s="110" t="s">
        <v>311</v>
      </c>
      <c r="C14" s="106" t="s">
        <v>533</v>
      </c>
      <c r="D14" s="85">
        <v>45646</v>
      </c>
      <c r="E14" s="150">
        <f t="shared" si="8"/>
        <v>45647</v>
      </c>
      <c r="F14" s="150">
        <f t="shared" si="9"/>
        <v>45648</v>
      </c>
      <c r="G14" s="85">
        <f t="shared" si="1"/>
        <v>45651</v>
      </c>
      <c r="H14" s="85">
        <f t="shared" si="2"/>
        <v>45651</v>
      </c>
      <c r="I14" s="21" t="s">
        <v>538</v>
      </c>
      <c r="J14" s="44"/>
      <c r="K14" s="21" t="s">
        <v>539</v>
      </c>
      <c r="L14" s="44"/>
      <c r="M14" s="110" t="s">
        <v>314</v>
      </c>
      <c r="N14" s="51">
        <v>45666</v>
      </c>
      <c r="O14" s="51">
        <v>45667</v>
      </c>
      <c r="P14" s="150">
        <f t="shared" si="5"/>
        <v>45668</v>
      </c>
      <c r="Q14" s="106" t="s">
        <v>339</v>
      </c>
    </row>
    <row r="15" hidden="1" spans="1:17">
      <c r="A15" s="83" t="s">
        <v>349</v>
      </c>
      <c r="B15" s="84" t="s">
        <v>540</v>
      </c>
      <c r="C15" s="23" t="s">
        <v>388</v>
      </c>
      <c r="D15" s="85">
        <v>45653</v>
      </c>
      <c r="E15" s="150">
        <f t="shared" si="8"/>
        <v>45654</v>
      </c>
      <c r="F15" s="150">
        <f t="shared" si="9"/>
        <v>45655</v>
      </c>
      <c r="G15" s="85">
        <f t="shared" si="1"/>
        <v>45658</v>
      </c>
      <c r="H15" s="85">
        <f t="shared" si="2"/>
        <v>45658</v>
      </c>
      <c r="I15" s="150">
        <f t="shared" si="3"/>
        <v>45660</v>
      </c>
      <c r="J15" s="150">
        <f t="shared" ref="J15:J20" si="10">I15+1</f>
        <v>45661</v>
      </c>
      <c r="K15" s="150">
        <f t="shared" ref="K15:K20" si="11">J15+1</f>
        <v>45662</v>
      </c>
      <c r="L15" s="150">
        <f t="shared" si="4"/>
        <v>45662</v>
      </c>
      <c r="M15" s="84" t="s">
        <v>541</v>
      </c>
      <c r="N15" s="106" t="s">
        <v>542</v>
      </c>
      <c r="O15" s="51">
        <v>45674</v>
      </c>
      <c r="P15" s="51">
        <v>45675</v>
      </c>
      <c r="Q15" s="106" t="s">
        <v>543</v>
      </c>
    </row>
    <row r="16" hidden="1" spans="1:17">
      <c r="A16" s="119" t="s">
        <v>360</v>
      </c>
      <c r="B16" s="120"/>
      <c r="C16" s="120"/>
      <c r="D16" s="120"/>
      <c r="E16" s="120"/>
      <c r="F16" s="120"/>
      <c r="G16" s="120"/>
      <c r="H16" s="120"/>
      <c r="I16" s="120"/>
      <c r="J16" s="120"/>
      <c r="K16" s="120"/>
      <c r="L16" s="120"/>
      <c r="M16" s="120"/>
      <c r="N16" s="120"/>
      <c r="O16" s="120"/>
      <c r="P16" s="120"/>
      <c r="Q16" s="139"/>
    </row>
    <row r="17" hidden="1" spans="1:17">
      <c r="A17" s="83" t="s">
        <v>361</v>
      </c>
      <c r="B17" s="88" t="s">
        <v>65</v>
      </c>
      <c r="C17" s="51">
        <v>45666</v>
      </c>
      <c r="D17" s="51">
        <v>45667</v>
      </c>
      <c r="E17" s="150">
        <f>D17+1</f>
        <v>45668</v>
      </c>
      <c r="F17" s="106" t="s">
        <v>339</v>
      </c>
      <c r="G17" s="51">
        <v>45672</v>
      </c>
      <c r="H17" s="85">
        <f t="shared" ref="H17:H20" si="12">G17</f>
        <v>45672</v>
      </c>
      <c r="I17" s="21" t="s">
        <v>535</v>
      </c>
      <c r="J17" s="44"/>
      <c r="K17" s="21" t="s">
        <v>544</v>
      </c>
      <c r="L17" s="44"/>
      <c r="M17" s="88" t="s">
        <v>63</v>
      </c>
      <c r="N17" s="245" t="s">
        <v>345</v>
      </c>
      <c r="O17" s="106" t="s">
        <v>545</v>
      </c>
      <c r="P17" s="23" t="s">
        <v>546</v>
      </c>
      <c r="Q17" s="105" t="s">
        <v>547</v>
      </c>
    </row>
    <row r="18" hidden="1" spans="1:17">
      <c r="A18" s="83" t="s">
        <v>349</v>
      </c>
      <c r="B18" s="88" t="s">
        <v>65</v>
      </c>
      <c r="C18" s="106" t="s">
        <v>542</v>
      </c>
      <c r="D18" s="51">
        <v>45674</v>
      </c>
      <c r="E18" s="51">
        <v>45675</v>
      </c>
      <c r="F18" s="106" t="s">
        <v>543</v>
      </c>
      <c r="G18" s="51">
        <v>45679</v>
      </c>
      <c r="H18" s="85">
        <f t="shared" si="12"/>
        <v>45679</v>
      </c>
      <c r="I18" s="51">
        <v>45681</v>
      </c>
      <c r="J18" s="150">
        <f t="shared" si="10"/>
        <v>45682</v>
      </c>
      <c r="K18" s="150">
        <f t="shared" si="11"/>
        <v>45683</v>
      </c>
      <c r="L18" s="245" t="s">
        <v>548</v>
      </c>
      <c r="M18" s="88" t="s">
        <v>63</v>
      </c>
      <c r="N18" s="106" t="s">
        <v>549</v>
      </c>
      <c r="O18" s="51">
        <v>45688</v>
      </c>
      <c r="P18" s="150">
        <f t="shared" ref="P18:P24" si="13">O18+1</f>
        <v>45689</v>
      </c>
      <c r="Q18" s="150">
        <f t="shared" ref="Q18:Q24" si="14">P18+1</f>
        <v>45690</v>
      </c>
    </row>
    <row r="19" hidden="1" spans="1:17">
      <c r="A19" s="493" t="s">
        <v>320</v>
      </c>
      <c r="B19" s="84" t="s">
        <v>67</v>
      </c>
      <c r="C19" s="51">
        <v>45680</v>
      </c>
      <c r="D19" s="85">
        <f>C19+1</f>
        <v>45681</v>
      </c>
      <c r="E19" s="51">
        <v>45682</v>
      </c>
      <c r="F19" s="23" t="s">
        <v>355</v>
      </c>
      <c r="G19" s="23" t="s">
        <v>388</v>
      </c>
      <c r="H19" s="51">
        <v>45686</v>
      </c>
      <c r="I19" s="51">
        <v>45688</v>
      </c>
      <c r="J19" s="150">
        <f t="shared" si="10"/>
        <v>45689</v>
      </c>
      <c r="K19" s="149" t="s">
        <v>40</v>
      </c>
      <c r="L19" s="149" t="s">
        <v>40</v>
      </c>
      <c r="M19" s="84" t="s">
        <v>66</v>
      </c>
      <c r="N19" s="245" t="s">
        <v>345</v>
      </c>
      <c r="O19" s="106" t="s">
        <v>550</v>
      </c>
      <c r="P19" s="105" t="s">
        <v>551</v>
      </c>
      <c r="Q19" s="23" t="s">
        <v>552</v>
      </c>
    </row>
    <row r="20" hidden="1" spans="1:17">
      <c r="A20" s="83" t="s">
        <v>349</v>
      </c>
      <c r="B20" s="84" t="s">
        <v>67</v>
      </c>
      <c r="C20" s="106" t="s">
        <v>549</v>
      </c>
      <c r="D20" s="51">
        <v>45688</v>
      </c>
      <c r="E20" s="150">
        <f>D20+1</f>
        <v>45689</v>
      </c>
      <c r="F20" s="150">
        <f>E20+1</f>
        <v>45690</v>
      </c>
      <c r="G20" s="51">
        <v>45693</v>
      </c>
      <c r="H20" s="85">
        <f t="shared" si="12"/>
        <v>45693</v>
      </c>
      <c r="I20" s="150">
        <f t="shared" ref="I20:I24" si="15">H20+2</f>
        <v>45695</v>
      </c>
      <c r="J20" s="150">
        <f t="shared" si="10"/>
        <v>45696</v>
      </c>
      <c r="K20" s="150">
        <f t="shared" si="11"/>
        <v>45697</v>
      </c>
      <c r="L20" s="150">
        <f t="shared" ref="L20:L24" si="16">K20</f>
        <v>45697</v>
      </c>
      <c r="M20" s="84" t="s">
        <v>66</v>
      </c>
      <c r="N20" s="106" t="s">
        <v>553</v>
      </c>
      <c r="O20" s="51">
        <v>45709</v>
      </c>
      <c r="P20" s="150">
        <f t="shared" si="13"/>
        <v>45710</v>
      </c>
      <c r="Q20" s="150">
        <f t="shared" si="14"/>
        <v>45711</v>
      </c>
    </row>
    <row r="21" hidden="1" spans="1:17">
      <c r="A21" s="119" t="s">
        <v>360</v>
      </c>
      <c r="B21" s="120"/>
      <c r="C21" s="120"/>
      <c r="D21" s="120"/>
      <c r="E21" s="120"/>
      <c r="F21" s="120"/>
      <c r="G21" s="120"/>
      <c r="H21" s="120"/>
      <c r="I21" s="120"/>
      <c r="J21" s="120"/>
      <c r="K21" s="120"/>
      <c r="L21" s="120"/>
      <c r="M21" s="120"/>
      <c r="N21" s="120"/>
      <c r="O21" s="120"/>
      <c r="P21" s="120"/>
      <c r="Q21" s="139"/>
    </row>
    <row r="22" hidden="1" spans="1:17">
      <c r="A22" s="83" t="s">
        <v>361</v>
      </c>
      <c r="B22" s="84" t="s">
        <v>78</v>
      </c>
      <c r="C22" s="60" t="s">
        <v>554</v>
      </c>
      <c r="D22" s="60" t="s">
        <v>555</v>
      </c>
      <c r="E22" s="21" t="s">
        <v>362</v>
      </c>
      <c r="F22" s="44"/>
      <c r="G22" s="106" t="s">
        <v>556</v>
      </c>
      <c r="H22" s="51">
        <v>45707</v>
      </c>
      <c r="I22" s="150">
        <f t="shared" si="15"/>
        <v>45709</v>
      </c>
      <c r="J22" s="150">
        <f>I22+1</f>
        <v>45710</v>
      </c>
      <c r="K22" s="150">
        <f>J22+1</f>
        <v>45711</v>
      </c>
      <c r="L22" s="150">
        <f t="shared" si="16"/>
        <v>45711</v>
      </c>
      <c r="M22" s="84" t="s">
        <v>73</v>
      </c>
      <c r="N22" s="51">
        <v>45715</v>
      </c>
      <c r="O22" s="51">
        <v>45716</v>
      </c>
      <c r="P22" s="150">
        <f t="shared" si="13"/>
        <v>45717</v>
      </c>
      <c r="Q22" s="23" t="s">
        <v>365</v>
      </c>
    </row>
    <row r="23" hidden="1" spans="1:17">
      <c r="A23" s="83" t="s">
        <v>349</v>
      </c>
      <c r="B23" s="84" t="s">
        <v>70</v>
      </c>
      <c r="C23" s="106" t="s">
        <v>553</v>
      </c>
      <c r="D23" s="51">
        <v>45709</v>
      </c>
      <c r="E23" s="150">
        <f t="shared" ref="E23:K23" si="17">D23+1</f>
        <v>45710</v>
      </c>
      <c r="F23" s="150">
        <f t="shared" si="17"/>
        <v>45711</v>
      </c>
      <c r="G23" s="85">
        <f t="shared" ref="G23:G27" si="18">F23+3</f>
        <v>45714</v>
      </c>
      <c r="H23" s="85">
        <f t="shared" ref="H23:H27" si="19">G23</f>
        <v>45714</v>
      </c>
      <c r="I23" s="150">
        <f t="shared" si="15"/>
        <v>45716</v>
      </c>
      <c r="J23" s="150">
        <f t="shared" si="17"/>
        <v>45717</v>
      </c>
      <c r="K23" s="150">
        <f t="shared" si="17"/>
        <v>45718</v>
      </c>
      <c r="L23" s="150">
        <f t="shared" si="16"/>
        <v>45718</v>
      </c>
      <c r="M23" s="84" t="s">
        <v>68</v>
      </c>
      <c r="N23" s="106" t="s">
        <v>557</v>
      </c>
      <c r="O23" s="51">
        <v>45737</v>
      </c>
      <c r="P23" s="150">
        <f t="shared" si="13"/>
        <v>45738</v>
      </c>
      <c r="Q23" s="150">
        <f t="shared" si="14"/>
        <v>45739</v>
      </c>
    </row>
    <row r="24" hidden="1" spans="1:17">
      <c r="A24" s="83" t="s">
        <v>361</v>
      </c>
      <c r="B24" s="84" t="s">
        <v>81</v>
      </c>
      <c r="C24" s="150">
        <v>45715</v>
      </c>
      <c r="D24" s="51">
        <v>45716</v>
      </c>
      <c r="E24" s="150">
        <f>D24+1</f>
        <v>45717</v>
      </c>
      <c r="F24" s="23" t="s">
        <v>365</v>
      </c>
      <c r="G24" s="85">
        <v>45721</v>
      </c>
      <c r="H24" s="85">
        <f t="shared" si="19"/>
        <v>45721</v>
      </c>
      <c r="I24" s="150">
        <f t="shared" si="15"/>
        <v>45723</v>
      </c>
      <c r="J24" s="150">
        <f t="shared" ref="J24:O24" si="20">I24+1</f>
        <v>45724</v>
      </c>
      <c r="K24" s="150">
        <f t="shared" si="20"/>
        <v>45725</v>
      </c>
      <c r="L24" s="150">
        <f t="shared" si="16"/>
        <v>45725</v>
      </c>
      <c r="M24" s="84" t="s">
        <v>79</v>
      </c>
      <c r="N24" s="51">
        <v>45729</v>
      </c>
      <c r="O24" s="51">
        <f t="shared" si="20"/>
        <v>45730</v>
      </c>
      <c r="P24" s="150">
        <f t="shared" si="13"/>
        <v>45731</v>
      </c>
      <c r="Q24" s="150">
        <f t="shared" si="14"/>
        <v>45732</v>
      </c>
    </row>
    <row r="25" hidden="1" spans="1:17">
      <c r="A25" s="83" t="s">
        <v>349</v>
      </c>
      <c r="B25" s="84" t="s">
        <v>78</v>
      </c>
      <c r="C25" s="116" t="s">
        <v>558</v>
      </c>
      <c r="D25" s="117"/>
      <c r="E25" s="117"/>
      <c r="F25" s="117"/>
      <c r="G25" s="117"/>
      <c r="H25" s="117"/>
      <c r="I25" s="117"/>
      <c r="J25" s="117"/>
      <c r="K25" s="117"/>
      <c r="L25" s="135"/>
      <c r="M25" s="84" t="s">
        <v>73</v>
      </c>
      <c r="N25" s="116" t="s">
        <v>559</v>
      </c>
      <c r="O25" s="117"/>
      <c r="P25" s="117"/>
      <c r="Q25" s="135"/>
    </row>
    <row r="26" hidden="1" spans="1:17">
      <c r="A26" s="83" t="s">
        <v>361</v>
      </c>
      <c r="B26" s="84" t="s">
        <v>84</v>
      </c>
      <c r="C26" s="51">
        <v>45729</v>
      </c>
      <c r="D26" s="51">
        <v>45730</v>
      </c>
      <c r="E26" s="150">
        <f t="shared" ref="E26:K26" si="21">D26+1</f>
        <v>45731</v>
      </c>
      <c r="F26" s="150">
        <f t="shared" si="21"/>
        <v>45732</v>
      </c>
      <c r="G26" s="85">
        <f t="shared" si="18"/>
        <v>45735</v>
      </c>
      <c r="H26" s="85">
        <f t="shared" si="19"/>
        <v>45735</v>
      </c>
      <c r="I26" s="150">
        <f t="shared" ref="I26:I32" si="22">H26+2</f>
        <v>45737</v>
      </c>
      <c r="J26" s="150">
        <f t="shared" si="21"/>
        <v>45738</v>
      </c>
      <c r="K26" s="150">
        <f t="shared" si="21"/>
        <v>45739</v>
      </c>
      <c r="L26" s="150">
        <f t="shared" ref="L26:L32" si="23">K26</f>
        <v>45739</v>
      </c>
      <c r="M26" s="84" t="s">
        <v>82</v>
      </c>
      <c r="N26" s="58">
        <v>45750</v>
      </c>
      <c r="O26" s="58">
        <v>45751</v>
      </c>
      <c r="P26" s="85">
        <f t="shared" ref="P26:P32" si="24">O26+1</f>
        <v>45752</v>
      </c>
      <c r="Q26" s="85">
        <f t="shared" ref="Q26:Q32" si="25">P26+1</f>
        <v>45753</v>
      </c>
    </row>
    <row r="27" hidden="1" spans="1:17">
      <c r="A27" s="83" t="s">
        <v>349</v>
      </c>
      <c r="B27" s="84" t="s">
        <v>81</v>
      </c>
      <c r="C27" s="106" t="s">
        <v>557</v>
      </c>
      <c r="D27" s="51">
        <v>45737</v>
      </c>
      <c r="E27" s="150">
        <f t="shared" ref="E27:K27" si="26">D27+1</f>
        <v>45738</v>
      </c>
      <c r="F27" s="150">
        <f t="shared" si="26"/>
        <v>45739</v>
      </c>
      <c r="G27" s="85">
        <f t="shared" si="18"/>
        <v>45742</v>
      </c>
      <c r="H27" s="85">
        <f t="shared" si="19"/>
        <v>45742</v>
      </c>
      <c r="I27" s="150">
        <f t="shared" si="22"/>
        <v>45744</v>
      </c>
      <c r="J27" s="150">
        <f t="shared" si="26"/>
        <v>45745</v>
      </c>
      <c r="K27" s="150">
        <f t="shared" si="26"/>
        <v>45746</v>
      </c>
      <c r="L27" s="150">
        <f t="shared" si="23"/>
        <v>45746</v>
      </c>
      <c r="M27" s="84" t="s">
        <v>79</v>
      </c>
      <c r="N27" s="106" t="s">
        <v>560</v>
      </c>
      <c r="O27" s="58">
        <v>45758</v>
      </c>
      <c r="P27" s="85">
        <f t="shared" si="24"/>
        <v>45759</v>
      </c>
      <c r="Q27" s="85">
        <f t="shared" si="25"/>
        <v>45760</v>
      </c>
    </row>
    <row r="28" hidden="1" spans="1:17">
      <c r="A28" s="119" t="s">
        <v>248</v>
      </c>
      <c r="B28" s="120"/>
      <c r="C28" s="120"/>
      <c r="D28" s="120"/>
      <c r="E28" s="120"/>
      <c r="F28" s="120"/>
      <c r="G28" s="120"/>
      <c r="H28" s="120"/>
      <c r="I28" s="120"/>
      <c r="J28" s="120"/>
      <c r="K28" s="120"/>
      <c r="L28" s="120"/>
      <c r="M28" s="120"/>
      <c r="N28" s="120"/>
      <c r="O28" s="120"/>
      <c r="P28" s="120"/>
      <c r="Q28" s="139"/>
    </row>
    <row r="29" hidden="1" spans="1:17">
      <c r="A29" s="83" t="s">
        <v>361</v>
      </c>
      <c r="B29" s="84" t="s">
        <v>87</v>
      </c>
      <c r="C29" s="58">
        <v>45750</v>
      </c>
      <c r="D29" s="58">
        <v>45751</v>
      </c>
      <c r="E29" s="85">
        <f t="shared" ref="E29:K29" si="27">D29+1</f>
        <v>45752</v>
      </c>
      <c r="F29" s="85">
        <f t="shared" si="27"/>
        <v>45753</v>
      </c>
      <c r="G29" s="85">
        <f t="shared" ref="G29:G42" si="28">F29+3</f>
        <v>45756</v>
      </c>
      <c r="H29" s="85">
        <f t="shared" ref="H29:H42" si="29">G29</f>
        <v>45756</v>
      </c>
      <c r="I29" s="85">
        <f t="shared" si="22"/>
        <v>45758</v>
      </c>
      <c r="J29" s="85">
        <f t="shared" si="27"/>
        <v>45759</v>
      </c>
      <c r="K29" s="85">
        <f t="shared" si="27"/>
        <v>45760</v>
      </c>
      <c r="L29" s="85">
        <f t="shared" si="23"/>
        <v>45760</v>
      </c>
      <c r="M29" s="84" t="s">
        <v>85</v>
      </c>
      <c r="N29" s="58">
        <v>45764</v>
      </c>
      <c r="O29" s="58">
        <f>N29+1</f>
        <v>45765</v>
      </c>
      <c r="P29" s="85">
        <f t="shared" si="24"/>
        <v>45766</v>
      </c>
      <c r="Q29" s="85">
        <f t="shared" si="25"/>
        <v>45767</v>
      </c>
    </row>
    <row r="30" hidden="1" spans="1:17">
      <c r="A30" s="83" t="s">
        <v>349</v>
      </c>
      <c r="B30" s="83" t="s">
        <v>84</v>
      </c>
      <c r="C30" s="106" t="s">
        <v>560</v>
      </c>
      <c r="D30" s="58">
        <v>45758</v>
      </c>
      <c r="E30" s="85">
        <f t="shared" ref="E30:K30" si="30">D30+1</f>
        <v>45759</v>
      </c>
      <c r="F30" s="85">
        <f t="shared" si="30"/>
        <v>45760</v>
      </c>
      <c r="G30" s="85">
        <f t="shared" si="28"/>
        <v>45763</v>
      </c>
      <c r="H30" s="85">
        <f t="shared" si="29"/>
        <v>45763</v>
      </c>
      <c r="I30" s="85">
        <f t="shared" si="22"/>
        <v>45765</v>
      </c>
      <c r="J30" s="85">
        <f t="shared" si="30"/>
        <v>45766</v>
      </c>
      <c r="K30" s="85">
        <f t="shared" si="30"/>
        <v>45767</v>
      </c>
      <c r="L30" s="85">
        <f t="shared" si="23"/>
        <v>45767</v>
      </c>
      <c r="M30" s="83" t="s">
        <v>82</v>
      </c>
      <c r="N30" s="58">
        <v>45771</v>
      </c>
      <c r="O30" s="58">
        <v>45772</v>
      </c>
      <c r="P30" s="85">
        <f t="shared" si="24"/>
        <v>45773</v>
      </c>
      <c r="Q30" s="85">
        <f t="shared" si="25"/>
        <v>45774</v>
      </c>
    </row>
    <row r="31" hidden="1" spans="1:17">
      <c r="A31" s="83" t="s">
        <v>361</v>
      </c>
      <c r="B31" s="83" t="s">
        <v>90</v>
      </c>
      <c r="C31" s="58">
        <v>45764</v>
      </c>
      <c r="D31" s="58">
        <v>45765</v>
      </c>
      <c r="E31" s="85">
        <f t="shared" ref="E31:K31" si="31">D31+1</f>
        <v>45766</v>
      </c>
      <c r="F31" s="85">
        <f t="shared" si="31"/>
        <v>45767</v>
      </c>
      <c r="G31" s="85">
        <f t="shared" si="28"/>
        <v>45770</v>
      </c>
      <c r="H31" s="85">
        <f t="shared" si="29"/>
        <v>45770</v>
      </c>
      <c r="I31" s="85">
        <f t="shared" si="22"/>
        <v>45772</v>
      </c>
      <c r="J31" s="85">
        <f t="shared" si="31"/>
        <v>45773</v>
      </c>
      <c r="K31" s="85">
        <f t="shared" si="31"/>
        <v>45774</v>
      </c>
      <c r="L31" s="85">
        <f t="shared" si="23"/>
        <v>45774</v>
      </c>
      <c r="M31" s="83" t="s">
        <v>88</v>
      </c>
      <c r="N31" s="58">
        <v>45785</v>
      </c>
      <c r="O31" s="58">
        <v>45786</v>
      </c>
      <c r="P31" s="85">
        <f t="shared" si="24"/>
        <v>45787</v>
      </c>
      <c r="Q31" s="72" t="s">
        <v>561</v>
      </c>
    </row>
    <row r="32" hidden="1" spans="1:17">
      <c r="A32" s="83" t="s">
        <v>349</v>
      </c>
      <c r="B32" s="83" t="s">
        <v>87</v>
      </c>
      <c r="C32" s="58">
        <v>45771</v>
      </c>
      <c r="D32" s="58">
        <v>45772</v>
      </c>
      <c r="E32" s="85">
        <f t="shared" ref="E32:K32" si="32">D32+1</f>
        <v>45773</v>
      </c>
      <c r="F32" s="85">
        <f t="shared" si="32"/>
        <v>45774</v>
      </c>
      <c r="G32" s="85">
        <f t="shared" si="28"/>
        <v>45777</v>
      </c>
      <c r="H32" s="85">
        <f t="shared" si="29"/>
        <v>45777</v>
      </c>
      <c r="I32" s="85">
        <f t="shared" si="22"/>
        <v>45779</v>
      </c>
      <c r="J32" s="85">
        <f t="shared" si="32"/>
        <v>45780</v>
      </c>
      <c r="K32" s="85">
        <f t="shared" si="32"/>
        <v>45781</v>
      </c>
      <c r="L32" s="85">
        <f t="shared" si="23"/>
        <v>45781</v>
      </c>
      <c r="M32" s="83" t="s">
        <v>85</v>
      </c>
      <c r="N32" s="58">
        <v>45792</v>
      </c>
      <c r="O32" s="58">
        <v>45793</v>
      </c>
      <c r="P32" s="85">
        <f t="shared" si="24"/>
        <v>45794</v>
      </c>
      <c r="Q32" s="85">
        <f t="shared" si="25"/>
        <v>45795</v>
      </c>
    </row>
    <row r="33" hidden="1" spans="1:17">
      <c r="A33" s="119" t="s">
        <v>360</v>
      </c>
      <c r="B33" s="120"/>
      <c r="C33" s="120"/>
      <c r="D33" s="120"/>
      <c r="E33" s="120"/>
      <c r="F33" s="120"/>
      <c r="G33" s="120"/>
      <c r="H33" s="120"/>
      <c r="I33" s="120"/>
      <c r="J33" s="120"/>
      <c r="K33" s="120"/>
      <c r="L33" s="120"/>
      <c r="M33" s="120"/>
      <c r="N33" s="120"/>
      <c r="O33" s="120"/>
      <c r="P33" s="120"/>
      <c r="Q33" s="139"/>
    </row>
    <row r="34" hidden="1" spans="1:17">
      <c r="A34" s="83" t="s">
        <v>361</v>
      </c>
      <c r="B34" s="83" t="s">
        <v>93</v>
      </c>
      <c r="C34" s="58">
        <v>45785</v>
      </c>
      <c r="D34" s="58">
        <v>45786</v>
      </c>
      <c r="E34" s="85">
        <f t="shared" ref="E34:K34" si="33">D34+1</f>
        <v>45787</v>
      </c>
      <c r="F34" s="72" t="s">
        <v>561</v>
      </c>
      <c r="G34" s="58">
        <v>45791</v>
      </c>
      <c r="H34" s="85">
        <f t="shared" si="29"/>
        <v>45791</v>
      </c>
      <c r="I34" s="85">
        <f t="shared" ref="I34:I43" si="34">H34+2</f>
        <v>45793</v>
      </c>
      <c r="J34" s="85">
        <f t="shared" si="33"/>
        <v>45794</v>
      </c>
      <c r="K34" s="85">
        <f t="shared" si="33"/>
        <v>45795</v>
      </c>
      <c r="L34" s="85">
        <f t="shared" ref="L34:L43" si="35">K34</f>
        <v>45795</v>
      </c>
      <c r="M34" s="83" t="s">
        <v>91</v>
      </c>
      <c r="N34" s="58">
        <v>45799</v>
      </c>
      <c r="O34" s="58">
        <v>45800</v>
      </c>
      <c r="P34" s="85">
        <f t="shared" ref="P34:P43" si="36">O34+1</f>
        <v>45801</v>
      </c>
      <c r="Q34" s="72" t="s">
        <v>562</v>
      </c>
    </row>
    <row r="35" hidden="1" spans="1:17">
      <c r="A35" s="83" t="s">
        <v>349</v>
      </c>
      <c r="B35" s="83" t="s">
        <v>90</v>
      </c>
      <c r="C35" s="58">
        <v>45792</v>
      </c>
      <c r="D35" s="58">
        <v>45793</v>
      </c>
      <c r="E35" s="85">
        <f t="shared" ref="E35:K35" si="37">D35+1</f>
        <v>45794</v>
      </c>
      <c r="F35" s="85">
        <f t="shared" si="37"/>
        <v>45795</v>
      </c>
      <c r="G35" s="85">
        <f t="shared" si="28"/>
        <v>45798</v>
      </c>
      <c r="H35" s="85">
        <f t="shared" si="29"/>
        <v>45798</v>
      </c>
      <c r="I35" s="85">
        <f t="shared" si="34"/>
        <v>45800</v>
      </c>
      <c r="J35" s="85">
        <f t="shared" si="37"/>
        <v>45801</v>
      </c>
      <c r="K35" s="85">
        <f t="shared" si="37"/>
        <v>45802</v>
      </c>
      <c r="L35" s="85">
        <f t="shared" si="35"/>
        <v>45802</v>
      </c>
      <c r="M35" s="83" t="s">
        <v>88</v>
      </c>
      <c r="N35" s="58">
        <v>45806</v>
      </c>
      <c r="O35" s="58">
        <v>45807</v>
      </c>
      <c r="P35" s="85">
        <f t="shared" si="36"/>
        <v>45808</v>
      </c>
      <c r="Q35" s="85">
        <f t="shared" ref="Q35:Q37" si="38">P35+1</f>
        <v>45809</v>
      </c>
    </row>
    <row r="36" hidden="1" spans="1:17">
      <c r="A36" s="83" t="s">
        <v>361</v>
      </c>
      <c r="B36" s="83" t="s">
        <v>96</v>
      </c>
      <c r="C36" s="58">
        <v>45799</v>
      </c>
      <c r="D36" s="58">
        <v>45800</v>
      </c>
      <c r="E36" s="85">
        <f t="shared" ref="E36:K36" si="39">D36+1</f>
        <v>45801</v>
      </c>
      <c r="F36" s="72" t="s">
        <v>562</v>
      </c>
      <c r="G36" s="85">
        <v>45805</v>
      </c>
      <c r="H36" s="85">
        <f t="shared" si="29"/>
        <v>45805</v>
      </c>
      <c r="I36" s="85">
        <f t="shared" si="34"/>
        <v>45807</v>
      </c>
      <c r="J36" s="85">
        <f t="shared" si="39"/>
        <v>45808</v>
      </c>
      <c r="K36" s="85">
        <f t="shared" si="39"/>
        <v>45809</v>
      </c>
      <c r="L36" s="85">
        <f t="shared" si="35"/>
        <v>45809</v>
      </c>
      <c r="M36" s="83" t="s">
        <v>94</v>
      </c>
      <c r="N36" s="58">
        <v>45813</v>
      </c>
      <c r="O36" s="58">
        <v>45814</v>
      </c>
      <c r="P36" s="85">
        <f t="shared" si="36"/>
        <v>45815</v>
      </c>
      <c r="Q36" s="85">
        <f t="shared" si="38"/>
        <v>45816</v>
      </c>
    </row>
    <row r="37" hidden="1" spans="1:18">
      <c r="A37" s="83" t="s">
        <v>349</v>
      </c>
      <c r="B37" s="83" t="s">
        <v>93</v>
      </c>
      <c r="C37" s="58">
        <v>45806</v>
      </c>
      <c r="D37" s="58">
        <v>45807</v>
      </c>
      <c r="E37" s="85">
        <f>D37+1</f>
        <v>45808</v>
      </c>
      <c r="F37" s="85">
        <f t="shared" ref="F37:K40" si="40">E37+1</f>
        <v>45809</v>
      </c>
      <c r="G37" s="85">
        <f t="shared" si="28"/>
        <v>45812</v>
      </c>
      <c r="H37" s="85">
        <f t="shared" si="29"/>
        <v>45812</v>
      </c>
      <c r="I37" s="85">
        <f t="shared" si="34"/>
        <v>45814</v>
      </c>
      <c r="J37" s="85">
        <f t="shared" si="40"/>
        <v>45815</v>
      </c>
      <c r="K37" s="85">
        <f t="shared" si="40"/>
        <v>45816</v>
      </c>
      <c r="L37" s="85">
        <f t="shared" si="35"/>
        <v>45816</v>
      </c>
      <c r="M37" s="83" t="s">
        <v>91</v>
      </c>
      <c r="N37" s="58">
        <v>45820</v>
      </c>
      <c r="O37" s="58">
        <v>45821</v>
      </c>
      <c r="P37" s="85">
        <f t="shared" si="36"/>
        <v>45822</v>
      </c>
      <c r="Q37" s="85">
        <f t="shared" si="38"/>
        <v>45823</v>
      </c>
      <c r="R37" s="497"/>
    </row>
    <row r="38" hidden="1" spans="1:17">
      <c r="A38" s="83" t="s">
        <v>361</v>
      </c>
      <c r="B38" s="83" t="s">
        <v>99</v>
      </c>
      <c r="C38" s="58">
        <v>45813</v>
      </c>
      <c r="D38" s="58">
        <v>45814</v>
      </c>
      <c r="E38" s="85">
        <f>D38+1</f>
        <v>45815</v>
      </c>
      <c r="F38" s="85">
        <f t="shared" si="40"/>
        <v>45816</v>
      </c>
      <c r="G38" s="85">
        <f t="shared" si="28"/>
        <v>45819</v>
      </c>
      <c r="H38" s="85">
        <f t="shared" si="29"/>
        <v>45819</v>
      </c>
      <c r="I38" s="161" t="s">
        <v>563</v>
      </c>
      <c r="J38" s="162"/>
      <c r="K38" s="161" t="s">
        <v>564</v>
      </c>
      <c r="L38" s="162"/>
      <c r="M38" s="83" t="s">
        <v>97</v>
      </c>
      <c r="N38" s="58">
        <v>45827</v>
      </c>
      <c r="O38" s="58">
        <v>45828</v>
      </c>
      <c r="P38" s="85">
        <f t="shared" si="36"/>
        <v>45829</v>
      </c>
      <c r="Q38" s="72" t="s">
        <v>565</v>
      </c>
    </row>
    <row r="39" hidden="1" spans="1:17">
      <c r="A39" s="83" t="s">
        <v>349</v>
      </c>
      <c r="B39" s="83" t="s">
        <v>96</v>
      </c>
      <c r="C39" s="58">
        <v>45820</v>
      </c>
      <c r="D39" s="58">
        <v>45821</v>
      </c>
      <c r="E39" s="85">
        <f>D39+1</f>
        <v>45822</v>
      </c>
      <c r="F39" s="85">
        <f t="shared" si="40"/>
        <v>45823</v>
      </c>
      <c r="G39" s="85">
        <f t="shared" si="28"/>
        <v>45826</v>
      </c>
      <c r="H39" s="85">
        <f t="shared" si="29"/>
        <v>45826</v>
      </c>
      <c r="I39" s="85">
        <f>H39+2</f>
        <v>45828</v>
      </c>
      <c r="J39" s="85">
        <f t="shared" si="40"/>
        <v>45829</v>
      </c>
      <c r="K39" s="85">
        <f t="shared" si="40"/>
        <v>45830</v>
      </c>
      <c r="L39" s="85">
        <f t="shared" si="35"/>
        <v>45830</v>
      </c>
      <c r="M39" s="83" t="s">
        <v>94</v>
      </c>
      <c r="N39" s="58">
        <v>45834</v>
      </c>
      <c r="O39" s="58">
        <v>45835</v>
      </c>
      <c r="P39" s="85">
        <f t="shared" si="36"/>
        <v>45836</v>
      </c>
      <c r="Q39" s="85">
        <f>P39+1</f>
        <v>45837</v>
      </c>
    </row>
    <row r="40" hidden="1" spans="1:17">
      <c r="A40" s="83" t="s">
        <v>361</v>
      </c>
      <c r="B40" s="83" t="s">
        <v>104</v>
      </c>
      <c r="C40" s="58">
        <v>45827</v>
      </c>
      <c r="D40" s="58">
        <v>45828</v>
      </c>
      <c r="E40" s="85">
        <f t="shared" ref="E40:E59" si="41">D40+1</f>
        <v>45829</v>
      </c>
      <c r="F40" s="85">
        <f t="shared" si="40"/>
        <v>45830</v>
      </c>
      <c r="G40" s="72" t="s">
        <v>565</v>
      </c>
      <c r="H40" s="58">
        <v>45833</v>
      </c>
      <c r="I40" s="85">
        <f t="shared" si="34"/>
        <v>45835</v>
      </c>
      <c r="J40" s="85">
        <f t="shared" si="40"/>
        <v>45836</v>
      </c>
      <c r="K40" s="85">
        <f t="shared" si="40"/>
        <v>45837</v>
      </c>
      <c r="L40" s="85">
        <f t="shared" si="35"/>
        <v>45837</v>
      </c>
      <c r="M40" s="83" t="s">
        <v>100</v>
      </c>
      <c r="N40" s="58">
        <v>45841</v>
      </c>
      <c r="O40" s="58">
        <v>45842</v>
      </c>
      <c r="P40" s="85">
        <f t="shared" si="36"/>
        <v>45843</v>
      </c>
      <c r="Q40" s="85">
        <f t="shared" ref="Q40:Q59" si="42">P40+1</f>
        <v>45844</v>
      </c>
    </row>
    <row r="41" hidden="1" spans="1:17">
      <c r="A41" s="83" t="s">
        <v>349</v>
      </c>
      <c r="B41" s="83" t="s">
        <v>99</v>
      </c>
      <c r="C41" s="58">
        <v>45834</v>
      </c>
      <c r="D41" s="58">
        <v>45835</v>
      </c>
      <c r="E41" s="85">
        <f t="shared" si="41"/>
        <v>45836</v>
      </c>
      <c r="F41" s="85">
        <f t="shared" ref="F41:K41" si="43">E41+1</f>
        <v>45837</v>
      </c>
      <c r="G41" s="85">
        <f t="shared" si="28"/>
        <v>45840</v>
      </c>
      <c r="H41" s="85">
        <f t="shared" si="29"/>
        <v>45840</v>
      </c>
      <c r="I41" s="85">
        <f t="shared" si="34"/>
        <v>45842</v>
      </c>
      <c r="J41" s="85">
        <f t="shared" si="43"/>
        <v>45843</v>
      </c>
      <c r="K41" s="85">
        <f t="shared" si="43"/>
        <v>45844</v>
      </c>
      <c r="L41" s="85">
        <f t="shared" si="35"/>
        <v>45844</v>
      </c>
      <c r="M41" s="83" t="s">
        <v>97</v>
      </c>
      <c r="N41" s="58">
        <v>45848</v>
      </c>
      <c r="O41" s="58">
        <v>45849</v>
      </c>
      <c r="P41" s="85">
        <f t="shared" si="36"/>
        <v>45850</v>
      </c>
      <c r="Q41" s="72" t="s">
        <v>566</v>
      </c>
    </row>
    <row r="42" hidden="1" spans="1:17">
      <c r="A42" s="83" t="s">
        <v>361</v>
      </c>
      <c r="B42" s="83" t="s">
        <v>107</v>
      </c>
      <c r="C42" s="58">
        <v>45841</v>
      </c>
      <c r="D42" s="58">
        <v>45842</v>
      </c>
      <c r="E42" s="85">
        <f t="shared" si="41"/>
        <v>45843</v>
      </c>
      <c r="F42" s="85">
        <f t="shared" ref="F42:K42" si="44">E42+1</f>
        <v>45844</v>
      </c>
      <c r="G42" s="85">
        <f t="shared" si="28"/>
        <v>45847</v>
      </c>
      <c r="H42" s="85">
        <f t="shared" si="29"/>
        <v>45847</v>
      </c>
      <c r="I42" s="85">
        <f t="shared" si="34"/>
        <v>45849</v>
      </c>
      <c r="J42" s="85">
        <f t="shared" si="44"/>
        <v>45850</v>
      </c>
      <c r="K42" s="85">
        <f t="shared" si="44"/>
        <v>45851</v>
      </c>
      <c r="L42" s="85">
        <f t="shared" si="35"/>
        <v>45851</v>
      </c>
      <c r="M42" s="83" t="s">
        <v>105</v>
      </c>
      <c r="N42" s="468" t="s">
        <v>567</v>
      </c>
      <c r="O42" s="469"/>
      <c r="P42" s="468" t="s">
        <v>568</v>
      </c>
      <c r="Q42" s="469"/>
    </row>
    <row r="43" hidden="1" spans="1:18">
      <c r="A43" s="87" t="s">
        <v>349</v>
      </c>
      <c r="B43" s="83" t="s">
        <v>104</v>
      </c>
      <c r="C43" s="58">
        <v>45848</v>
      </c>
      <c r="D43" s="58">
        <v>45849</v>
      </c>
      <c r="E43" s="85">
        <f t="shared" si="41"/>
        <v>45850</v>
      </c>
      <c r="F43" s="85">
        <f t="shared" ref="F43:K43" si="45">E43+1</f>
        <v>45851</v>
      </c>
      <c r="G43" s="72" t="s">
        <v>566</v>
      </c>
      <c r="H43" s="58">
        <v>45854</v>
      </c>
      <c r="I43" s="85">
        <f t="shared" si="34"/>
        <v>45856</v>
      </c>
      <c r="J43" s="85">
        <f t="shared" si="45"/>
        <v>45857</v>
      </c>
      <c r="K43" s="85">
        <f t="shared" si="45"/>
        <v>45858</v>
      </c>
      <c r="L43" s="85">
        <f t="shared" si="35"/>
        <v>45858</v>
      </c>
      <c r="M43" s="87" t="s">
        <v>100</v>
      </c>
      <c r="N43" s="58">
        <v>45862</v>
      </c>
      <c r="O43" s="58">
        <v>45863</v>
      </c>
      <c r="P43" s="85">
        <f t="shared" si="36"/>
        <v>45864</v>
      </c>
      <c r="Q43" s="197" t="s">
        <v>569</v>
      </c>
      <c r="R43" s="73" t="s">
        <v>570</v>
      </c>
    </row>
    <row r="44" hidden="1" spans="1:17">
      <c r="A44" s="119" t="s">
        <v>360</v>
      </c>
      <c r="B44" s="120"/>
      <c r="C44" s="120"/>
      <c r="D44" s="120"/>
      <c r="E44" s="120"/>
      <c r="F44" s="120"/>
      <c r="G44" s="120"/>
      <c r="H44" s="120"/>
      <c r="I44" s="120"/>
      <c r="J44" s="120"/>
      <c r="K44" s="120"/>
      <c r="L44" s="120"/>
      <c r="M44" s="120"/>
      <c r="N44" s="120"/>
      <c r="O44" s="120"/>
      <c r="P44" s="120"/>
      <c r="Q44" s="139"/>
    </row>
    <row r="45" hidden="1" spans="1:17">
      <c r="A45" s="83" t="s">
        <v>361</v>
      </c>
      <c r="B45" s="83" t="s">
        <v>112</v>
      </c>
      <c r="C45" s="468" t="s">
        <v>567</v>
      </c>
      <c r="D45" s="469"/>
      <c r="E45" s="468" t="s">
        <v>568</v>
      </c>
      <c r="F45" s="469"/>
      <c r="G45" s="85">
        <v>45868</v>
      </c>
      <c r="H45" s="85">
        <f t="shared" ref="H45:H59" si="46">G45</f>
        <v>45868</v>
      </c>
      <c r="I45" s="85">
        <f t="shared" ref="I45:I59" si="47">H45+2</f>
        <v>45870</v>
      </c>
      <c r="J45" s="85">
        <f t="shared" ref="J45:K45" si="48">I45+1</f>
        <v>45871</v>
      </c>
      <c r="K45" s="85">
        <f t="shared" si="48"/>
        <v>45872</v>
      </c>
      <c r="L45" s="85">
        <f t="shared" ref="L45:L59" si="49">K45</f>
        <v>45872</v>
      </c>
      <c r="M45" s="83" t="s">
        <v>110</v>
      </c>
      <c r="N45" s="58">
        <v>45876</v>
      </c>
      <c r="O45" s="72" t="s">
        <v>571</v>
      </c>
      <c r="P45" s="58">
        <v>45878</v>
      </c>
      <c r="Q45" s="85">
        <f t="shared" si="42"/>
        <v>45879</v>
      </c>
    </row>
    <row r="46" hidden="1" spans="1:17">
      <c r="A46" s="276" t="s">
        <v>572</v>
      </c>
      <c r="B46" s="83" t="s">
        <v>107</v>
      </c>
      <c r="C46" s="58">
        <v>45869</v>
      </c>
      <c r="D46" s="58">
        <f>C46+1</f>
        <v>45870</v>
      </c>
      <c r="E46" s="85">
        <f t="shared" si="41"/>
        <v>45871</v>
      </c>
      <c r="F46" s="85">
        <f t="shared" ref="F46:K46" si="50">E46+1</f>
        <v>45872</v>
      </c>
      <c r="G46" s="85">
        <f t="shared" ref="G46:G59" si="51">F46+3</f>
        <v>45875</v>
      </c>
      <c r="H46" s="85">
        <f t="shared" si="46"/>
        <v>45875</v>
      </c>
      <c r="I46" s="85">
        <f t="shared" si="47"/>
        <v>45877</v>
      </c>
      <c r="J46" s="85">
        <f t="shared" si="50"/>
        <v>45878</v>
      </c>
      <c r="K46" s="85">
        <f t="shared" si="50"/>
        <v>45879</v>
      </c>
      <c r="L46" s="85">
        <f t="shared" si="49"/>
        <v>45879</v>
      </c>
      <c r="M46" s="83" t="s">
        <v>105</v>
      </c>
      <c r="N46" s="58">
        <v>45883</v>
      </c>
      <c r="O46" s="58">
        <f>N46+1</f>
        <v>45884</v>
      </c>
      <c r="P46" s="85">
        <f t="shared" ref="P46:P59" si="52">O46+1</f>
        <v>45885</v>
      </c>
      <c r="Q46" s="85">
        <f t="shared" si="42"/>
        <v>45886</v>
      </c>
    </row>
    <row r="47" hidden="1" spans="1:17">
      <c r="A47" s="83" t="s">
        <v>361</v>
      </c>
      <c r="B47" s="83" t="s">
        <v>116</v>
      </c>
      <c r="C47" s="58">
        <v>45876</v>
      </c>
      <c r="D47" s="72" t="s">
        <v>571</v>
      </c>
      <c r="E47" s="58">
        <v>45878</v>
      </c>
      <c r="F47" s="85">
        <f>E47+1</f>
        <v>45879</v>
      </c>
      <c r="G47" s="85">
        <f t="shared" si="51"/>
        <v>45882</v>
      </c>
      <c r="H47" s="85">
        <f t="shared" si="46"/>
        <v>45882</v>
      </c>
      <c r="I47" s="21" t="s">
        <v>573</v>
      </c>
      <c r="J47" s="44"/>
      <c r="K47" s="21" t="s">
        <v>574</v>
      </c>
      <c r="L47" s="44"/>
      <c r="M47" s="83" t="s">
        <v>114</v>
      </c>
      <c r="N47" s="58">
        <v>45890</v>
      </c>
      <c r="O47" s="58">
        <v>45891</v>
      </c>
      <c r="P47" s="85">
        <f t="shared" si="52"/>
        <v>45892</v>
      </c>
      <c r="Q47" s="85">
        <f t="shared" si="42"/>
        <v>45893</v>
      </c>
    </row>
    <row r="48" spans="1:17">
      <c r="A48" s="276" t="s">
        <v>572</v>
      </c>
      <c r="B48" s="83" t="s">
        <v>112</v>
      </c>
      <c r="C48" s="58">
        <v>45883</v>
      </c>
      <c r="D48" s="58">
        <v>45884</v>
      </c>
      <c r="E48" s="85">
        <f t="shared" si="41"/>
        <v>45885</v>
      </c>
      <c r="F48" s="85">
        <f t="shared" ref="F48:K48" si="53">E48+1</f>
        <v>45886</v>
      </c>
      <c r="G48" s="85">
        <f t="shared" si="51"/>
        <v>45889</v>
      </c>
      <c r="H48" s="85">
        <f t="shared" si="46"/>
        <v>45889</v>
      </c>
      <c r="I48" s="85">
        <f t="shared" si="47"/>
        <v>45891</v>
      </c>
      <c r="J48" s="85">
        <f t="shared" si="53"/>
        <v>45892</v>
      </c>
      <c r="K48" s="85">
        <f t="shared" si="53"/>
        <v>45893</v>
      </c>
      <c r="L48" s="85">
        <f t="shared" si="49"/>
        <v>45893</v>
      </c>
      <c r="M48" s="83" t="s">
        <v>575</v>
      </c>
      <c r="N48" s="58">
        <v>45897</v>
      </c>
      <c r="O48" s="58">
        <v>45898</v>
      </c>
      <c r="P48" s="85">
        <f t="shared" si="52"/>
        <v>45899</v>
      </c>
      <c r="Q48" s="85">
        <f t="shared" si="42"/>
        <v>45900</v>
      </c>
    </row>
    <row r="49" spans="1:17">
      <c r="A49" s="83" t="s">
        <v>361</v>
      </c>
      <c r="B49" s="83" t="s">
        <v>119</v>
      </c>
      <c r="C49" s="58">
        <v>45890</v>
      </c>
      <c r="D49" s="58">
        <v>45891</v>
      </c>
      <c r="E49" s="85">
        <f t="shared" si="41"/>
        <v>45892</v>
      </c>
      <c r="F49" s="85">
        <f t="shared" ref="F49:K49" si="54">E49+1</f>
        <v>45893</v>
      </c>
      <c r="G49" s="85">
        <f t="shared" si="51"/>
        <v>45896</v>
      </c>
      <c r="H49" s="85">
        <f t="shared" si="46"/>
        <v>45896</v>
      </c>
      <c r="I49" s="85">
        <f t="shared" si="47"/>
        <v>45898</v>
      </c>
      <c r="J49" s="85">
        <f t="shared" si="54"/>
        <v>45899</v>
      </c>
      <c r="K49" s="85">
        <f t="shared" si="54"/>
        <v>45900</v>
      </c>
      <c r="L49" s="85">
        <f t="shared" si="49"/>
        <v>45900</v>
      </c>
      <c r="M49" s="83" t="s">
        <v>117</v>
      </c>
      <c r="N49" s="58">
        <v>45904</v>
      </c>
      <c r="O49" s="58">
        <v>45905</v>
      </c>
      <c r="P49" s="85">
        <f t="shared" si="52"/>
        <v>45906</v>
      </c>
      <c r="Q49" s="85">
        <f t="shared" si="42"/>
        <v>45907</v>
      </c>
    </row>
    <row r="50" spans="1:17">
      <c r="A50" s="276" t="s">
        <v>572</v>
      </c>
      <c r="B50" s="83" t="s">
        <v>116</v>
      </c>
      <c r="C50" s="58">
        <v>45897</v>
      </c>
      <c r="D50" s="58">
        <v>45898</v>
      </c>
      <c r="E50" s="85">
        <f t="shared" si="41"/>
        <v>45899</v>
      </c>
      <c r="F50" s="85">
        <f t="shared" ref="F50:K50" si="55">E50+1</f>
        <v>45900</v>
      </c>
      <c r="G50" s="85">
        <f t="shared" si="51"/>
        <v>45903</v>
      </c>
      <c r="H50" s="85">
        <f t="shared" si="46"/>
        <v>45903</v>
      </c>
      <c r="I50" s="85">
        <f t="shared" si="47"/>
        <v>45905</v>
      </c>
      <c r="J50" s="85">
        <f t="shared" si="55"/>
        <v>45906</v>
      </c>
      <c r="K50" s="85">
        <f t="shared" si="55"/>
        <v>45907</v>
      </c>
      <c r="L50" s="85">
        <f t="shared" si="49"/>
        <v>45907</v>
      </c>
      <c r="M50" s="83" t="s">
        <v>114</v>
      </c>
      <c r="N50" s="58">
        <v>45911</v>
      </c>
      <c r="O50" s="58">
        <v>45912</v>
      </c>
      <c r="P50" s="85">
        <f t="shared" si="52"/>
        <v>45913</v>
      </c>
      <c r="Q50" s="85">
        <f t="shared" si="42"/>
        <v>45914</v>
      </c>
    </row>
    <row r="51" spans="1:17">
      <c r="A51" s="83" t="s">
        <v>361</v>
      </c>
      <c r="B51" s="83" t="s">
        <v>123</v>
      </c>
      <c r="C51" s="58">
        <v>45904</v>
      </c>
      <c r="D51" s="58">
        <v>45905</v>
      </c>
      <c r="E51" s="85">
        <f t="shared" si="41"/>
        <v>45906</v>
      </c>
      <c r="F51" s="85">
        <f t="shared" ref="F51:K51" si="56">E51+1</f>
        <v>45907</v>
      </c>
      <c r="G51" s="85">
        <f t="shared" si="51"/>
        <v>45910</v>
      </c>
      <c r="H51" s="85">
        <f t="shared" si="46"/>
        <v>45910</v>
      </c>
      <c r="I51" s="85">
        <f t="shared" si="47"/>
        <v>45912</v>
      </c>
      <c r="J51" s="85">
        <f t="shared" si="56"/>
        <v>45913</v>
      </c>
      <c r="K51" s="85">
        <f t="shared" si="56"/>
        <v>45914</v>
      </c>
      <c r="L51" s="85">
        <f t="shared" si="49"/>
        <v>45914</v>
      </c>
      <c r="M51" s="83" t="s">
        <v>121</v>
      </c>
      <c r="N51" s="58">
        <v>45918</v>
      </c>
      <c r="O51" s="58">
        <v>45919</v>
      </c>
      <c r="P51" s="85">
        <f t="shared" si="52"/>
        <v>45920</v>
      </c>
      <c r="Q51" s="85">
        <f t="shared" si="42"/>
        <v>45921</v>
      </c>
    </row>
    <row r="52" spans="1:17">
      <c r="A52" s="83" t="s">
        <v>572</v>
      </c>
      <c r="B52" s="83" t="s">
        <v>119</v>
      </c>
      <c r="C52" s="58">
        <v>45911</v>
      </c>
      <c r="D52" s="58">
        <v>45912</v>
      </c>
      <c r="E52" s="85">
        <f t="shared" si="41"/>
        <v>45913</v>
      </c>
      <c r="F52" s="85">
        <f t="shared" ref="F52:K52" si="57">E52+1</f>
        <v>45914</v>
      </c>
      <c r="G52" s="85">
        <f t="shared" si="51"/>
        <v>45917</v>
      </c>
      <c r="H52" s="85">
        <f t="shared" si="46"/>
        <v>45917</v>
      </c>
      <c r="I52" s="85">
        <f t="shared" si="47"/>
        <v>45919</v>
      </c>
      <c r="J52" s="85">
        <f t="shared" si="57"/>
        <v>45920</v>
      </c>
      <c r="K52" s="85">
        <f t="shared" si="57"/>
        <v>45921</v>
      </c>
      <c r="L52" s="85">
        <f t="shared" si="49"/>
        <v>45921</v>
      </c>
      <c r="M52" s="83" t="s">
        <v>117</v>
      </c>
      <c r="N52" s="58">
        <v>45925</v>
      </c>
      <c r="O52" s="58">
        <v>45926</v>
      </c>
      <c r="P52" s="85">
        <f t="shared" si="52"/>
        <v>45927</v>
      </c>
      <c r="Q52" s="85">
        <f t="shared" si="42"/>
        <v>45928</v>
      </c>
    </row>
    <row r="53" spans="1:17">
      <c r="A53" s="83" t="s">
        <v>361</v>
      </c>
      <c r="B53" s="83" t="s">
        <v>126</v>
      </c>
      <c r="C53" s="58">
        <v>45918</v>
      </c>
      <c r="D53" s="58">
        <v>45919</v>
      </c>
      <c r="E53" s="85">
        <f t="shared" si="41"/>
        <v>45920</v>
      </c>
      <c r="F53" s="85">
        <f t="shared" ref="F53:K53" si="58">E53+1</f>
        <v>45921</v>
      </c>
      <c r="G53" s="85">
        <f t="shared" si="51"/>
        <v>45924</v>
      </c>
      <c r="H53" s="85">
        <f t="shared" si="46"/>
        <v>45924</v>
      </c>
      <c r="I53" s="85">
        <f t="shared" si="47"/>
        <v>45926</v>
      </c>
      <c r="J53" s="85">
        <f t="shared" si="58"/>
        <v>45927</v>
      </c>
      <c r="K53" s="85">
        <f t="shared" si="58"/>
        <v>45928</v>
      </c>
      <c r="L53" s="85">
        <f t="shared" si="49"/>
        <v>45928</v>
      </c>
      <c r="M53" s="83" t="s">
        <v>124</v>
      </c>
      <c r="N53" s="58">
        <v>45932</v>
      </c>
      <c r="O53" s="58">
        <v>45933</v>
      </c>
      <c r="P53" s="85">
        <f t="shared" si="52"/>
        <v>45934</v>
      </c>
      <c r="Q53" s="85">
        <f t="shared" si="42"/>
        <v>45935</v>
      </c>
    </row>
    <row r="54" spans="1:17">
      <c r="A54" s="83" t="s">
        <v>572</v>
      </c>
      <c r="B54" s="83" t="s">
        <v>123</v>
      </c>
      <c r="C54" s="58">
        <v>45925</v>
      </c>
      <c r="D54" s="58">
        <v>45926</v>
      </c>
      <c r="E54" s="85">
        <f t="shared" si="41"/>
        <v>45927</v>
      </c>
      <c r="F54" s="85">
        <f t="shared" ref="F54:K54" si="59">E54+1</f>
        <v>45928</v>
      </c>
      <c r="G54" s="85">
        <f t="shared" si="51"/>
        <v>45931</v>
      </c>
      <c r="H54" s="85">
        <f t="shared" si="46"/>
        <v>45931</v>
      </c>
      <c r="I54" s="85">
        <f t="shared" si="47"/>
        <v>45933</v>
      </c>
      <c r="J54" s="85">
        <f t="shared" si="59"/>
        <v>45934</v>
      </c>
      <c r="K54" s="85">
        <f t="shared" si="59"/>
        <v>45935</v>
      </c>
      <c r="L54" s="85">
        <f t="shared" si="49"/>
        <v>45935</v>
      </c>
      <c r="M54" s="83" t="s">
        <v>121</v>
      </c>
      <c r="N54" s="58">
        <v>45939</v>
      </c>
      <c r="O54" s="58">
        <v>45940</v>
      </c>
      <c r="P54" s="85">
        <f t="shared" si="52"/>
        <v>45941</v>
      </c>
      <c r="Q54" s="85">
        <f t="shared" si="42"/>
        <v>45942</v>
      </c>
    </row>
    <row r="55" customFormat="1" spans="1:17">
      <c r="A55" s="83" t="s">
        <v>361</v>
      </c>
      <c r="B55" s="83" t="s">
        <v>129</v>
      </c>
      <c r="C55" s="474">
        <v>45932</v>
      </c>
      <c r="D55" s="58">
        <f t="shared" ref="D55:D59" si="60">C55+1</f>
        <v>45933</v>
      </c>
      <c r="E55" s="85">
        <f t="shared" si="41"/>
        <v>45934</v>
      </c>
      <c r="F55" s="85">
        <f t="shared" ref="F55:K55" si="61">E55+1</f>
        <v>45935</v>
      </c>
      <c r="G55" s="85">
        <f t="shared" si="51"/>
        <v>45938</v>
      </c>
      <c r="H55" s="85">
        <f t="shared" si="46"/>
        <v>45938</v>
      </c>
      <c r="I55" s="85">
        <f t="shared" si="47"/>
        <v>45940</v>
      </c>
      <c r="J55" s="85">
        <f t="shared" si="61"/>
        <v>45941</v>
      </c>
      <c r="K55" s="85">
        <f t="shared" si="61"/>
        <v>45942</v>
      </c>
      <c r="L55" s="85">
        <f t="shared" si="49"/>
        <v>45942</v>
      </c>
      <c r="M55" s="83" t="s">
        <v>127</v>
      </c>
      <c r="N55" s="474">
        <v>45946</v>
      </c>
      <c r="O55" s="58">
        <f t="shared" ref="O55:O59" si="62">N55+1</f>
        <v>45947</v>
      </c>
      <c r="P55" s="85">
        <f t="shared" si="52"/>
        <v>45948</v>
      </c>
      <c r="Q55" s="85">
        <f t="shared" si="42"/>
        <v>45949</v>
      </c>
    </row>
    <row r="56" customFormat="1" spans="1:17">
      <c r="A56" s="83" t="s">
        <v>572</v>
      </c>
      <c r="B56" s="83" t="s">
        <v>126</v>
      </c>
      <c r="C56" s="474">
        <v>45939</v>
      </c>
      <c r="D56" s="58">
        <f t="shared" si="60"/>
        <v>45940</v>
      </c>
      <c r="E56" s="85">
        <f t="shared" si="41"/>
        <v>45941</v>
      </c>
      <c r="F56" s="85">
        <f t="shared" ref="F56:K56" si="63">E56+1</f>
        <v>45942</v>
      </c>
      <c r="G56" s="85">
        <f t="shared" si="51"/>
        <v>45945</v>
      </c>
      <c r="H56" s="85">
        <f t="shared" si="46"/>
        <v>45945</v>
      </c>
      <c r="I56" s="85">
        <f t="shared" si="47"/>
        <v>45947</v>
      </c>
      <c r="J56" s="85">
        <f t="shared" si="63"/>
        <v>45948</v>
      </c>
      <c r="K56" s="85">
        <f t="shared" si="63"/>
        <v>45949</v>
      </c>
      <c r="L56" s="85">
        <f t="shared" si="49"/>
        <v>45949</v>
      </c>
      <c r="M56" s="83" t="s">
        <v>124</v>
      </c>
      <c r="N56" s="474">
        <v>45953</v>
      </c>
      <c r="O56" s="58">
        <f t="shared" si="62"/>
        <v>45954</v>
      </c>
      <c r="P56" s="85">
        <f t="shared" si="52"/>
        <v>45955</v>
      </c>
      <c r="Q56" s="85">
        <f t="shared" si="42"/>
        <v>45956</v>
      </c>
    </row>
    <row r="57" customFormat="1" spans="1:17">
      <c r="A57" s="83" t="s">
        <v>361</v>
      </c>
      <c r="B57" s="83" t="s">
        <v>132</v>
      </c>
      <c r="C57" s="474">
        <v>45946</v>
      </c>
      <c r="D57" s="58">
        <f t="shared" si="60"/>
        <v>45947</v>
      </c>
      <c r="E57" s="85">
        <f t="shared" si="41"/>
        <v>45948</v>
      </c>
      <c r="F57" s="85">
        <f t="shared" ref="F57:K57" si="64">E57+1</f>
        <v>45949</v>
      </c>
      <c r="G57" s="85">
        <f t="shared" si="51"/>
        <v>45952</v>
      </c>
      <c r="H57" s="85">
        <f t="shared" si="46"/>
        <v>45952</v>
      </c>
      <c r="I57" s="85">
        <f t="shared" si="47"/>
        <v>45954</v>
      </c>
      <c r="J57" s="85">
        <f t="shared" si="64"/>
        <v>45955</v>
      </c>
      <c r="K57" s="85">
        <f t="shared" si="64"/>
        <v>45956</v>
      </c>
      <c r="L57" s="85">
        <f t="shared" si="49"/>
        <v>45956</v>
      </c>
      <c r="M57" s="83" t="s">
        <v>130</v>
      </c>
      <c r="N57" s="474">
        <v>45960</v>
      </c>
      <c r="O57" s="58">
        <f t="shared" si="62"/>
        <v>45961</v>
      </c>
      <c r="P57" s="85">
        <f t="shared" si="52"/>
        <v>45962</v>
      </c>
      <c r="Q57" s="85">
        <f t="shared" si="42"/>
        <v>45963</v>
      </c>
    </row>
    <row r="58" customFormat="1" spans="1:17">
      <c r="A58" s="83" t="s">
        <v>572</v>
      </c>
      <c r="B58" s="83" t="s">
        <v>129</v>
      </c>
      <c r="C58" s="474">
        <v>45953</v>
      </c>
      <c r="D58" s="58">
        <f t="shared" si="60"/>
        <v>45954</v>
      </c>
      <c r="E58" s="85">
        <f t="shared" si="41"/>
        <v>45955</v>
      </c>
      <c r="F58" s="85">
        <f t="shared" ref="F58:K58" si="65">E58+1</f>
        <v>45956</v>
      </c>
      <c r="G58" s="85">
        <f t="shared" si="51"/>
        <v>45959</v>
      </c>
      <c r="H58" s="85">
        <f t="shared" si="46"/>
        <v>45959</v>
      </c>
      <c r="I58" s="85">
        <f t="shared" si="47"/>
        <v>45961</v>
      </c>
      <c r="J58" s="85">
        <f t="shared" si="65"/>
        <v>45962</v>
      </c>
      <c r="K58" s="85">
        <f t="shared" si="65"/>
        <v>45963</v>
      </c>
      <c r="L58" s="85">
        <f t="shared" si="49"/>
        <v>45963</v>
      </c>
      <c r="M58" s="83" t="s">
        <v>127</v>
      </c>
      <c r="N58" s="474">
        <v>45967</v>
      </c>
      <c r="O58" s="58">
        <f t="shared" si="62"/>
        <v>45968</v>
      </c>
      <c r="P58" s="85">
        <f t="shared" si="52"/>
        <v>45969</v>
      </c>
      <c r="Q58" s="85">
        <f t="shared" si="42"/>
        <v>45970</v>
      </c>
    </row>
    <row r="59" customFormat="1" spans="1:17">
      <c r="A59" s="83" t="s">
        <v>361</v>
      </c>
      <c r="B59" s="83" t="s">
        <v>135</v>
      </c>
      <c r="C59" s="474">
        <v>45960</v>
      </c>
      <c r="D59" s="58">
        <f t="shared" si="60"/>
        <v>45961</v>
      </c>
      <c r="E59" s="85">
        <f t="shared" si="41"/>
        <v>45962</v>
      </c>
      <c r="F59" s="85">
        <f t="shared" ref="F59:K59" si="66">E59+1</f>
        <v>45963</v>
      </c>
      <c r="G59" s="85">
        <f t="shared" si="51"/>
        <v>45966</v>
      </c>
      <c r="H59" s="85">
        <f t="shared" si="46"/>
        <v>45966</v>
      </c>
      <c r="I59" s="85">
        <f t="shared" si="47"/>
        <v>45968</v>
      </c>
      <c r="J59" s="85">
        <f t="shared" si="66"/>
        <v>45969</v>
      </c>
      <c r="K59" s="85">
        <f t="shared" si="66"/>
        <v>45970</v>
      </c>
      <c r="L59" s="85">
        <f t="shared" si="49"/>
        <v>45970</v>
      </c>
      <c r="M59" s="83" t="s">
        <v>133</v>
      </c>
      <c r="N59" s="474">
        <v>45974</v>
      </c>
      <c r="O59" s="58">
        <f t="shared" si="62"/>
        <v>45975</v>
      </c>
      <c r="P59" s="85">
        <f t="shared" si="52"/>
        <v>45976</v>
      </c>
      <c r="Q59" s="85">
        <f t="shared" si="42"/>
        <v>45977</v>
      </c>
    </row>
    <row r="61" ht="22.4" customHeight="1" spans="1:17">
      <c r="A61" s="30" t="s">
        <v>200</v>
      </c>
      <c r="B61" s="494"/>
      <c r="C61" s="31" t="s">
        <v>576</v>
      </c>
      <c r="D61" s="31"/>
      <c r="E61" s="31"/>
      <c r="F61" s="31"/>
      <c r="G61" s="31"/>
      <c r="H61" s="31"/>
      <c r="I61" s="31"/>
      <c r="J61" s="31"/>
      <c r="K61" s="31"/>
      <c r="L61" s="29"/>
      <c r="M61" s="29"/>
      <c r="N61" s="444"/>
      <c r="O61" s="29"/>
      <c r="P61" s="29"/>
      <c r="Q61" s="29"/>
    </row>
    <row r="62" ht="16.4" customHeight="1" spans="1:17">
      <c r="A62" s="495" t="s">
        <v>204</v>
      </c>
      <c r="B62" s="495"/>
      <c r="C62" s="33" t="s">
        <v>577</v>
      </c>
      <c r="D62" s="33"/>
      <c r="E62" s="33"/>
      <c r="F62" s="33"/>
      <c r="G62" s="33"/>
      <c r="H62" s="33"/>
      <c r="I62" s="33"/>
      <c r="J62" s="33"/>
      <c r="K62" s="33"/>
      <c r="L62" s="29"/>
      <c r="M62" s="29"/>
      <c r="N62" s="29"/>
      <c r="O62" s="29"/>
      <c r="P62" s="29"/>
      <c r="Q62" s="29"/>
    </row>
    <row r="63" ht="16.4" customHeight="1" spans="1:17">
      <c r="A63" s="181" t="s">
        <v>490</v>
      </c>
      <c r="B63" s="181"/>
      <c r="C63" s="33" t="s">
        <v>491</v>
      </c>
      <c r="D63" s="33"/>
      <c r="E63" s="33"/>
      <c r="F63" s="33"/>
      <c r="G63" s="33"/>
      <c r="H63" s="33"/>
      <c r="I63" s="33"/>
      <c r="J63" s="33"/>
      <c r="K63" s="33"/>
      <c r="L63" s="29"/>
      <c r="M63" s="29"/>
      <c r="N63" s="29"/>
      <c r="O63" s="29"/>
      <c r="P63" s="29"/>
      <c r="Q63" s="29"/>
    </row>
    <row r="64" ht="16.4" customHeight="1" spans="1:17">
      <c r="A64" s="213" t="s">
        <v>495</v>
      </c>
      <c r="B64" s="214"/>
      <c r="C64" s="215" t="s">
        <v>496</v>
      </c>
      <c r="D64" s="215"/>
      <c r="E64" s="215"/>
      <c r="F64" s="215"/>
      <c r="G64" s="215"/>
      <c r="H64" s="215"/>
      <c r="I64" s="215"/>
      <c r="J64" s="215"/>
      <c r="K64" s="215"/>
      <c r="L64" s="29"/>
      <c r="M64" s="29"/>
      <c r="N64" s="29"/>
      <c r="O64" s="29"/>
      <c r="P64" s="29"/>
      <c r="Q64" s="29"/>
    </row>
    <row r="65" ht="16.4" hidden="1" customHeight="1" spans="1:17">
      <c r="A65" s="213" t="s">
        <v>499</v>
      </c>
      <c r="B65" s="214"/>
      <c r="C65" s="33" t="s">
        <v>500</v>
      </c>
      <c r="D65" s="33"/>
      <c r="E65" s="33"/>
      <c r="F65" s="33"/>
      <c r="G65" s="33"/>
      <c r="H65" s="33"/>
      <c r="I65" s="33"/>
      <c r="J65" s="33"/>
      <c r="K65" s="33"/>
      <c r="L65" s="29"/>
      <c r="M65" s="29"/>
      <c r="N65" s="29"/>
      <c r="O65" s="29"/>
      <c r="P65" s="29"/>
      <c r="Q65" s="29"/>
    </row>
    <row r="66" ht="16.4" customHeight="1" spans="1:17">
      <c r="A66" s="213" t="s">
        <v>499</v>
      </c>
      <c r="B66" s="214"/>
      <c r="C66" s="498" t="s">
        <v>578</v>
      </c>
      <c r="D66" s="498"/>
      <c r="E66" s="498"/>
      <c r="F66" s="498"/>
      <c r="G66" s="498"/>
      <c r="H66" s="498"/>
      <c r="I66" s="498"/>
      <c r="J66" s="498"/>
      <c r="K66" s="498"/>
      <c r="L66" s="29"/>
      <c r="M66" s="29"/>
      <c r="N66" s="29"/>
      <c r="O66" s="29"/>
      <c r="P66" s="29"/>
      <c r="Q66" s="29"/>
    </row>
    <row r="67" ht="17.9" customHeight="1" spans="1:17">
      <c r="A67" s="499" t="s">
        <v>501</v>
      </c>
      <c r="B67" s="499"/>
      <c r="C67" s="500" t="s">
        <v>503</v>
      </c>
      <c r="D67" s="500"/>
      <c r="E67" s="500"/>
      <c r="F67" s="500"/>
      <c r="G67" s="500"/>
      <c r="H67" s="500"/>
      <c r="I67" s="500"/>
      <c r="J67" s="500"/>
      <c r="K67" s="500"/>
      <c r="L67" s="29"/>
      <c r="M67" s="29"/>
      <c r="N67" s="29"/>
      <c r="O67" s="29"/>
      <c r="P67" s="29"/>
      <c r="Q67" s="29"/>
    </row>
    <row r="68" ht="17.9" customHeight="1" spans="1:17">
      <c r="A68" s="499" t="s">
        <v>497</v>
      </c>
      <c r="B68" s="499"/>
      <c r="C68" s="215" t="s">
        <v>498</v>
      </c>
      <c r="D68" s="215"/>
      <c r="E68" s="215"/>
      <c r="F68" s="215"/>
      <c r="G68" s="215"/>
      <c r="H68" s="215"/>
      <c r="I68" s="215"/>
      <c r="J68" s="215"/>
      <c r="K68" s="215"/>
      <c r="L68" s="29"/>
      <c r="M68" s="29"/>
      <c r="N68" s="29"/>
      <c r="O68" s="29"/>
      <c r="P68" s="29"/>
      <c r="Q68" s="29"/>
    </row>
  </sheetData>
  <mergeCells count="64">
    <mergeCell ref="B1:S1"/>
    <mergeCell ref="B2:S2"/>
    <mergeCell ref="A5:Q5"/>
    <mergeCell ref="C6:D6"/>
    <mergeCell ref="E6:F6"/>
    <mergeCell ref="G6:H6"/>
    <mergeCell ref="I6:J6"/>
    <mergeCell ref="K6:L6"/>
    <mergeCell ref="N6:O6"/>
    <mergeCell ref="P6:Q6"/>
    <mergeCell ref="C7:D7"/>
    <mergeCell ref="E7:F7"/>
    <mergeCell ref="G7:H7"/>
    <mergeCell ref="I7:J7"/>
    <mergeCell ref="K7:L7"/>
    <mergeCell ref="N7:O7"/>
    <mergeCell ref="P7:Q7"/>
    <mergeCell ref="C8:D8"/>
    <mergeCell ref="E8:F8"/>
    <mergeCell ref="G8:H8"/>
    <mergeCell ref="I8:J8"/>
    <mergeCell ref="K8:L8"/>
    <mergeCell ref="N8:O8"/>
    <mergeCell ref="P8:Q8"/>
    <mergeCell ref="I12:J12"/>
    <mergeCell ref="K12:L12"/>
    <mergeCell ref="I13:J13"/>
    <mergeCell ref="K13:L13"/>
    <mergeCell ref="I14:J14"/>
    <mergeCell ref="K14:L14"/>
    <mergeCell ref="A16:Q16"/>
    <mergeCell ref="I17:J17"/>
    <mergeCell ref="K17:L17"/>
    <mergeCell ref="A21:Q21"/>
    <mergeCell ref="E22:F22"/>
    <mergeCell ref="C25:L25"/>
    <mergeCell ref="N25:Q25"/>
    <mergeCell ref="A28:Q28"/>
    <mergeCell ref="A33:Q33"/>
    <mergeCell ref="I38:J38"/>
    <mergeCell ref="K38:L38"/>
    <mergeCell ref="N42:O42"/>
    <mergeCell ref="P42:Q42"/>
    <mergeCell ref="A44:Q44"/>
    <mergeCell ref="C45:D45"/>
    <mergeCell ref="E45:F45"/>
    <mergeCell ref="I47:J47"/>
    <mergeCell ref="K47:L47"/>
    <mergeCell ref="A61:B61"/>
    <mergeCell ref="C61:K61"/>
    <mergeCell ref="A62:B62"/>
    <mergeCell ref="C62:K62"/>
    <mergeCell ref="A63:B63"/>
    <mergeCell ref="C63:K63"/>
    <mergeCell ref="A64:B64"/>
    <mergeCell ref="C64:K64"/>
    <mergeCell ref="A65:B65"/>
    <mergeCell ref="C65:K65"/>
    <mergeCell ref="A66:B66"/>
    <mergeCell ref="C66:K66"/>
    <mergeCell ref="A67:B67"/>
    <mergeCell ref="C67:K67"/>
    <mergeCell ref="A68:B68"/>
    <mergeCell ref="C68:K68"/>
  </mergeCells>
  <pageMargins left="0.75" right="0.75" top="1" bottom="1" header="0.5" footer="0.5"/>
  <pageSetup paperSize="9" scale="67" orientation="landscape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H84"/>
  <sheetViews>
    <sheetView workbookViewId="0">
      <selection activeCell="T81" sqref="T81"/>
    </sheetView>
  </sheetViews>
  <sheetFormatPr defaultColWidth="9" defaultRowHeight="14.25"/>
  <cols>
    <col min="1" max="1" width="19" customWidth="1"/>
    <col min="2" max="3" width="7.58333333333333" customWidth="1"/>
    <col min="4" max="4" width="8.33333333333333" customWidth="1"/>
    <col min="5" max="10" width="7.58333333333333" customWidth="1"/>
    <col min="11" max="11" width="8.08333333333333" customWidth="1"/>
    <col min="12" max="13" width="7.58333333333333" customWidth="1"/>
    <col min="14" max="14" width="8.58333333333333" customWidth="1"/>
    <col min="15" max="15" width="9.375" customWidth="1"/>
    <col min="16" max="17" width="7.58333333333333" customWidth="1"/>
    <col min="18" max="18" width="9.08333333333333" customWidth="1"/>
    <col min="19" max="21" width="7.58333333333333" customWidth="1"/>
    <col min="22" max="22" width="9.41666666666667" customWidth="1"/>
    <col min="23" max="23" width="7.08333333333333" customWidth="1"/>
  </cols>
  <sheetData>
    <row r="1" ht="52.4" customHeight="1" spans="2:19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ht="17.15" customHeight="1" spans="2:19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ht="20.15" customHeight="1" spans="1:242">
      <c r="A3" s="3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  <c r="AY3" s="29"/>
      <c r="AZ3" s="29"/>
      <c r="BA3" s="29"/>
      <c r="BB3" s="29"/>
      <c r="BC3" s="29"/>
      <c r="BD3" s="29"/>
      <c r="BE3" s="29"/>
      <c r="BF3" s="29"/>
      <c r="BG3" s="29"/>
      <c r="BH3" s="29"/>
      <c r="BI3" s="29"/>
      <c r="BJ3" s="29"/>
      <c r="BK3" s="29"/>
      <c r="BL3" s="29"/>
      <c r="BM3" s="29"/>
      <c r="BN3" s="29"/>
      <c r="BO3" s="29"/>
      <c r="BP3" s="29"/>
      <c r="BQ3" s="29"/>
      <c r="BR3" s="29"/>
      <c r="BS3" s="29"/>
      <c r="BT3" s="29"/>
      <c r="BU3" s="29"/>
      <c r="BV3" s="29"/>
      <c r="BW3" s="29"/>
      <c r="BX3" s="29"/>
      <c r="BY3" s="29"/>
      <c r="BZ3" s="29"/>
      <c r="CA3" s="29"/>
      <c r="CB3" s="29"/>
      <c r="CC3" s="29"/>
      <c r="CD3" s="29"/>
      <c r="CE3" s="29"/>
      <c r="CF3" s="29"/>
      <c r="CG3" s="29"/>
      <c r="CH3" s="29"/>
      <c r="CI3" s="29"/>
      <c r="CJ3" s="29"/>
      <c r="CK3" s="29"/>
      <c r="CL3" s="29"/>
      <c r="CM3" s="29"/>
      <c r="CN3" s="29"/>
      <c r="CO3" s="29"/>
      <c r="CP3" s="29"/>
      <c r="CQ3" s="29"/>
      <c r="CR3" s="29"/>
      <c r="CS3" s="29"/>
      <c r="CT3" s="29"/>
      <c r="CU3" s="29"/>
      <c r="CV3" s="29"/>
      <c r="CW3" s="29"/>
      <c r="CX3" s="29"/>
      <c r="CY3" s="29"/>
      <c r="CZ3" s="29"/>
      <c r="DA3" s="29"/>
      <c r="DB3" s="29"/>
      <c r="DC3" s="29"/>
      <c r="DD3" s="29"/>
      <c r="DE3" s="29"/>
      <c r="DF3" s="29"/>
      <c r="DG3" s="29"/>
      <c r="DH3" s="29"/>
      <c r="DI3" s="29"/>
      <c r="DJ3" s="29"/>
      <c r="DK3" s="29"/>
      <c r="DL3" s="29"/>
      <c r="DM3" s="29"/>
      <c r="DN3" s="29"/>
      <c r="DO3" s="29"/>
      <c r="DP3" s="29"/>
      <c r="DQ3" s="29"/>
      <c r="DR3" s="29"/>
      <c r="DS3" s="29"/>
      <c r="DT3" s="29"/>
      <c r="DU3" s="29"/>
      <c r="DV3" s="29"/>
      <c r="DW3" s="29"/>
      <c r="DX3" s="29"/>
      <c r="DY3" s="29"/>
      <c r="DZ3" s="29"/>
      <c r="EA3" s="29"/>
      <c r="EB3" s="29"/>
      <c r="EC3" s="29"/>
      <c r="ED3" s="29"/>
      <c r="EE3" s="29"/>
      <c r="EF3" s="29"/>
      <c r="EG3" s="29"/>
      <c r="EH3" s="29"/>
      <c r="EI3" s="29"/>
      <c r="EJ3" s="29"/>
      <c r="EK3" s="29"/>
      <c r="EL3" s="29"/>
      <c r="EM3" s="29"/>
      <c r="EN3" s="29"/>
      <c r="EO3" s="29"/>
      <c r="EP3" s="29"/>
      <c r="EQ3" s="29"/>
      <c r="ER3" s="29"/>
      <c r="ES3" s="29"/>
      <c r="ET3" s="29"/>
      <c r="EU3" s="29"/>
      <c r="EV3" s="29"/>
      <c r="EW3" s="29"/>
      <c r="EX3" s="29"/>
      <c r="EY3" s="29"/>
      <c r="EZ3" s="29"/>
      <c r="FA3" s="29"/>
      <c r="FB3" s="29"/>
      <c r="FC3" s="29"/>
      <c r="FD3" s="29"/>
      <c r="FE3" s="29"/>
      <c r="FF3" s="29"/>
      <c r="FG3" s="29"/>
      <c r="FH3" s="29"/>
      <c r="FI3" s="29"/>
      <c r="FJ3" s="29"/>
      <c r="FK3" s="29"/>
      <c r="FL3" s="29"/>
      <c r="FM3" s="29"/>
      <c r="FN3" s="29"/>
      <c r="FO3" s="29"/>
      <c r="FP3" s="29"/>
      <c r="FQ3" s="29"/>
      <c r="FR3" s="29"/>
      <c r="FS3" s="29"/>
      <c r="FT3" s="29"/>
      <c r="FU3" s="29"/>
      <c r="FV3" s="29"/>
      <c r="FW3" s="29"/>
      <c r="FX3" s="29"/>
      <c r="FY3" s="29"/>
      <c r="FZ3" s="29"/>
      <c r="GA3" s="29"/>
      <c r="GB3" s="29"/>
      <c r="GC3" s="29"/>
      <c r="GD3" s="29"/>
      <c r="GE3" s="29"/>
      <c r="GF3" s="29"/>
      <c r="GG3" s="29"/>
      <c r="GH3" s="29"/>
      <c r="GI3" s="29"/>
      <c r="GJ3" s="29"/>
      <c r="GK3" s="29"/>
      <c r="GL3" s="29"/>
      <c r="GM3" s="29"/>
      <c r="GN3" s="29"/>
      <c r="GO3" s="29"/>
      <c r="GP3" s="29"/>
      <c r="GQ3" s="29"/>
      <c r="GR3" s="29"/>
      <c r="GS3" s="29"/>
      <c r="GT3" s="29"/>
      <c r="GU3" s="29"/>
      <c r="GV3" s="29"/>
      <c r="GW3" s="29"/>
      <c r="GX3" s="29"/>
      <c r="GY3" s="29"/>
      <c r="GZ3" s="29"/>
      <c r="HA3" s="29"/>
      <c r="HB3" s="29"/>
      <c r="HC3" s="29"/>
      <c r="HD3" s="29"/>
      <c r="HE3" s="29"/>
      <c r="HF3" s="29"/>
      <c r="HG3" s="29"/>
      <c r="HH3" s="29"/>
      <c r="HI3" s="29"/>
      <c r="HJ3" s="29"/>
      <c r="HK3" s="29"/>
      <c r="HL3" s="29"/>
      <c r="HM3" s="29"/>
      <c r="HN3" s="29"/>
      <c r="HO3" s="29"/>
      <c r="HP3" s="29"/>
      <c r="HQ3" s="29"/>
      <c r="HR3" s="29"/>
      <c r="HS3" s="29"/>
      <c r="HT3" s="29"/>
      <c r="HU3" s="29"/>
      <c r="HV3" s="29"/>
      <c r="HW3" s="29"/>
      <c r="HX3" s="29"/>
      <c r="HY3" s="29"/>
      <c r="HZ3" s="29"/>
      <c r="IA3" s="29"/>
      <c r="IB3" s="29"/>
      <c r="IC3" s="29"/>
      <c r="ID3" s="29"/>
      <c r="IE3" s="29"/>
      <c r="IF3" s="29"/>
      <c r="IG3" s="29"/>
      <c r="IH3" s="29"/>
    </row>
    <row r="4" s="4" customFormat="1" ht="15.75" hidden="1" spans="1:21">
      <c r="A4" s="459" t="s">
        <v>579</v>
      </c>
      <c r="B4" s="460"/>
      <c r="C4" s="460"/>
      <c r="D4" s="460"/>
      <c r="E4" s="460"/>
      <c r="F4" s="460"/>
      <c r="G4" s="460"/>
      <c r="H4" s="460"/>
      <c r="I4" s="460"/>
      <c r="J4" s="460"/>
      <c r="K4" s="460"/>
      <c r="L4" s="460"/>
      <c r="M4" s="460"/>
      <c r="N4" s="460"/>
      <c r="O4" s="460"/>
      <c r="P4" s="460"/>
      <c r="Q4" s="460"/>
      <c r="R4" s="460"/>
      <c r="S4" s="460"/>
      <c r="T4" s="476"/>
      <c r="U4" s="476"/>
    </row>
    <row r="5" ht="17.15" hidden="1" customHeight="1" spans="1:21">
      <c r="A5" s="76" t="s">
        <v>4</v>
      </c>
      <c r="B5" s="76" t="s">
        <v>5</v>
      </c>
      <c r="C5" s="8" t="s">
        <v>580</v>
      </c>
      <c r="D5" s="9"/>
      <c r="E5" s="77" t="s">
        <v>581</v>
      </c>
      <c r="F5" s="78"/>
      <c r="G5" s="76" t="s">
        <v>582</v>
      </c>
      <c r="H5" s="76"/>
      <c r="I5" s="8" t="s">
        <v>583</v>
      </c>
      <c r="J5" s="9"/>
      <c r="K5" s="466" t="s">
        <v>584</v>
      </c>
      <c r="L5" s="467"/>
      <c r="M5" s="76" t="s">
        <v>5</v>
      </c>
      <c r="N5" s="8" t="s">
        <v>580</v>
      </c>
      <c r="O5" s="9"/>
      <c r="P5" s="77" t="s">
        <v>581</v>
      </c>
      <c r="Q5" s="78"/>
      <c r="R5" s="76" t="s">
        <v>582</v>
      </c>
      <c r="S5" s="76"/>
      <c r="T5" s="8" t="s">
        <v>583</v>
      </c>
      <c r="U5" s="9"/>
    </row>
    <row r="6" hidden="1" spans="1:21">
      <c r="A6" s="461" t="s">
        <v>13</v>
      </c>
      <c r="B6" s="461" t="s">
        <v>14</v>
      </c>
      <c r="C6" s="9" t="s">
        <v>585</v>
      </c>
      <c r="D6" s="9"/>
      <c r="E6" s="14" t="s">
        <v>586</v>
      </c>
      <c r="F6" s="15"/>
      <c r="G6" s="14" t="s">
        <v>587</v>
      </c>
      <c r="H6" s="15"/>
      <c r="I6" s="11" t="s">
        <v>298</v>
      </c>
      <c r="J6" s="12"/>
      <c r="K6" s="14" t="s">
        <v>286</v>
      </c>
      <c r="L6" s="15"/>
      <c r="M6" s="461" t="s">
        <v>14</v>
      </c>
      <c r="N6" s="9" t="s">
        <v>585</v>
      </c>
      <c r="O6" s="9"/>
      <c r="P6" s="14" t="s">
        <v>586</v>
      </c>
      <c r="Q6" s="15"/>
      <c r="R6" s="14" t="s">
        <v>587</v>
      </c>
      <c r="S6" s="15"/>
      <c r="T6" s="11" t="s">
        <v>298</v>
      </c>
      <c r="U6" s="12"/>
    </row>
    <row r="7" hidden="1" spans="1:21">
      <c r="A7" s="462"/>
      <c r="B7" s="462"/>
      <c r="C7" s="14" t="s">
        <v>22</v>
      </c>
      <c r="D7" s="15"/>
      <c r="E7" s="14" t="s">
        <v>22</v>
      </c>
      <c r="F7" s="15"/>
      <c r="G7" s="14" t="s">
        <v>22</v>
      </c>
      <c r="H7" s="15"/>
      <c r="I7" s="14" t="s">
        <v>22</v>
      </c>
      <c r="J7" s="15"/>
      <c r="K7" s="14" t="s">
        <v>22</v>
      </c>
      <c r="L7" s="15"/>
      <c r="M7" s="462"/>
      <c r="N7" s="14" t="s">
        <v>22</v>
      </c>
      <c r="O7" s="15"/>
      <c r="P7" s="14" t="s">
        <v>22</v>
      </c>
      <c r="Q7" s="15"/>
      <c r="R7" s="14" t="s">
        <v>22</v>
      </c>
      <c r="S7" s="15"/>
      <c r="T7" s="14" t="s">
        <v>22</v>
      </c>
      <c r="U7" s="15"/>
    </row>
    <row r="8" ht="25.5" hidden="1" spans="1:21">
      <c r="A8" s="333"/>
      <c r="B8" s="463"/>
      <c r="C8" s="464" t="s">
        <v>588</v>
      </c>
      <c r="D8" s="464" t="s">
        <v>589</v>
      </c>
      <c r="E8" s="17" t="s">
        <v>590</v>
      </c>
      <c r="F8" s="17" t="s">
        <v>591</v>
      </c>
      <c r="G8" s="17" t="s">
        <v>592</v>
      </c>
      <c r="H8" s="17" t="s">
        <v>593</v>
      </c>
      <c r="I8" s="17" t="s">
        <v>594</v>
      </c>
      <c r="J8" s="17" t="s">
        <v>595</v>
      </c>
      <c r="K8" s="17" t="s">
        <v>596</v>
      </c>
      <c r="L8" s="17" t="s">
        <v>597</v>
      </c>
      <c r="M8" s="464"/>
      <c r="N8" s="464" t="s">
        <v>588</v>
      </c>
      <c r="O8" s="464" t="s">
        <v>589</v>
      </c>
      <c r="P8" s="17" t="s">
        <v>590</v>
      </c>
      <c r="Q8" s="17" t="s">
        <v>591</v>
      </c>
      <c r="R8" s="17" t="s">
        <v>592</v>
      </c>
      <c r="S8" s="17" t="s">
        <v>593</v>
      </c>
      <c r="T8" s="17" t="s">
        <v>594</v>
      </c>
      <c r="U8" s="17" t="s">
        <v>595</v>
      </c>
    </row>
    <row r="9" hidden="1" spans="1:23">
      <c r="A9" s="286" t="s">
        <v>452</v>
      </c>
      <c r="B9" s="465" t="s">
        <v>41</v>
      </c>
      <c r="C9" s="20">
        <v>45622</v>
      </c>
      <c r="D9" s="145">
        <f>C9</f>
        <v>45622</v>
      </c>
      <c r="E9" s="20">
        <v>45624</v>
      </c>
      <c r="F9" s="145">
        <f t="shared" ref="F9:F23" si="0">E9</f>
        <v>45624</v>
      </c>
      <c r="G9" s="145">
        <f t="shared" ref="G9:G27" si="1">F9+1</f>
        <v>45625</v>
      </c>
      <c r="H9" s="145">
        <f t="shared" ref="H9:H23" si="2">G9</f>
        <v>45625</v>
      </c>
      <c r="I9" s="23" t="s">
        <v>40</v>
      </c>
      <c r="J9" s="23" t="s">
        <v>40</v>
      </c>
      <c r="K9" s="20">
        <v>45627</v>
      </c>
      <c r="L9" s="59">
        <f t="shared" ref="L9:L22" si="3">K9+1</f>
        <v>45628</v>
      </c>
      <c r="M9" s="475" t="s">
        <v>38</v>
      </c>
      <c r="N9" s="23" t="s">
        <v>40</v>
      </c>
      <c r="O9" s="23" t="s">
        <v>40</v>
      </c>
      <c r="P9" s="20">
        <v>45631</v>
      </c>
      <c r="Q9" s="145">
        <f t="shared" ref="Q9:Q22" si="4">P9</f>
        <v>45631</v>
      </c>
      <c r="R9" s="145">
        <f t="shared" ref="R9:R22" si="5">Q9+1</f>
        <v>45632</v>
      </c>
      <c r="S9" s="145">
        <f t="shared" ref="S9:S22" si="6">R9</f>
        <v>45632</v>
      </c>
      <c r="T9" s="23" t="s">
        <v>40</v>
      </c>
      <c r="U9" s="23" t="s">
        <v>40</v>
      </c>
      <c r="V9" s="435"/>
      <c r="W9" s="435"/>
    </row>
    <row r="10" hidden="1" spans="1:23">
      <c r="A10" s="286" t="s">
        <v>452</v>
      </c>
      <c r="B10" s="465" t="s">
        <v>46</v>
      </c>
      <c r="C10" s="23" t="s">
        <v>40</v>
      </c>
      <c r="D10" s="23" t="s">
        <v>40</v>
      </c>
      <c r="E10" s="20">
        <v>45631</v>
      </c>
      <c r="F10" s="145">
        <f t="shared" si="0"/>
        <v>45631</v>
      </c>
      <c r="G10" s="145">
        <f t="shared" si="1"/>
        <v>45632</v>
      </c>
      <c r="H10" s="145">
        <f t="shared" si="2"/>
        <v>45632</v>
      </c>
      <c r="I10" s="23" t="s">
        <v>40</v>
      </c>
      <c r="J10" s="23" t="s">
        <v>40</v>
      </c>
      <c r="K10" s="20">
        <v>45634</v>
      </c>
      <c r="L10" s="59">
        <f t="shared" si="3"/>
        <v>45635</v>
      </c>
      <c r="M10" s="475" t="s">
        <v>44</v>
      </c>
      <c r="N10" s="23" t="s">
        <v>40</v>
      </c>
      <c r="O10" s="23" t="s">
        <v>40</v>
      </c>
      <c r="P10" s="20">
        <v>45638</v>
      </c>
      <c r="Q10" s="145">
        <f t="shared" si="4"/>
        <v>45638</v>
      </c>
      <c r="R10" s="145">
        <f t="shared" si="5"/>
        <v>45639</v>
      </c>
      <c r="S10" s="145">
        <f t="shared" si="6"/>
        <v>45639</v>
      </c>
      <c r="T10" s="23" t="s">
        <v>40</v>
      </c>
      <c r="U10" s="23" t="s">
        <v>40</v>
      </c>
      <c r="V10" s="435"/>
      <c r="W10" s="435"/>
    </row>
    <row r="11" hidden="1" spans="1:23">
      <c r="A11" s="286" t="s">
        <v>452</v>
      </c>
      <c r="B11" s="465" t="s">
        <v>49</v>
      </c>
      <c r="C11" s="23" t="s">
        <v>40</v>
      </c>
      <c r="D11" s="23" t="s">
        <v>40</v>
      </c>
      <c r="E11" s="20">
        <v>45638</v>
      </c>
      <c r="F11" s="145">
        <f t="shared" si="0"/>
        <v>45638</v>
      </c>
      <c r="G11" s="145">
        <f t="shared" si="1"/>
        <v>45639</v>
      </c>
      <c r="H11" s="145">
        <f t="shared" si="2"/>
        <v>45639</v>
      </c>
      <c r="I11" s="23" t="s">
        <v>40</v>
      </c>
      <c r="J11" s="23" t="s">
        <v>40</v>
      </c>
      <c r="K11" s="20">
        <v>45641</v>
      </c>
      <c r="L11" s="59">
        <f t="shared" si="3"/>
        <v>45642</v>
      </c>
      <c r="M11" s="475" t="s">
        <v>47</v>
      </c>
      <c r="N11" s="23" t="s">
        <v>40</v>
      </c>
      <c r="O11" s="436" t="s">
        <v>598</v>
      </c>
      <c r="P11" s="20">
        <v>45645</v>
      </c>
      <c r="Q11" s="145">
        <f t="shared" si="4"/>
        <v>45645</v>
      </c>
      <c r="R11" s="145">
        <f t="shared" si="5"/>
        <v>45646</v>
      </c>
      <c r="S11" s="145">
        <f t="shared" si="6"/>
        <v>45646</v>
      </c>
      <c r="T11" s="23" t="s">
        <v>40</v>
      </c>
      <c r="U11" s="23" t="s">
        <v>40</v>
      </c>
      <c r="V11" s="435"/>
      <c r="W11" s="435"/>
    </row>
    <row r="12" hidden="1" spans="1:23">
      <c r="A12" s="286" t="s">
        <v>452</v>
      </c>
      <c r="B12" s="465" t="s">
        <v>52</v>
      </c>
      <c r="C12" s="23" t="s">
        <v>40</v>
      </c>
      <c r="D12" s="436" t="s">
        <v>598</v>
      </c>
      <c r="E12" s="20">
        <v>45645</v>
      </c>
      <c r="F12" s="145">
        <f t="shared" si="0"/>
        <v>45645</v>
      </c>
      <c r="G12" s="145">
        <f t="shared" si="1"/>
        <v>45646</v>
      </c>
      <c r="H12" s="145">
        <f t="shared" si="2"/>
        <v>45646</v>
      </c>
      <c r="I12" s="23" t="s">
        <v>40</v>
      </c>
      <c r="J12" s="23" t="s">
        <v>40</v>
      </c>
      <c r="K12" s="20">
        <v>45648</v>
      </c>
      <c r="L12" s="59">
        <f t="shared" si="3"/>
        <v>45649</v>
      </c>
      <c r="M12" s="475" t="s">
        <v>50</v>
      </c>
      <c r="N12" s="20">
        <v>45650</v>
      </c>
      <c r="O12" s="20">
        <v>45650</v>
      </c>
      <c r="P12" s="20">
        <v>45652</v>
      </c>
      <c r="Q12" s="145">
        <f t="shared" si="4"/>
        <v>45652</v>
      </c>
      <c r="R12" s="145">
        <f t="shared" si="5"/>
        <v>45653</v>
      </c>
      <c r="S12" s="145">
        <f t="shared" si="6"/>
        <v>45653</v>
      </c>
      <c r="T12" s="23" t="s">
        <v>40</v>
      </c>
      <c r="U12" s="23" t="s">
        <v>40</v>
      </c>
      <c r="V12" s="435"/>
      <c r="W12" s="435"/>
    </row>
    <row r="13" hidden="1" spans="1:23">
      <c r="A13" s="286" t="s">
        <v>452</v>
      </c>
      <c r="B13" s="465" t="s">
        <v>59</v>
      </c>
      <c r="C13" s="20">
        <v>45650</v>
      </c>
      <c r="D13" s="20">
        <v>45650</v>
      </c>
      <c r="E13" s="20">
        <v>45652</v>
      </c>
      <c r="F13" s="145">
        <f t="shared" si="0"/>
        <v>45652</v>
      </c>
      <c r="G13" s="145">
        <f t="shared" si="1"/>
        <v>45653</v>
      </c>
      <c r="H13" s="145">
        <f t="shared" si="2"/>
        <v>45653</v>
      </c>
      <c r="I13" s="23" t="s">
        <v>40</v>
      </c>
      <c r="J13" s="23" t="s">
        <v>40</v>
      </c>
      <c r="K13" s="20">
        <v>45655</v>
      </c>
      <c r="L13" s="59">
        <f t="shared" si="3"/>
        <v>45656</v>
      </c>
      <c r="M13" s="475" t="s">
        <v>54</v>
      </c>
      <c r="N13" s="51">
        <v>45664</v>
      </c>
      <c r="O13" s="145">
        <f>N13</f>
        <v>45664</v>
      </c>
      <c r="P13" s="60" t="s">
        <v>599</v>
      </c>
      <c r="Q13" s="61"/>
      <c r="R13" s="60" t="s">
        <v>600</v>
      </c>
      <c r="S13" s="61"/>
      <c r="T13" s="23" t="s">
        <v>40</v>
      </c>
      <c r="U13" s="23" t="s">
        <v>40</v>
      </c>
      <c r="V13" s="435"/>
      <c r="W13" s="435"/>
    </row>
    <row r="14" hidden="1" spans="1:23">
      <c r="A14" s="286" t="s">
        <v>452</v>
      </c>
      <c r="B14" s="465" t="s">
        <v>65</v>
      </c>
      <c r="C14" s="116" t="s">
        <v>248</v>
      </c>
      <c r="D14" s="117"/>
      <c r="E14" s="117"/>
      <c r="F14" s="117"/>
      <c r="G14" s="117"/>
      <c r="H14" s="117"/>
      <c r="I14" s="117"/>
      <c r="J14" s="117"/>
      <c r="K14" s="117"/>
      <c r="L14" s="135"/>
      <c r="M14" s="475" t="s">
        <v>63</v>
      </c>
      <c r="N14" s="116" t="s">
        <v>248</v>
      </c>
      <c r="O14" s="117"/>
      <c r="P14" s="117"/>
      <c r="Q14" s="117"/>
      <c r="R14" s="117"/>
      <c r="S14" s="117"/>
      <c r="T14" s="117"/>
      <c r="U14" s="135"/>
      <c r="V14" s="435"/>
      <c r="W14" s="435"/>
    </row>
    <row r="15" hidden="1" spans="1:23">
      <c r="A15" s="286" t="s">
        <v>452</v>
      </c>
      <c r="B15" s="465" t="s">
        <v>67</v>
      </c>
      <c r="C15" s="51">
        <v>45664</v>
      </c>
      <c r="D15" s="145">
        <f>C15</f>
        <v>45664</v>
      </c>
      <c r="E15" s="60" t="s">
        <v>599</v>
      </c>
      <c r="F15" s="61"/>
      <c r="G15" s="60" t="s">
        <v>600</v>
      </c>
      <c r="H15" s="61"/>
      <c r="I15" s="23" t="s">
        <v>40</v>
      </c>
      <c r="J15" s="23" t="s">
        <v>40</v>
      </c>
      <c r="K15" s="51">
        <v>45669</v>
      </c>
      <c r="L15" s="59">
        <f t="shared" si="3"/>
        <v>45670</v>
      </c>
      <c r="M15" s="475" t="s">
        <v>66</v>
      </c>
      <c r="N15" s="23" t="s">
        <v>40</v>
      </c>
      <c r="O15" s="23" t="s">
        <v>40</v>
      </c>
      <c r="P15" s="51">
        <v>45673</v>
      </c>
      <c r="Q15" s="145">
        <f t="shared" si="4"/>
        <v>45673</v>
      </c>
      <c r="R15" s="145">
        <f t="shared" si="5"/>
        <v>45674</v>
      </c>
      <c r="S15" s="145">
        <f t="shared" si="6"/>
        <v>45674</v>
      </c>
      <c r="T15" s="23" t="s">
        <v>40</v>
      </c>
      <c r="U15" s="23" t="s">
        <v>40</v>
      </c>
      <c r="V15" s="435"/>
      <c r="W15" s="435"/>
    </row>
    <row r="16" hidden="1" spans="1:23">
      <c r="A16" s="286" t="s">
        <v>452</v>
      </c>
      <c r="B16" s="465" t="s">
        <v>70</v>
      </c>
      <c r="C16" s="23" t="s">
        <v>40</v>
      </c>
      <c r="D16" s="23" t="s">
        <v>40</v>
      </c>
      <c r="E16" s="51">
        <v>45673</v>
      </c>
      <c r="F16" s="145">
        <f t="shared" si="0"/>
        <v>45673</v>
      </c>
      <c r="G16" s="145">
        <f t="shared" si="1"/>
        <v>45674</v>
      </c>
      <c r="H16" s="145">
        <f t="shared" si="2"/>
        <v>45674</v>
      </c>
      <c r="I16" s="23" t="s">
        <v>40</v>
      </c>
      <c r="J16" s="23" t="s">
        <v>40</v>
      </c>
      <c r="K16" s="51">
        <v>45676</v>
      </c>
      <c r="L16" s="59">
        <f t="shared" si="3"/>
        <v>45677</v>
      </c>
      <c r="M16" s="475" t="s">
        <v>68</v>
      </c>
      <c r="N16" s="51">
        <v>45678</v>
      </c>
      <c r="O16" s="145">
        <f>N16</f>
        <v>45678</v>
      </c>
      <c r="P16" s="51">
        <v>45680</v>
      </c>
      <c r="Q16" s="145">
        <f t="shared" si="4"/>
        <v>45680</v>
      </c>
      <c r="R16" s="145">
        <f t="shared" si="5"/>
        <v>45681</v>
      </c>
      <c r="S16" s="145">
        <f t="shared" si="6"/>
        <v>45681</v>
      </c>
      <c r="T16" s="23" t="s">
        <v>40</v>
      </c>
      <c r="U16" s="23" t="s">
        <v>40</v>
      </c>
      <c r="V16" s="435"/>
      <c r="W16" s="435"/>
    </row>
    <row r="17" hidden="1" spans="1:23">
      <c r="A17" s="286" t="s">
        <v>452</v>
      </c>
      <c r="B17" s="465" t="s">
        <v>78</v>
      </c>
      <c r="C17" s="51">
        <v>45678</v>
      </c>
      <c r="D17" s="145">
        <f>C17</f>
        <v>45678</v>
      </c>
      <c r="E17" s="51">
        <v>45680</v>
      </c>
      <c r="F17" s="145">
        <f t="shared" si="0"/>
        <v>45680</v>
      </c>
      <c r="G17" s="145">
        <f t="shared" si="1"/>
        <v>45681</v>
      </c>
      <c r="H17" s="145">
        <f t="shared" si="2"/>
        <v>45681</v>
      </c>
      <c r="I17" s="23" t="s">
        <v>40</v>
      </c>
      <c r="J17" s="23" t="s">
        <v>40</v>
      </c>
      <c r="K17" s="51">
        <v>45683</v>
      </c>
      <c r="L17" s="59">
        <f t="shared" si="3"/>
        <v>45684</v>
      </c>
      <c r="M17" s="475" t="s">
        <v>73</v>
      </c>
      <c r="N17" s="23" t="s">
        <v>40</v>
      </c>
      <c r="O17" s="23" t="s">
        <v>40</v>
      </c>
      <c r="P17" s="51">
        <v>45687</v>
      </c>
      <c r="Q17" s="145">
        <f t="shared" si="4"/>
        <v>45687</v>
      </c>
      <c r="R17" s="145">
        <f t="shared" si="5"/>
        <v>45688</v>
      </c>
      <c r="S17" s="145">
        <f t="shared" si="6"/>
        <v>45688</v>
      </c>
      <c r="T17" s="23" t="s">
        <v>40</v>
      </c>
      <c r="U17" s="23" t="s">
        <v>40</v>
      </c>
      <c r="V17" s="435"/>
      <c r="W17" s="435"/>
    </row>
    <row r="18" hidden="1" spans="1:23">
      <c r="A18" s="286" t="s">
        <v>452</v>
      </c>
      <c r="B18" s="465" t="s">
        <v>81</v>
      </c>
      <c r="C18" s="23" t="s">
        <v>40</v>
      </c>
      <c r="D18" s="23" t="s">
        <v>40</v>
      </c>
      <c r="E18" s="51">
        <v>45687</v>
      </c>
      <c r="F18" s="145">
        <f t="shared" si="0"/>
        <v>45687</v>
      </c>
      <c r="G18" s="145">
        <f t="shared" si="1"/>
        <v>45688</v>
      </c>
      <c r="H18" s="145">
        <f t="shared" si="2"/>
        <v>45688</v>
      </c>
      <c r="I18" s="23" t="s">
        <v>40</v>
      </c>
      <c r="J18" s="23" t="s">
        <v>40</v>
      </c>
      <c r="K18" s="51">
        <v>45690</v>
      </c>
      <c r="L18" s="59">
        <f t="shared" si="3"/>
        <v>45691</v>
      </c>
      <c r="M18" s="475" t="s">
        <v>79</v>
      </c>
      <c r="N18" s="23" t="s">
        <v>40</v>
      </c>
      <c r="O18" s="23" t="s">
        <v>40</v>
      </c>
      <c r="P18" s="51">
        <v>45694</v>
      </c>
      <c r="Q18" s="145">
        <f t="shared" si="4"/>
        <v>45694</v>
      </c>
      <c r="R18" s="145">
        <f t="shared" si="5"/>
        <v>45695</v>
      </c>
      <c r="S18" s="145">
        <f t="shared" si="6"/>
        <v>45695</v>
      </c>
      <c r="T18" s="23" t="s">
        <v>40</v>
      </c>
      <c r="U18" s="23" t="s">
        <v>40</v>
      </c>
      <c r="V18" s="435"/>
      <c r="W18" s="435"/>
    </row>
    <row r="19" hidden="1" spans="1:23">
      <c r="A19" s="286" t="s">
        <v>452</v>
      </c>
      <c r="B19" s="465" t="s">
        <v>84</v>
      </c>
      <c r="C19" s="23" t="s">
        <v>40</v>
      </c>
      <c r="D19" s="23" t="s">
        <v>40</v>
      </c>
      <c r="E19" s="51">
        <v>45694</v>
      </c>
      <c r="F19" s="145">
        <f t="shared" si="0"/>
        <v>45694</v>
      </c>
      <c r="G19" s="145">
        <f t="shared" si="1"/>
        <v>45695</v>
      </c>
      <c r="H19" s="145">
        <f t="shared" si="2"/>
        <v>45695</v>
      </c>
      <c r="I19" s="23" t="s">
        <v>40</v>
      </c>
      <c r="J19" s="23" t="s">
        <v>40</v>
      </c>
      <c r="K19" s="51">
        <v>45697</v>
      </c>
      <c r="L19" s="59">
        <f t="shared" si="3"/>
        <v>45698</v>
      </c>
      <c r="M19" s="475" t="s">
        <v>82</v>
      </c>
      <c r="N19" s="23" t="s">
        <v>40</v>
      </c>
      <c r="O19" s="242" t="s">
        <v>601</v>
      </c>
      <c r="P19" s="51">
        <v>45701</v>
      </c>
      <c r="Q19" s="145">
        <f t="shared" si="4"/>
        <v>45701</v>
      </c>
      <c r="R19" s="145">
        <f t="shared" si="5"/>
        <v>45702</v>
      </c>
      <c r="S19" s="145">
        <f t="shared" si="6"/>
        <v>45702</v>
      </c>
      <c r="T19" s="23" t="s">
        <v>40</v>
      </c>
      <c r="U19" s="23" t="s">
        <v>40</v>
      </c>
      <c r="V19" s="435"/>
      <c r="W19" s="435"/>
    </row>
    <row r="20" hidden="1" spans="1:23">
      <c r="A20" s="286" t="s">
        <v>452</v>
      </c>
      <c r="B20" s="465" t="s">
        <v>87</v>
      </c>
      <c r="C20" s="23" t="s">
        <v>40</v>
      </c>
      <c r="D20" s="242" t="s">
        <v>601</v>
      </c>
      <c r="E20" s="51">
        <v>45701</v>
      </c>
      <c r="F20" s="145">
        <f t="shared" si="0"/>
        <v>45701</v>
      </c>
      <c r="G20" s="145">
        <f t="shared" si="1"/>
        <v>45702</v>
      </c>
      <c r="H20" s="145">
        <f t="shared" si="2"/>
        <v>45702</v>
      </c>
      <c r="I20" s="23" t="s">
        <v>40</v>
      </c>
      <c r="J20" s="23" t="s">
        <v>40</v>
      </c>
      <c r="K20" s="51">
        <v>45704</v>
      </c>
      <c r="L20" s="59">
        <f t="shared" si="3"/>
        <v>45705</v>
      </c>
      <c r="M20" s="475" t="s">
        <v>85</v>
      </c>
      <c r="N20" s="23" t="s">
        <v>40</v>
      </c>
      <c r="O20" s="23" t="s">
        <v>40</v>
      </c>
      <c r="P20" s="51">
        <v>45708</v>
      </c>
      <c r="Q20" s="145">
        <f t="shared" si="4"/>
        <v>45708</v>
      </c>
      <c r="R20" s="145">
        <f t="shared" si="5"/>
        <v>45709</v>
      </c>
      <c r="S20" s="145">
        <f t="shared" si="6"/>
        <v>45709</v>
      </c>
      <c r="T20" s="23" t="s">
        <v>40</v>
      </c>
      <c r="U20" s="23" t="s">
        <v>40</v>
      </c>
      <c r="V20" s="435"/>
      <c r="W20" s="435"/>
    </row>
    <row r="21" hidden="1" spans="1:23">
      <c r="A21" s="286" t="s">
        <v>452</v>
      </c>
      <c r="B21" s="465" t="s">
        <v>90</v>
      </c>
      <c r="C21" s="23" t="s">
        <v>40</v>
      </c>
      <c r="D21" s="23" t="s">
        <v>40</v>
      </c>
      <c r="E21" s="51">
        <v>45708</v>
      </c>
      <c r="F21" s="145">
        <f t="shared" si="0"/>
        <v>45708</v>
      </c>
      <c r="G21" s="145">
        <f t="shared" si="1"/>
        <v>45709</v>
      </c>
      <c r="H21" s="145">
        <f t="shared" si="2"/>
        <v>45709</v>
      </c>
      <c r="I21" s="23" t="s">
        <v>40</v>
      </c>
      <c r="J21" s="23" t="s">
        <v>40</v>
      </c>
      <c r="K21" s="51">
        <v>45711</v>
      </c>
      <c r="L21" s="59">
        <f t="shared" si="3"/>
        <v>45712</v>
      </c>
      <c r="M21" s="475" t="s">
        <v>88</v>
      </c>
      <c r="N21" s="23" t="s">
        <v>40</v>
      </c>
      <c r="O21" s="23" t="s">
        <v>40</v>
      </c>
      <c r="P21" s="51">
        <v>45715</v>
      </c>
      <c r="Q21" s="145">
        <f t="shared" si="4"/>
        <v>45715</v>
      </c>
      <c r="R21" s="145">
        <f t="shared" si="5"/>
        <v>45716</v>
      </c>
      <c r="S21" s="145">
        <f t="shared" si="6"/>
        <v>45716</v>
      </c>
      <c r="T21" s="23" t="s">
        <v>40</v>
      </c>
      <c r="U21" s="23" t="s">
        <v>40</v>
      </c>
      <c r="V21" s="435"/>
      <c r="W21" s="435"/>
    </row>
    <row r="22" hidden="1" spans="1:23">
      <c r="A22" s="286" t="s">
        <v>452</v>
      </c>
      <c r="B22" s="465" t="s">
        <v>93</v>
      </c>
      <c r="C22" s="23" t="s">
        <v>40</v>
      </c>
      <c r="D22" s="23" t="s">
        <v>40</v>
      </c>
      <c r="E22" s="51">
        <v>45715</v>
      </c>
      <c r="F22" s="145">
        <f t="shared" si="0"/>
        <v>45715</v>
      </c>
      <c r="G22" s="145">
        <f t="shared" si="1"/>
        <v>45716</v>
      </c>
      <c r="H22" s="145">
        <f t="shared" si="2"/>
        <v>45716</v>
      </c>
      <c r="I22" s="23" t="s">
        <v>40</v>
      </c>
      <c r="J22" s="23" t="s">
        <v>40</v>
      </c>
      <c r="K22" s="51">
        <v>45718</v>
      </c>
      <c r="L22" s="59">
        <f t="shared" si="3"/>
        <v>45719</v>
      </c>
      <c r="M22" s="475" t="s">
        <v>91</v>
      </c>
      <c r="N22" s="23" t="s">
        <v>40</v>
      </c>
      <c r="O22" s="242" t="s">
        <v>602</v>
      </c>
      <c r="P22" s="51">
        <v>45722</v>
      </c>
      <c r="Q22" s="145">
        <f t="shared" si="4"/>
        <v>45722</v>
      </c>
      <c r="R22" s="145">
        <f t="shared" si="5"/>
        <v>45723</v>
      </c>
      <c r="S22" s="145">
        <f t="shared" si="6"/>
        <v>45723</v>
      </c>
      <c r="T22" s="23" t="s">
        <v>40</v>
      </c>
      <c r="U22" s="23" t="s">
        <v>40</v>
      </c>
      <c r="V22" s="435"/>
      <c r="W22" s="435"/>
    </row>
    <row r="23" hidden="1" spans="1:23">
      <c r="A23" s="286" t="s">
        <v>452</v>
      </c>
      <c r="B23" s="465" t="s">
        <v>96</v>
      </c>
      <c r="C23" s="23" t="s">
        <v>40</v>
      </c>
      <c r="D23" s="242" t="s">
        <v>602</v>
      </c>
      <c r="E23" s="51">
        <v>45722</v>
      </c>
      <c r="F23" s="145">
        <f t="shared" si="0"/>
        <v>45722</v>
      </c>
      <c r="G23" s="145">
        <f t="shared" si="1"/>
        <v>45723</v>
      </c>
      <c r="H23" s="145">
        <f t="shared" si="2"/>
        <v>45723</v>
      </c>
      <c r="I23" s="23" t="s">
        <v>40</v>
      </c>
      <c r="J23" s="23" t="s">
        <v>40</v>
      </c>
      <c r="K23" s="51">
        <v>45725</v>
      </c>
      <c r="L23" s="51">
        <v>45726</v>
      </c>
      <c r="M23" s="475" t="s">
        <v>94</v>
      </c>
      <c r="N23" s="23" t="s">
        <v>40</v>
      </c>
      <c r="O23" s="23" t="s">
        <v>40</v>
      </c>
      <c r="P23" s="51">
        <v>45729</v>
      </c>
      <c r="Q23" s="51">
        <v>45729</v>
      </c>
      <c r="R23" s="145">
        <v>45730</v>
      </c>
      <c r="S23" s="51">
        <v>45730</v>
      </c>
      <c r="T23" s="23" t="s">
        <v>40</v>
      </c>
      <c r="U23" s="23" t="s">
        <v>40</v>
      </c>
      <c r="V23" s="435"/>
      <c r="W23" s="435"/>
    </row>
    <row r="24" hidden="1" spans="1:23">
      <c r="A24" s="286" t="s">
        <v>452</v>
      </c>
      <c r="B24" s="465" t="s">
        <v>99</v>
      </c>
      <c r="C24" s="23" t="s">
        <v>40</v>
      </c>
      <c r="D24" s="23" t="s">
        <v>40</v>
      </c>
      <c r="E24" s="51">
        <v>45729</v>
      </c>
      <c r="F24" s="51">
        <v>45729</v>
      </c>
      <c r="G24" s="145">
        <f t="shared" si="1"/>
        <v>45730</v>
      </c>
      <c r="H24" s="51">
        <v>45730</v>
      </c>
      <c r="I24" s="23" t="s">
        <v>40</v>
      </c>
      <c r="J24" s="23" t="s">
        <v>40</v>
      </c>
      <c r="K24" s="51">
        <v>45732</v>
      </c>
      <c r="L24" s="51">
        <v>45733</v>
      </c>
      <c r="M24" s="475" t="s">
        <v>97</v>
      </c>
      <c r="N24" s="23" t="s">
        <v>40</v>
      </c>
      <c r="O24" s="23" t="s">
        <v>40</v>
      </c>
      <c r="P24" s="51">
        <v>45736</v>
      </c>
      <c r="Q24" s="51">
        <v>45736</v>
      </c>
      <c r="R24" s="51">
        <v>45737</v>
      </c>
      <c r="S24" s="51">
        <v>45737</v>
      </c>
      <c r="T24" s="23" t="s">
        <v>40</v>
      </c>
      <c r="U24" s="23" t="s">
        <v>40</v>
      </c>
      <c r="V24" s="435"/>
      <c r="W24" s="435"/>
    </row>
    <row r="25" hidden="1" spans="1:23">
      <c r="A25" s="286" t="s">
        <v>452</v>
      </c>
      <c r="B25" s="465" t="s">
        <v>104</v>
      </c>
      <c r="C25" s="23" t="s">
        <v>40</v>
      </c>
      <c r="D25" s="23" t="s">
        <v>40</v>
      </c>
      <c r="E25" s="51">
        <v>45736</v>
      </c>
      <c r="F25" s="51">
        <v>45736</v>
      </c>
      <c r="G25" s="145">
        <f t="shared" si="1"/>
        <v>45737</v>
      </c>
      <c r="H25" s="51">
        <v>45737</v>
      </c>
      <c r="I25" s="23" t="s">
        <v>40</v>
      </c>
      <c r="J25" s="23" t="s">
        <v>40</v>
      </c>
      <c r="K25" s="51">
        <v>45739</v>
      </c>
      <c r="L25" s="51">
        <v>45740</v>
      </c>
      <c r="M25" s="475" t="s">
        <v>100</v>
      </c>
      <c r="N25" s="51">
        <v>45741</v>
      </c>
      <c r="O25" s="242" t="s">
        <v>603</v>
      </c>
      <c r="P25" s="51">
        <v>45743</v>
      </c>
      <c r="Q25" s="51">
        <v>45743</v>
      </c>
      <c r="R25" s="51">
        <v>45744</v>
      </c>
      <c r="S25" s="51">
        <v>45744</v>
      </c>
      <c r="T25" s="23" t="s">
        <v>40</v>
      </c>
      <c r="U25" s="23" t="s">
        <v>40</v>
      </c>
      <c r="V25" s="435"/>
      <c r="W25" s="435"/>
    </row>
    <row r="26" hidden="1" spans="1:23">
      <c r="A26" s="286" t="s">
        <v>452</v>
      </c>
      <c r="B26" s="465" t="s">
        <v>107</v>
      </c>
      <c r="C26" s="51">
        <v>45741</v>
      </c>
      <c r="D26" s="242" t="s">
        <v>603</v>
      </c>
      <c r="E26" s="51">
        <v>45743</v>
      </c>
      <c r="F26" s="51">
        <v>45743</v>
      </c>
      <c r="G26" s="145">
        <f t="shared" si="1"/>
        <v>45744</v>
      </c>
      <c r="H26" s="51">
        <f>G26</f>
        <v>45744</v>
      </c>
      <c r="I26" s="23" t="s">
        <v>40</v>
      </c>
      <c r="J26" s="23" t="s">
        <v>40</v>
      </c>
      <c r="K26" s="51">
        <f>G26+2</f>
        <v>45746</v>
      </c>
      <c r="L26" s="51">
        <f>K26+1</f>
        <v>45747</v>
      </c>
      <c r="M26" s="475" t="s">
        <v>105</v>
      </c>
      <c r="N26" s="23" t="s">
        <v>40</v>
      </c>
      <c r="O26" s="242" t="s">
        <v>604</v>
      </c>
      <c r="P26" s="51">
        <v>45750</v>
      </c>
      <c r="Q26" s="51">
        <f>P26</f>
        <v>45750</v>
      </c>
      <c r="R26" s="51">
        <f>Q26+1</f>
        <v>45751</v>
      </c>
      <c r="S26" s="51">
        <f>R26</f>
        <v>45751</v>
      </c>
      <c r="T26" s="23" t="s">
        <v>40</v>
      </c>
      <c r="U26" s="23" t="s">
        <v>40</v>
      </c>
      <c r="V26" s="435"/>
      <c r="W26" s="435"/>
    </row>
    <row r="27" hidden="1" spans="1:23">
      <c r="A27" s="83" t="s">
        <v>452</v>
      </c>
      <c r="B27" s="465" t="s">
        <v>112</v>
      </c>
      <c r="C27" s="23" t="s">
        <v>40</v>
      </c>
      <c r="D27" s="242" t="s">
        <v>604</v>
      </c>
      <c r="E27" s="58">
        <v>45750</v>
      </c>
      <c r="F27" s="58">
        <v>45750</v>
      </c>
      <c r="G27" s="145">
        <f t="shared" si="1"/>
        <v>45751</v>
      </c>
      <c r="H27" s="58">
        <f>G27</f>
        <v>45751</v>
      </c>
      <c r="I27" s="23" t="s">
        <v>40</v>
      </c>
      <c r="J27" s="23" t="s">
        <v>40</v>
      </c>
      <c r="K27" s="51">
        <f>G27+2</f>
        <v>45753</v>
      </c>
      <c r="L27" s="51">
        <f>K27+1</f>
        <v>45754</v>
      </c>
      <c r="M27" s="475" t="s">
        <v>110</v>
      </c>
      <c r="N27" s="23" t="s">
        <v>40</v>
      </c>
      <c r="O27" s="23" t="s">
        <v>40</v>
      </c>
      <c r="P27" s="60" t="s">
        <v>605</v>
      </c>
      <c r="Q27" s="61"/>
      <c r="R27" s="60" t="s">
        <v>606</v>
      </c>
      <c r="S27" s="61"/>
      <c r="T27" s="23" t="s">
        <v>40</v>
      </c>
      <c r="U27" s="23" t="s">
        <v>40</v>
      </c>
      <c r="V27" s="435"/>
      <c r="W27" s="435"/>
    </row>
    <row r="28" s="4" customFormat="1" ht="15.75" hidden="1" spans="1:13">
      <c r="A28" s="459" t="s">
        <v>607</v>
      </c>
      <c r="B28" s="460"/>
      <c r="C28" s="460"/>
      <c r="D28" s="460"/>
      <c r="E28" s="460"/>
      <c r="F28" s="460"/>
      <c r="G28" s="460"/>
      <c r="H28" s="460"/>
      <c r="I28" s="460"/>
      <c r="J28" s="460"/>
      <c r="K28" s="460"/>
      <c r="L28" s="460"/>
      <c r="M28" s="460"/>
    </row>
    <row r="29" ht="17.15" hidden="1" customHeight="1" spans="1:13">
      <c r="A29" s="76" t="s">
        <v>4</v>
      </c>
      <c r="B29" s="76" t="s">
        <v>5</v>
      </c>
      <c r="C29" s="76" t="s">
        <v>582</v>
      </c>
      <c r="D29" s="76"/>
      <c r="E29" s="77" t="s">
        <v>581</v>
      </c>
      <c r="F29" s="78"/>
      <c r="G29" s="466" t="s">
        <v>584</v>
      </c>
      <c r="H29" s="467"/>
      <c r="I29" s="76" t="s">
        <v>5</v>
      </c>
      <c r="J29" s="76" t="s">
        <v>582</v>
      </c>
      <c r="K29" s="76"/>
      <c r="L29" s="77" t="s">
        <v>581</v>
      </c>
      <c r="M29" s="78"/>
    </row>
    <row r="30" hidden="1" spans="1:13">
      <c r="A30" s="461" t="s">
        <v>13</v>
      </c>
      <c r="B30" s="461" t="s">
        <v>14</v>
      </c>
      <c r="C30" s="14" t="s">
        <v>587</v>
      </c>
      <c r="D30" s="15"/>
      <c r="E30" s="14" t="s">
        <v>586</v>
      </c>
      <c r="F30" s="15"/>
      <c r="G30" s="14" t="s">
        <v>286</v>
      </c>
      <c r="H30" s="15"/>
      <c r="I30" s="461" t="s">
        <v>14</v>
      </c>
      <c r="J30" s="14" t="s">
        <v>587</v>
      </c>
      <c r="K30" s="15"/>
      <c r="L30" s="14" t="s">
        <v>586</v>
      </c>
      <c r="M30" s="15"/>
    </row>
    <row r="31" hidden="1" spans="1:13">
      <c r="A31" s="462"/>
      <c r="B31" s="462"/>
      <c r="C31" s="14" t="s">
        <v>22</v>
      </c>
      <c r="D31" s="15"/>
      <c r="E31" s="14" t="s">
        <v>22</v>
      </c>
      <c r="F31" s="15"/>
      <c r="G31" s="14" t="s">
        <v>22</v>
      </c>
      <c r="H31" s="15"/>
      <c r="I31" s="462"/>
      <c r="J31" s="14" t="s">
        <v>22</v>
      </c>
      <c r="K31" s="15"/>
      <c r="L31" s="14" t="s">
        <v>22</v>
      </c>
      <c r="M31" s="15"/>
    </row>
    <row r="32" ht="25.5" hidden="1" spans="1:13">
      <c r="A32" s="333"/>
      <c r="B32" s="463"/>
      <c r="C32" s="17" t="s">
        <v>590</v>
      </c>
      <c r="D32" s="17" t="s">
        <v>608</v>
      </c>
      <c r="E32" s="17" t="s">
        <v>609</v>
      </c>
      <c r="F32" s="17" t="s">
        <v>610</v>
      </c>
      <c r="G32" s="17" t="s">
        <v>596</v>
      </c>
      <c r="H32" s="17" t="s">
        <v>597</v>
      </c>
      <c r="I32" s="464"/>
      <c r="J32" s="17" t="s">
        <v>590</v>
      </c>
      <c r="K32" s="17" t="s">
        <v>608</v>
      </c>
      <c r="L32" s="17" t="s">
        <v>609</v>
      </c>
      <c r="M32" s="17" t="s">
        <v>610</v>
      </c>
    </row>
    <row r="33" hidden="1" spans="1:13">
      <c r="A33" s="83" t="s">
        <v>452</v>
      </c>
      <c r="B33" s="465" t="s">
        <v>116</v>
      </c>
      <c r="C33" s="58">
        <v>45757</v>
      </c>
      <c r="D33" s="58">
        <v>45757</v>
      </c>
      <c r="E33" s="145">
        <f>D33+1</f>
        <v>45758</v>
      </c>
      <c r="F33" s="58">
        <f>E33</f>
        <v>45758</v>
      </c>
      <c r="G33" s="51">
        <f>E33+2</f>
        <v>45760</v>
      </c>
      <c r="H33" s="51">
        <f>G33+1</f>
        <v>45761</v>
      </c>
      <c r="I33" s="475" t="s">
        <v>114</v>
      </c>
      <c r="J33" s="51">
        <v>45764</v>
      </c>
      <c r="K33" s="51">
        <f>J33</f>
        <v>45764</v>
      </c>
      <c r="L33" s="51">
        <f>K33+1</f>
        <v>45765</v>
      </c>
      <c r="M33" s="51">
        <f>L33</f>
        <v>45765</v>
      </c>
    </row>
    <row r="34" s="4" customFormat="1" ht="15.75" spans="1:21">
      <c r="A34" s="459" t="s">
        <v>611</v>
      </c>
      <c r="B34" s="460"/>
      <c r="C34" s="460"/>
      <c r="D34" s="460"/>
      <c r="E34" s="460"/>
      <c r="F34" s="460"/>
      <c r="G34" s="460"/>
      <c r="H34" s="460"/>
      <c r="I34" s="460"/>
      <c r="J34" s="460"/>
      <c r="K34" s="460"/>
      <c r="L34" s="460"/>
      <c r="M34" s="460"/>
      <c r="N34" s="460"/>
      <c r="O34" s="460"/>
      <c r="P34" s="460"/>
      <c r="Q34" s="460"/>
      <c r="R34" s="460"/>
      <c r="S34" s="460"/>
      <c r="T34" s="476"/>
      <c r="U34" s="476"/>
    </row>
    <row r="35" ht="17.15" customHeight="1" spans="1:21">
      <c r="A35" s="76" t="s">
        <v>4</v>
      </c>
      <c r="B35" s="76" t="s">
        <v>5</v>
      </c>
      <c r="C35" s="8" t="s">
        <v>580</v>
      </c>
      <c r="D35" s="9"/>
      <c r="E35" s="76" t="s">
        <v>582</v>
      </c>
      <c r="F35" s="76"/>
      <c r="G35" s="77" t="s">
        <v>581</v>
      </c>
      <c r="H35" s="78"/>
      <c r="I35" s="8" t="s">
        <v>583</v>
      </c>
      <c r="J35" s="9"/>
      <c r="K35" s="466" t="s">
        <v>584</v>
      </c>
      <c r="L35" s="467"/>
      <c r="M35" s="76" t="s">
        <v>5</v>
      </c>
      <c r="N35" s="8" t="s">
        <v>580</v>
      </c>
      <c r="O35" s="9"/>
      <c r="P35" s="76" t="s">
        <v>582</v>
      </c>
      <c r="Q35" s="76"/>
      <c r="R35" s="77" t="s">
        <v>581</v>
      </c>
      <c r="S35" s="78"/>
      <c r="T35" s="8" t="s">
        <v>583</v>
      </c>
      <c r="U35" s="9"/>
    </row>
    <row r="36" spans="1:21">
      <c r="A36" s="461" t="s">
        <v>13</v>
      </c>
      <c r="B36" s="461" t="s">
        <v>14</v>
      </c>
      <c r="C36" s="9" t="s">
        <v>585</v>
      </c>
      <c r="D36" s="9"/>
      <c r="E36" s="14" t="s">
        <v>587</v>
      </c>
      <c r="F36" s="15"/>
      <c r="G36" s="14" t="s">
        <v>586</v>
      </c>
      <c r="H36" s="15"/>
      <c r="I36" s="11" t="s">
        <v>298</v>
      </c>
      <c r="J36" s="12"/>
      <c r="K36" s="14" t="s">
        <v>286</v>
      </c>
      <c r="L36" s="15"/>
      <c r="M36" s="461" t="s">
        <v>14</v>
      </c>
      <c r="N36" s="9" t="s">
        <v>585</v>
      </c>
      <c r="O36" s="9"/>
      <c r="P36" s="14" t="s">
        <v>587</v>
      </c>
      <c r="Q36" s="15"/>
      <c r="R36" s="14" t="s">
        <v>586</v>
      </c>
      <c r="S36" s="15"/>
      <c r="T36" s="11" t="s">
        <v>298</v>
      </c>
      <c r="U36" s="12"/>
    </row>
    <row r="37" spans="1:21">
      <c r="A37" s="462"/>
      <c r="B37" s="462"/>
      <c r="C37" s="14" t="s">
        <v>22</v>
      </c>
      <c r="D37" s="15"/>
      <c r="E37" s="14" t="s">
        <v>22</v>
      </c>
      <c r="F37" s="15"/>
      <c r="G37" s="14" t="s">
        <v>22</v>
      </c>
      <c r="H37" s="15"/>
      <c r="I37" s="14" t="s">
        <v>22</v>
      </c>
      <c r="J37" s="15"/>
      <c r="K37" s="14" t="s">
        <v>22</v>
      </c>
      <c r="L37" s="15"/>
      <c r="M37" s="462"/>
      <c r="N37" s="14" t="s">
        <v>22</v>
      </c>
      <c r="O37" s="15"/>
      <c r="P37" s="14" t="s">
        <v>22</v>
      </c>
      <c r="Q37" s="15"/>
      <c r="R37" s="14" t="s">
        <v>22</v>
      </c>
      <c r="S37" s="15"/>
      <c r="T37" s="14" t="s">
        <v>22</v>
      </c>
      <c r="U37" s="15"/>
    </row>
    <row r="38" ht="25.5" spans="1:21">
      <c r="A38" s="333"/>
      <c r="B38" s="463"/>
      <c r="C38" s="464" t="s">
        <v>588</v>
      </c>
      <c r="D38" s="464" t="s">
        <v>589</v>
      </c>
      <c r="E38" s="17" t="s">
        <v>590</v>
      </c>
      <c r="F38" s="17" t="s">
        <v>608</v>
      </c>
      <c r="G38" s="17" t="s">
        <v>609</v>
      </c>
      <c r="H38" s="17" t="s">
        <v>610</v>
      </c>
      <c r="I38" s="17" t="s">
        <v>594</v>
      </c>
      <c r="J38" s="17" t="s">
        <v>595</v>
      </c>
      <c r="K38" s="17" t="s">
        <v>596</v>
      </c>
      <c r="L38" s="17" t="s">
        <v>597</v>
      </c>
      <c r="M38" s="464"/>
      <c r="N38" s="464" t="s">
        <v>588</v>
      </c>
      <c r="O38" s="464" t="s">
        <v>589</v>
      </c>
      <c r="P38" s="17" t="s">
        <v>590</v>
      </c>
      <c r="Q38" s="17" t="s">
        <v>608</v>
      </c>
      <c r="R38" s="17" t="s">
        <v>609</v>
      </c>
      <c r="S38" s="17" t="s">
        <v>610</v>
      </c>
      <c r="T38" s="17" t="s">
        <v>594</v>
      </c>
      <c r="U38" s="17" t="s">
        <v>595</v>
      </c>
    </row>
    <row r="39" hidden="1" spans="1:21">
      <c r="A39" s="83" t="s">
        <v>452</v>
      </c>
      <c r="B39" s="465" t="s">
        <v>119</v>
      </c>
      <c r="C39" s="23" t="s">
        <v>40</v>
      </c>
      <c r="D39" s="23" t="s">
        <v>40</v>
      </c>
      <c r="E39" s="58">
        <v>45764</v>
      </c>
      <c r="F39" s="58">
        <v>45764</v>
      </c>
      <c r="G39" s="145">
        <f t="shared" ref="G39:G67" si="7">F39+1</f>
        <v>45765</v>
      </c>
      <c r="H39" s="58">
        <f>G39</f>
        <v>45765</v>
      </c>
      <c r="I39" s="23" t="s">
        <v>40</v>
      </c>
      <c r="J39" s="23" t="s">
        <v>40</v>
      </c>
      <c r="K39" s="51">
        <f t="shared" ref="K39:K67" si="8">H39+2</f>
        <v>45767</v>
      </c>
      <c r="L39" s="51">
        <f t="shared" ref="L39:L67" si="9">K39+1</f>
        <v>45768</v>
      </c>
      <c r="M39" s="475" t="s">
        <v>117</v>
      </c>
      <c r="N39" s="58">
        <f t="shared" ref="N39:N60" si="10">L39+1</f>
        <v>45769</v>
      </c>
      <c r="O39" s="58">
        <f>N39</f>
        <v>45769</v>
      </c>
      <c r="P39" s="468" t="s">
        <v>612</v>
      </c>
      <c r="Q39" s="469"/>
      <c r="R39" s="468" t="s">
        <v>613</v>
      </c>
      <c r="S39" s="469"/>
      <c r="T39" s="23" t="s">
        <v>40</v>
      </c>
      <c r="U39" s="23" t="s">
        <v>40</v>
      </c>
    </row>
    <row r="40" hidden="1" spans="1:21">
      <c r="A40" s="83" t="s">
        <v>452</v>
      </c>
      <c r="B40" s="465" t="s">
        <v>123</v>
      </c>
      <c r="C40" s="58">
        <v>45769</v>
      </c>
      <c r="D40" s="58">
        <f t="shared" ref="D40" si="11">C40</f>
        <v>45769</v>
      </c>
      <c r="E40" s="468" t="s">
        <v>612</v>
      </c>
      <c r="F40" s="469"/>
      <c r="G40" s="468" t="s">
        <v>613</v>
      </c>
      <c r="H40" s="469"/>
      <c r="I40" s="23" t="s">
        <v>40</v>
      </c>
      <c r="J40" s="23" t="s">
        <v>40</v>
      </c>
      <c r="K40" s="51">
        <v>45774</v>
      </c>
      <c r="L40" s="51">
        <v>45775</v>
      </c>
      <c r="M40" s="475" t="s">
        <v>121</v>
      </c>
      <c r="N40" s="23" t="s">
        <v>40</v>
      </c>
      <c r="O40" s="23" t="s">
        <v>40</v>
      </c>
      <c r="P40" s="58">
        <v>45778</v>
      </c>
      <c r="Q40" s="58">
        <v>45778</v>
      </c>
      <c r="R40" s="58">
        <f t="shared" ref="R40:R68" si="12">Q40+1</f>
        <v>45779</v>
      </c>
      <c r="S40" s="58">
        <f t="shared" ref="S40:S68" si="13">R40</f>
        <v>45779</v>
      </c>
      <c r="T40" s="23" t="s">
        <v>40</v>
      </c>
      <c r="U40" s="23" t="s">
        <v>40</v>
      </c>
    </row>
    <row r="41" hidden="1" spans="1:21">
      <c r="A41" s="83" t="s">
        <v>452</v>
      </c>
      <c r="B41" s="465" t="s">
        <v>126</v>
      </c>
      <c r="C41" s="23" t="s">
        <v>40</v>
      </c>
      <c r="D41" s="23" t="s">
        <v>40</v>
      </c>
      <c r="E41" s="58">
        <v>45778</v>
      </c>
      <c r="F41" s="58">
        <v>45778</v>
      </c>
      <c r="G41" s="58">
        <f t="shared" si="7"/>
        <v>45779</v>
      </c>
      <c r="H41" s="58">
        <f t="shared" ref="H41:H42" si="14">G41</f>
        <v>45779</v>
      </c>
      <c r="I41" s="23" t="s">
        <v>40</v>
      </c>
      <c r="J41" s="23" t="s">
        <v>40</v>
      </c>
      <c r="K41" s="58">
        <f t="shared" si="8"/>
        <v>45781</v>
      </c>
      <c r="L41" s="58">
        <f t="shared" si="9"/>
        <v>45782</v>
      </c>
      <c r="M41" s="27" t="s">
        <v>124</v>
      </c>
      <c r="N41" s="23" t="s">
        <v>40</v>
      </c>
      <c r="O41" s="23" t="s">
        <v>40</v>
      </c>
      <c r="P41" s="58">
        <v>45783</v>
      </c>
      <c r="Q41" s="58">
        <f t="shared" ref="Q41:Q68" si="15">P41</f>
        <v>45783</v>
      </c>
      <c r="R41" s="23" t="s">
        <v>614</v>
      </c>
      <c r="S41" s="23" t="s">
        <v>40</v>
      </c>
      <c r="T41" s="23" t="s">
        <v>40</v>
      </c>
      <c r="U41" s="23" t="s">
        <v>40</v>
      </c>
    </row>
    <row r="42" hidden="1" spans="1:21">
      <c r="A42" s="83" t="s">
        <v>452</v>
      </c>
      <c r="B42" s="465" t="s">
        <v>129</v>
      </c>
      <c r="C42" s="23" t="s">
        <v>40</v>
      </c>
      <c r="D42" s="216" t="s">
        <v>615</v>
      </c>
      <c r="E42" s="58">
        <v>45785</v>
      </c>
      <c r="F42" s="58">
        <f>E42</f>
        <v>45785</v>
      </c>
      <c r="G42" s="58">
        <f t="shared" si="7"/>
        <v>45786</v>
      </c>
      <c r="H42" s="58">
        <f t="shared" si="14"/>
        <v>45786</v>
      </c>
      <c r="I42" s="23" t="s">
        <v>40</v>
      </c>
      <c r="J42" s="23" t="s">
        <v>40</v>
      </c>
      <c r="K42" s="58">
        <v>45788</v>
      </c>
      <c r="L42" s="58">
        <f t="shared" si="9"/>
        <v>45789</v>
      </c>
      <c r="M42" s="27" t="s">
        <v>127</v>
      </c>
      <c r="N42" s="58">
        <v>45790</v>
      </c>
      <c r="O42" s="72" t="s">
        <v>616</v>
      </c>
      <c r="P42" s="161" t="s">
        <v>617</v>
      </c>
      <c r="Q42" s="162"/>
      <c r="R42" s="161" t="s">
        <v>618</v>
      </c>
      <c r="S42" s="162"/>
      <c r="T42" s="23" t="s">
        <v>40</v>
      </c>
      <c r="U42" s="23" t="s">
        <v>40</v>
      </c>
    </row>
    <row r="43" hidden="1" spans="1:21">
      <c r="A43" s="83" t="s">
        <v>452</v>
      </c>
      <c r="B43" s="465" t="s">
        <v>132</v>
      </c>
      <c r="C43" s="58">
        <v>45790</v>
      </c>
      <c r="D43" s="72" t="s">
        <v>616</v>
      </c>
      <c r="E43" s="161" t="s">
        <v>617</v>
      </c>
      <c r="F43" s="162"/>
      <c r="G43" s="161" t="s">
        <v>618</v>
      </c>
      <c r="H43" s="162"/>
      <c r="I43" s="23" t="s">
        <v>40</v>
      </c>
      <c r="J43" s="23" t="s">
        <v>40</v>
      </c>
      <c r="K43" s="58">
        <v>45795</v>
      </c>
      <c r="L43" s="58">
        <f t="shared" si="9"/>
        <v>45796</v>
      </c>
      <c r="M43" s="27" t="s">
        <v>130</v>
      </c>
      <c r="N43" s="58">
        <f t="shared" si="10"/>
        <v>45797</v>
      </c>
      <c r="O43" s="58">
        <f>N43</f>
        <v>45797</v>
      </c>
      <c r="P43" s="161" t="s">
        <v>619</v>
      </c>
      <c r="Q43" s="162"/>
      <c r="R43" s="161" t="s">
        <v>620</v>
      </c>
      <c r="S43" s="162"/>
      <c r="T43" s="23" t="s">
        <v>40</v>
      </c>
      <c r="U43" s="23" t="s">
        <v>40</v>
      </c>
    </row>
    <row r="44" hidden="1" spans="1:21">
      <c r="A44" s="83" t="s">
        <v>452</v>
      </c>
      <c r="B44" s="465" t="s">
        <v>135</v>
      </c>
      <c r="C44" s="58">
        <v>45797</v>
      </c>
      <c r="D44" s="58">
        <v>45797</v>
      </c>
      <c r="E44" s="161" t="s">
        <v>619</v>
      </c>
      <c r="F44" s="162"/>
      <c r="G44" s="161" t="s">
        <v>620</v>
      </c>
      <c r="H44" s="162"/>
      <c r="I44" s="23" t="s">
        <v>40</v>
      </c>
      <c r="J44" s="23" t="s">
        <v>40</v>
      </c>
      <c r="K44" s="58">
        <v>45802</v>
      </c>
      <c r="L44" s="58">
        <f t="shared" si="9"/>
        <v>45803</v>
      </c>
      <c r="M44" s="27" t="s">
        <v>133</v>
      </c>
      <c r="N44" s="58">
        <f t="shared" si="10"/>
        <v>45804</v>
      </c>
      <c r="O44" s="58">
        <f>N44</f>
        <v>45804</v>
      </c>
      <c r="P44" s="58">
        <f>O44+2</f>
        <v>45806</v>
      </c>
      <c r="Q44" s="58">
        <f t="shared" si="15"/>
        <v>45806</v>
      </c>
      <c r="R44" s="58">
        <f t="shared" si="12"/>
        <v>45807</v>
      </c>
      <c r="S44" s="58">
        <f t="shared" si="13"/>
        <v>45807</v>
      </c>
      <c r="T44" s="23" t="s">
        <v>40</v>
      </c>
      <c r="U44" s="23" t="s">
        <v>40</v>
      </c>
    </row>
    <row r="45" hidden="1" spans="1:21">
      <c r="A45" s="83" t="s">
        <v>452</v>
      </c>
      <c r="B45" s="465" t="s">
        <v>138</v>
      </c>
      <c r="C45" s="58">
        <f t="shared" ref="C45:C48" si="16">C44+7</f>
        <v>45804</v>
      </c>
      <c r="D45" s="58">
        <f t="shared" ref="D45:H45" si="17">C45</f>
        <v>45804</v>
      </c>
      <c r="E45" s="58">
        <f>D45+2</f>
        <v>45806</v>
      </c>
      <c r="F45" s="58">
        <f t="shared" si="17"/>
        <v>45806</v>
      </c>
      <c r="G45" s="58">
        <f t="shared" si="7"/>
        <v>45807</v>
      </c>
      <c r="H45" s="58">
        <f t="shared" si="17"/>
        <v>45807</v>
      </c>
      <c r="I45" s="23" t="s">
        <v>40</v>
      </c>
      <c r="J45" s="23" t="s">
        <v>40</v>
      </c>
      <c r="K45" s="58">
        <f t="shared" si="8"/>
        <v>45809</v>
      </c>
      <c r="L45" s="58">
        <f t="shared" si="9"/>
        <v>45810</v>
      </c>
      <c r="M45" s="27" t="s">
        <v>136</v>
      </c>
      <c r="N45" s="23" t="s">
        <v>40</v>
      </c>
      <c r="O45" s="23" t="s">
        <v>40</v>
      </c>
      <c r="P45" s="58">
        <v>45813</v>
      </c>
      <c r="Q45" s="58">
        <f t="shared" si="15"/>
        <v>45813</v>
      </c>
      <c r="R45" s="58">
        <f t="shared" si="12"/>
        <v>45814</v>
      </c>
      <c r="S45" s="58">
        <f t="shared" si="13"/>
        <v>45814</v>
      </c>
      <c r="T45" s="23" t="s">
        <v>40</v>
      </c>
      <c r="U45" s="23" t="s">
        <v>40</v>
      </c>
    </row>
    <row r="46" hidden="1" spans="1:21">
      <c r="A46" s="83" t="s">
        <v>452</v>
      </c>
      <c r="B46" s="465" t="s">
        <v>142</v>
      </c>
      <c r="C46" s="23" t="s">
        <v>40</v>
      </c>
      <c r="D46" s="23" t="s">
        <v>40</v>
      </c>
      <c r="E46" s="58">
        <v>45813</v>
      </c>
      <c r="F46" s="58">
        <f t="shared" ref="F46:H46" si="18">E46</f>
        <v>45813</v>
      </c>
      <c r="G46" s="58">
        <f t="shared" si="7"/>
        <v>45814</v>
      </c>
      <c r="H46" s="58">
        <f t="shared" si="18"/>
        <v>45814</v>
      </c>
      <c r="I46" s="23" t="s">
        <v>40</v>
      </c>
      <c r="J46" s="23" t="s">
        <v>40</v>
      </c>
      <c r="K46" s="58">
        <f t="shared" si="8"/>
        <v>45816</v>
      </c>
      <c r="L46" s="58">
        <f t="shared" si="9"/>
        <v>45817</v>
      </c>
      <c r="M46" s="27" t="s">
        <v>140</v>
      </c>
      <c r="N46" s="58">
        <f t="shared" si="10"/>
        <v>45818</v>
      </c>
      <c r="O46" s="58">
        <f>N46</f>
        <v>45818</v>
      </c>
      <c r="P46" s="58">
        <f>O46+2</f>
        <v>45820</v>
      </c>
      <c r="Q46" s="58">
        <f t="shared" si="15"/>
        <v>45820</v>
      </c>
      <c r="R46" s="58">
        <f t="shared" si="12"/>
        <v>45821</v>
      </c>
      <c r="S46" s="58">
        <f t="shared" si="13"/>
        <v>45821</v>
      </c>
      <c r="T46" s="23" t="s">
        <v>40</v>
      </c>
      <c r="U46" s="23" t="s">
        <v>40</v>
      </c>
    </row>
    <row r="47" hidden="1" spans="1:21">
      <c r="A47" s="83" t="s">
        <v>452</v>
      </c>
      <c r="B47" s="465" t="s">
        <v>146</v>
      </c>
      <c r="C47" s="58">
        <v>45818</v>
      </c>
      <c r="D47" s="58">
        <f t="shared" ref="D47:H47" si="19">C47</f>
        <v>45818</v>
      </c>
      <c r="E47" s="58">
        <f>D47+2</f>
        <v>45820</v>
      </c>
      <c r="F47" s="58">
        <f t="shared" si="19"/>
        <v>45820</v>
      </c>
      <c r="G47" s="58">
        <f t="shared" si="7"/>
        <v>45821</v>
      </c>
      <c r="H47" s="58">
        <f t="shared" si="19"/>
        <v>45821</v>
      </c>
      <c r="I47" s="23" t="s">
        <v>40</v>
      </c>
      <c r="J47" s="23" t="s">
        <v>40</v>
      </c>
      <c r="K47" s="58">
        <f t="shared" si="8"/>
        <v>45823</v>
      </c>
      <c r="L47" s="58">
        <f t="shared" si="9"/>
        <v>45824</v>
      </c>
      <c r="M47" s="27" t="s">
        <v>144</v>
      </c>
      <c r="N47" s="58">
        <f t="shared" si="10"/>
        <v>45825</v>
      </c>
      <c r="O47" s="58">
        <f>N47</f>
        <v>45825</v>
      </c>
      <c r="P47" s="161" t="s">
        <v>621</v>
      </c>
      <c r="Q47" s="162"/>
      <c r="R47" s="161" t="s">
        <v>410</v>
      </c>
      <c r="S47" s="162"/>
      <c r="T47" s="23" t="s">
        <v>40</v>
      </c>
      <c r="U47" s="23" t="s">
        <v>40</v>
      </c>
    </row>
    <row r="48" hidden="1" spans="1:21">
      <c r="A48" s="83" t="s">
        <v>452</v>
      </c>
      <c r="B48" s="465" t="s">
        <v>149</v>
      </c>
      <c r="C48" s="58">
        <f t="shared" si="16"/>
        <v>45825</v>
      </c>
      <c r="D48" s="58">
        <f>C48</f>
        <v>45825</v>
      </c>
      <c r="E48" s="161" t="s">
        <v>621</v>
      </c>
      <c r="F48" s="162"/>
      <c r="G48" s="161" t="s">
        <v>410</v>
      </c>
      <c r="H48" s="162"/>
      <c r="I48" s="23" t="s">
        <v>40</v>
      </c>
      <c r="J48" s="23" t="s">
        <v>40</v>
      </c>
      <c r="K48" s="58">
        <v>45830</v>
      </c>
      <c r="L48" s="58">
        <f t="shared" si="9"/>
        <v>45831</v>
      </c>
      <c r="M48" s="27" t="s">
        <v>147</v>
      </c>
      <c r="N48" s="58">
        <f t="shared" si="10"/>
        <v>45832</v>
      </c>
      <c r="O48" s="58">
        <f>N48</f>
        <v>45832</v>
      </c>
      <c r="P48" s="58">
        <f>O48+2</f>
        <v>45834</v>
      </c>
      <c r="Q48" s="58">
        <f t="shared" si="15"/>
        <v>45834</v>
      </c>
      <c r="R48" s="58">
        <f t="shared" si="12"/>
        <v>45835</v>
      </c>
      <c r="S48" s="58">
        <f t="shared" si="13"/>
        <v>45835</v>
      </c>
      <c r="T48" s="23" t="s">
        <v>40</v>
      </c>
      <c r="U48" s="23" t="s">
        <v>40</v>
      </c>
    </row>
    <row r="49" hidden="1" spans="1:21">
      <c r="A49" s="83" t="s">
        <v>452</v>
      </c>
      <c r="B49" s="465" t="s">
        <v>152</v>
      </c>
      <c r="C49" s="58">
        <v>45832</v>
      </c>
      <c r="D49" s="58">
        <f t="shared" ref="D49:H49" si="20">C49</f>
        <v>45832</v>
      </c>
      <c r="E49" s="58">
        <f>D49+2</f>
        <v>45834</v>
      </c>
      <c r="F49" s="58">
        <f t="shared" si="20"/>
        <v>45834</v>
      </c>
      <c r="G49" s="58">
        <f t="shared" si="7"/>
        <v>45835</v>
      </c>
      <c r="H49" s="58">
        <f t="shared" si="20"/>
        <v>45835</v>
      </c>
      <c r="I49" s="23" t="s">
        <v>40</v>
      </c>
      <c r="J49" s="23" t="s">
        <v>40</v>
      </c>
      <c r="K49" s="58">
        <f t="shared" si="8"/>
        <v>45837</v>
      </c>
      <c r="L49" s="58">
        <f t="shared" si="9"/>
        <v>45838</v>
      </c>
      <c r="M49" s="27" t="s">
        <v>150</v>
      </c>
      <c r="N49" s="23" t="s">
        <v>40</v>
      </c>
      <c r="O49" s="23" t="s">
        <v>40</v>
      </c>
      <c r="P49" s="58">
        <v>45841</v>
      </c>
      <c r="Q49" s="58">
        <f t="shared" si="15"/>
        <v>45841</v>
      </c>
      <c r="R49" s="58">
        <f t="shared" si="12"/>
        <v>45842</v>
      </c>
      <c r="S49" s="58">
        <f t="shared" si="13"/>
        <v>45842</v>
      </c>
      <c r="T49" s="23" t="s">
        <v>40</v>
      </c>
      <c r="U49" s="23" t="s">
        <v>40</v>
      </c>
    </row>
    <row r="50" hidden="1" spans="1:21">
      <c r="A50" s="83" t="s">
        <v>452</v>
      </c>
      <c r="B50" s="465" t="s">
        <v>155</v>
      </c>
      <c r="C50" s="23" t="s">
        <v>40</v>
      </c>
      <c r="D50" s="23" t="s">
        <v>40</v>
      </c>
      <c r="E50" s="58">
        <v>45841</v>
      </c>
      <c r="F50" s="58">
        <f t="shared" ref="F50:H50" si="21">E50</f>
        <v>45841</v>
      </c>
      <c r="G50" s="58">
        <f t="shared" si="7"/>
        <v>45842</v>
      </c>
      <c r="H50" s="58">
        <f t="shared" si="21"/>
        <v>45842</v>
      </c>
      <c r="I50" s="23" t="s">
        <v>40</v>
      </c>
      <c r="J50" s="23" t="s">
        <v>40</v>
      </c>
      <c r="K50" s="58">
        <f t="shared" si="8"/>
        <v>45844</v>
      </c>
      <c r="L50" s="58">
        <f t="shared" si="9"/>
        <v>45845</v>
      </c>
      <c r="M50" s="27" t="s">
        <v>153</v>
      </c>
      <c r="N50" s="58">
        <f t="shared" si="10"/>
        <v>45846</v>
      </c>
      <c r="O50" s="58">
        <f>N50</f>
        <v>45846</v>
      </c>
      <c r="P50" s="58">
        <f>O50+2</f>
        <v>45848</v>
      </c>
      <c r="Q50" s="58">
        <f t="shared" si="15"/>
        <v>45848</v>
      </c>
      <c r="R50" s="58">
        <f t="shared" si="12"/>
        <v>45849</v>
      </c>
      <c r="S50" s="58">
        <f t="shared" si="13"/>
        <v>45849</v>
      </c>
      <c r="T50" s="23" t="s">
        <v>40</v>
      </c>
      <c r="U50" s="23" t="s">
        <v>40</v>
      </c>
    </row>
    <row r="51" hidden="1" spans="1:21">
      <c r="A51" s="83" t="s">
        <v>452</v>
      </c>
      <c r="B51" s="465" t="s">
        <v>158</v>
      </c>
      <c r="C51" s="58">
        <v>45846</v>
      </c>
      <c r="D51" s="58">
        <f t="shared" ref="D51:H51" si="22">C51</f>
        <v>45846</v>
      </c>
      <c r="E51" s="58">
        <f>D51+2</f>
        <v>45848</v>
      </c>
      <c r="F51" s="58">
        <f t="shared" si="22"/>
        <v>45848</v>
      </c>
      <c r="G51" s="58">
        <f t="shared" si="7"/>
        <v>45849</v>
      </c>
      <c r="H51" s="58">
        <f t="shared" si="22"/>
        <v>45849</v>
      </c>
      <c r="I51" s="23" t="s">
        <v>40</v>
      </c>
      <c r="J51" s="23" t="s">
        <v>40</v>
      </c>
      <c r="K51" s="58">
        <f t="shared" si="8"/>
        <v>45851</v>
      </c>
      <c r="L51" s="58">
        <f t="shared" si="9"/>
        <v>45852</v>
      </c>
      <c r="M51" s="27" t="s">
        <v>156</v>
      </c>
      <c r="N51" s="23" t="s">
        <v>40</v>
      </c>
      <c r="O51" s="23" t="s">
        <v>40</v>
      </c>
      <c r="P51" s="58">
        <v>45855</v>
      </c>
      <c r="Q51" s="58">
        <v>45855</v>
      </c>
      <c r="R51" s="58">
        <f t="shared" si="12"/>
        <v>45856</v>
      </c>
      <c r="S51" s="58">
        <f t="shared" si="13"/>
        <v>45856</v>
      </c>
      <c r="T51" s="23" t="s">
        <v>40</v>
      </c>
      <c r="U51" s="23" t="s">
        <v>40</v>
      </c>
    </row>
    <row r="52" hidden="1" spans="1:21">
      <c r="A52" s="83" t="s">
        <v>452</v>
      </c>
      <c r="B52" s="465" t="s">
        <v>161</v>
      </c>
      <c r="C52" s="23" t="s">
        <v>40</v>
      </c>
      <c r="D52" s="23" t="s">
        <v>40</v>
      </c>
      <c r="E52" s="58">
        <v>45855</v>
      </c>
      <c r="F52" s="58">
        <v>45855</v>
      </c>
      <c r="G52" s="58">
        <f t="shared" si="7"/>
        <v>45856</v>
      </c>
      <c r="H52" s="58">
        <f t="shared" ref="H52" si="23">G52</f>
        <v>45856</v>
      </c>
      <c r="I52" s="23" t="s">
        <v>40</v>
      </c>
      <c r="J52" s="23" t="s">
        <v>40</v>
      </c>
      <c r="K52" s="58">
        <f t="shared" si="8"/>
        <v>45858</v>
      </c>
      <c r="L52" s="58">
        <f t="shared" si="9"/>
        <v>45859</v>
      </c>
      <c r="M52" s="27" t="s">
        <v>159</v>
      </c>
      <c r="N52" s="58">
        <f t="shared" si="10"/>
        <v>45860</v>
      </c>
      <c r="O52" s="58">
        <f>N52</f>
        <v>45860</v>
      </c>
      <c r="P52" s="468" t="s">
        <v>622</v>
      </c>
      <c r="Q52" s="469"/>
      <c r="R52" s="468" t="s">
        <v>623</v>
      </c>
      <c r="S52" s="469"/>
      <c r="T52" s="23" t="s">
        <v>40</v>
      </c>
      <c r="U52" s="23" t="s">
        <v>40</v>
      </c>
    </row>
    <row r="53" hidden="1" spans="1:21">
      <c r="A53" s="83" t="s">
        <v>452</v>
      </c>
      <c r="B53" s="465" t="s">
        <v>164</v>
      </c>
      <c r="C53" s="58">
        <v>45860</v>
      </c>
      <c r="D53" s="58">
        <f>C53</f>
        <v>45860</v>
      </c>
      <c r="E53" s="468" t="s">
        <v>622</v>
      </c>
      <c r="F53" s="469"/>
      <c r="G53" s="468" t="s">
        <v>623</v>
      </c>
      <c r="H53" s="469"/>
      <c r="I53" s="23" t="s">
        <v>40</v>
      </c>
      <c r="J53" s="23" t="s">
        <v>40</v>
      </c>
      <c r="K53" s="58">
        <v>45865</v>
      </c>
      <c r="L53" s="58">
        <f t="shared" si="9"/>
        <v>45866</v>
      </c>
      <c r="M53" s="27" t="s">
        <v>162</v>
      </c>
      <c r="N53" s="470" t="s">
        <v>624</v>
      </c>
      <c r="O53" s="471"/>
      <c r="P53" s="468" t="s">
        <v>625</v>
      </c>
      <c r="Q53" s="469"/>
      <c r="R53" s="468" t="s">
        <v>626</v>
      </c>
      <c r="S53" s="469"/>
      <c r="T53" s="23" t="s">
        <v>40</v>
      </c>
      <c r="U53" s="23" t="s">
        <v>40</v>
      </c>
    </row>
    <row r="54" hidden="1" spans="1:21">
      <c r="A54" s="83" t="s">
        <v>452</v>
      </c>
      <c r="B54" s="465" t="s">
        <v>166</v>
      </c>
      <c r="C54" s="470" t="s">
        <v>624</v>
      </c>
      <c r="D54" s="471"/>
      <c r="E54" s="468" t="s">
        <v>625</v>
      </c>
      <c r="F54" s="469"/>
      <c r="G54" s="468" t="s">
        <v>626</v>
      </c>
      <c r="H54" s="469"/>
      <c r="I54" s="23" t="s">
        <v>40</v>
      </c>
      <c r="J54" s="23" t="s">
        <v>40</v>
      </c>
      <c r="K54" s="58">
        <v>45872</v>
      </c>
      <c r="L54" s="58">
        <f t="shared" si="9"/>
        <v>45873</v>
      </c>
      <c r="M54" s="27" t="s">
        <v>165</v>
      </c>
      <c r="N54" s="58">
        <f t="shared" si="10"/>
        <v>45874</v>
      </c>
      <c r="O54" s="58">
        <f>N54</f>
        <v>45874</v>
      </c>
      <c r="P54" s="58">
        <f>O54+2</f>
        <v>45876</v>
      </c>
      <c r="Q54" s="58">
        <f t="shared" si="15"/>
        <v>45876</v>
      </c>
      <c r="R54" s="58">
        <f t="shared" si="12"/>
        <v>45877</v>
      </c>
      <c r="S54" s="58">
        <f t="shared" si="13"/>
        <v>45877</v>
      </c>
      <c r="T54" s="23" t="s">
        <v>40</v>
      </c>
      <c r="U54" s="23" t="s">
        <v>40</v>
      </c>
    </row>
    <row r="55" hidden="1" spans="1:21">
      <c r="A55" s="83" t="s">
        <v>452</v>
      </c>
      <c r="B55" s="465" t="s">
        <v>170</v>
      </c>
      <c r="C55" s="58">
        <v>45874</v>
      </c>
      <c r="D55" s="58">
        <v>45874</v>
      </c>
      <c r="E55" s="58">
        <f>D55+2</f>
        <v>45876</v>
      </c>
      <c r="F55" s="58">
        <f t="shared" ref="F55:F67" si="24">E55</f>
        <v>45876</v>
      </c>
      <c r="G55" s="58">
        <f t="shared" si="7"/>
        <v>45877</v>
      </c>
      <c r="H55" s="58">
        <f t="shared" ref="H55:H67" si="25">G55</f>
        <v>45877</v>
      </c>
      <c r="I55" s="23" t="s">
        <v>40</v>
      </c>
      <c r="J55" s="23" t="s">
        <v>40</v>
      </c>
      <c r="K55" s="58">
        <f t="shared" si="8"/>
        <v>45879</v>
      </c>
      <c r="L55" s="58">
        <f t="shared" si="9"/>
        <v>45880</v>
      </c>
      <c r="M55" s="27" t="s">
        <v>168</v>
      </c>
      <c r="N55" s="58">
        <f t="shared" si="10"/>
        <v>45881</v>
      </c>
      <c r="O55" s="58">
        <f>N55</f>
        <v>45881</v>
      </c>
      <c r="P55" s="468" t="s">
        <v>627</v>
      </c>
      <c r="Q55" s="469"/>
      <c r="R55" s="468" t="s">
        <v>628</v>
      </c>
      <c r="S55" s="469"/>
      <c r="T55" s="23" t="s">
        <v>40</v>
      </c>
      <c r="U55" s="23" t="s">
        <v>40</v>
      </c>
    </row>
    <row r="56" spans="1:21">
      <c r="A56" s="83" t="s">
        <v>452</v>
      </c>
      <c r="B56" s="465" t="s">
        <v>174</v>
      </c>
      <c r="C56" s="58">
        <v>45881</v>
      </c>
      <c r="D56" s="58">
        <v>45881</v>
      </c>
      <c r="E56" s="468" t="s">
        <v>627</v>
      </c>
      <c r="F56" s="469"/>
      <c r="G56" s="468" t="s">
        <v>628</v>
      </c>
      <c r="H56" s="469"/>
      <c r="I56" s="23" t="s">
        <v>40</v>
      </c>
      <c r="J56" s="23" t="s">
        <v>40</v>
      </c>
      <c r="K56" s="58">
        <v>45886</v>
      </c>
      <c r="L56" s="58">
        <f t="shared" si="9"/>
        <v>45887</v>
      </c>
      <c r="M56" s="27" t="s">
        <v>172</v>
      </c>
      <c r="N56" s="58">
        <f t="shared" si="10"/>
        <v>45888</v>
      </c>
      <c r="O56" s="58">
        <f>N56</f>
        <v>45888</v>
      </c>
      <c r="P56" s="58">
        <f>O56+2</f>
        <v>45890</v>
      </c>
      <c r="Q56" s="58">
        <f>P56</f>
        <v>45890</v>
      </c>
      <c r="R56" s="58">
        <f>Q56+1</f>
        <v>45891</v>
      </c>
      <c r="S56" s="58">
        <f>R56</f>
        <v>45891</v>
      </c>
      <c r="T56" s="23" t="s">
        <v>40</v>
      </c>
      <c r="U56" s="23" t="s">
        <v>40</v>
      </c>
    </row>
    <row r="57" spans="1:21">
      <c r="A57" s="83" t="s">
        <v>452</v>
      </c>
      <c r="B57" s="465" t="s">
        <v>177</v>
      </c>
      <c r="C57" s="58">
        <v>45888</v>
      </c>
      <c r="D57" s="58">
        <v>45888</v>
      </c>
      <c r="E57" s="58">
        <f>D57+2</f>
        <v>45890</v>
      </c>
      <c r="F57" s="58">
        <f t="shared" si="24"/>
        <v>45890</v>
      </c>
      <c r="G57" s="58">
        <f t="shared" si="7"/>
        <v>45891</v>
      </c>
      <c r="H57" s="58">
        <f t="shared" si="25"/>
        <v>45891</v>
      </c>
      <c r="I57" s="23" t="s">
        <v>40</v>
      </c>
      <c r="J57" s="23" t="s">
        <v>40</v>
      </c>
      <c r="K57" s="58">
        <f t="shared" si="8"/>
        <v>45893</v>
      </c>
      <c r="L57" s="58">
        <f t="shared" si="9"/>
        <v>45894</v>
      </c>
      <c r="M57" s="27" t="s">
        <v>175</v>
      </c>
      <c r="N57" s="58">
        <f t="shared" si="10"/>
        <v>45895</v>
      </c>
      <c r="O57" s="58">
        <f>N57</f>
        <v>45895</v>
      </c>
      <c r="P57" s="58">
        <f>O57+2</f>
        <v>45897</v>
      </c>
      <c r="Q57" s="58">
        <f t="shared" si="15"/>
        <v>45897</v>
      </c>
      <c r="R57" s="58">
        <f t="shared" si="12"/>
        <v>45898</v>
      </c>
      <c r="S57" s="58">
        <f t="shared" si="13"/>
        <v>45898</v>
      </c>
      <c r="T57" s="23" t="s">
        <v>40</v>
      </c>
      <c r="U57" s="23" t="s">
        <v>40</v>
      </c>
    </row>
    <row r="58" spans="1:22">
      <c r="A58" s="87" t="s">
        <v>452</v>
      </c>
      <c r="B58" s="465" t="s">
        <v>181</v>
      </c>
      <c r="C58" s="58">
        <v>45895</v>
      </c>
      <c r="D58" s="58">
        <v>45895</v>
      </c>
      <c r="E58" s="58">
        <f>D58+2</f>
        <v>45897</v>
      </c>
      <c r="F58" s="58">
        <f t="shared" si="24"/>
        <v>45897</v>
      </c>
      <c r="G58" s="58">
        <f t="shared" si="7"/>
        <v>45898</v>
      </c>
      <c r="H58" s="58">
        <f t="shared" si="25"/>
        <v>45898</v>
      </c>
      <c r="I58" s="23" t="s">
        <v>40</v>
      </c>
      <c r="J58" s="23" t="s">
        <v>40</v>
      </c>
      <c r="K58" s="58">
        <f t="shared" si="8"/>
        <v>45900</v>
      </c>
      <c r="L58" s="58">
        <f t="shared" si="9"/>
        <v>45901</v>
      </c>
      <c r="M58" s="27" t="s">
        <v>179</v>
      </c>
      <c r="N58" s="23" t="s">
        <v>40</v>
      </c>
      <c r="O58" s="23" t="s">
        <v>40</v>
      </c>
      <c r="P58" s="21" t="s">
        <v>453</v>
      </c>
      <c r="Q58" s="44"/>
      <c r="R58" s="21" t="s">
        <v>454</v>
      </c>
      <c r="S58" s="44"/>
      <c r="T58" s="21" t="s">
        <v>629</v>
      </c>
      <c r="U58" s="44"/>
      <c r="V58" s="73" t="s">
        <v>630</v>
      </c>
    </row>
    <row r="59" spans="1:21">
      <c r="A59" s="472" t="s">
        <v>372</v>
      </c>
      <c r="B59" s="473" t="s">
        <v>149</v>
      </c>
      <c r="C59" s="23" t="s">
        <v>40</v>
      </c>
      <c r="D59" s="23" t="s">
        <v>40</v>
      </c>
      <c r="E59" s="58">
        <v>45904</v>
      </c>
      <c r="F59" s="58">
        <v>45904</v>
      </c>
      <c r="G59" s="58">
        <f t="shared" si="7"/>
        <v>45905</v>
      </c>
      <c r="H59" s="58">
        <f t="shared" si="25"/>
        <v>45905</v>
      </c>
      <c r="I59" s="23" t="s">
        <v>40</v>
      </c>
      <c r="J59" s="23" t="s">
        <v>40</v>
      </c>
      <c r="K59" s="58">
        <f t="shared" si="8"/>
        <v>45907</v>
      </c>
      <c r="L59" s="58">
        <f t="shared" si="9"/>
        <v>45908</v>
      </c>
      <c r="M59" s="25" t="s">
        <v>147</v>
      </c>
      <c r="N59" s="23" t="s">
        <v>40</v>
      </c>
      <c r="O59" s="23" t="s">
        <v>40</v>
      </c>
      <c r="P59" s="474">
        <v>45911</v>
      </c>
      <c r="Q59" s="58">
        <f t="shared" si="15"/>
        <v>45911</v>
      </c>
      <c r="R59" s="58">
        <f t="shared" si="12"/>
        <v>45912</v>
      </c>
      <c r="S59" s="58">
        <f t="shared" si="13"/>
        <v>45912</v>
      </c>
      <c r="T59" s="23" t="s">
        <v>40</v>
      </c>
      <c r="U59" s="23" t="s">
        <v>40</v>
      </c>
    </row>
    <row r="60" spans="1:21">
      <c r="A60" s="472" t="s">
        <v>372</v>
      </c>
      <c r="B60" s="473" t="s">
        <v>152</v>
      </c>
      <c r="C60" s="23" t="s">
        <v>40</v>
      </c>
      <c r="D60" s="23" t="s">
        <v>40</v>
      </c>
      <c r="E60" s="474">
        <v>45911</v>
      </c>
      <c r="F60" s="58">
        <f t="shared" si="24"/>
        <v>45911</v>
      </c>
      <c r="G60" s="58">
        <f t="shared" si="7"/>
        <v>45912</v>
      </c>
      <c r="H60" s="58">
        <f t="shared" si="25"/>
        <v>45912</v>
      </c>
      <c r="I60" s="23" t="s">
        <v>40</v>
      </c>
      <c r="J60" s="23" t="s">
        <v>40</v>
      </c>
      <c r="K60" s="58">
        <f t="shared" si="8"/>
        <v>45914</v>
      </c>
      <c r="L60" s="58">
        <f t="shared" si="9"/>
        <v>45915</v>
      </c>
      <c r="M60" s="25" t="s">
        <v>150</v>
      </c>
      <c r="N60" s="23" t="s">
        <v>40</v>
      </c>
      <c r="O60" s="200" t="s">
        <v>631</v>
      </c>
      <c r="P60" s="58">
        <v>45918</v>
      </c>
      <c r="Q60" s="58">
        <f t="shared" si="15"/>
        <v>45918</v>
      </c>
      <c r="R60" s="58">
        <f t="shared" si="12"/>
        <v>45919</v>
      </c>
      <c r="S60" s="58">
        <f t="shared" si="13"/>
        <v>45919</v>
      </c>
      <c r="T60" s="23" t="s">
        <v>40</v>
      </c>
      <c r="U60" s="23" t="s">
        <v>40</v>
      </c>
    </row>
    <row r="61" spans="1:21">
      <c r="A61" s="472" t="s">
        <v>372</v>
      </c>
      <c r="B61" s="473" t="s">
        <v>155</v>
      </c>
      <c r="C61" s="23" t="s">
        <v>40</v>
      </c>
      <c r="D61" s="200" t="s">
        <v>631</v>
      </c>
      <c r="E61" s="58">
        <v>45918</v>
      </c>
      <c r="F61" s="58">
        <f t="shared" si="24"/>
        <v>45918</v>
      </c>
      <c r="G61" s="58">
        <f t="shared" si="7"/>
        <v>45919</v>
      </c>
      <c r="H61" s="58">
        <f t="shared" si="25"/>
        <v>45919</v>
      </c>
      <c r="I61" s="23" t="s">
        <v>40</v>
      </c>
      <c r="J61" s="23" t="s">
        <v>40</v>
      </c>
      <c r="K61" s="58">
        <f t="shared" si="8"/>
        <v>45921</v>
      </c>
      <c r="L61" s="58">
        <f t="shared" si="9"/>
        <v>45922</v>
      </c>
      <c r="M61" s="25" t="s">
        <v>153</v>
      </c>
      <c r="N61" s="23" t="s">
        <v>40</v>
      </c>
      <c r="O61" s="200" t="s">
        <v>632</v>
      </c>
      <c r="P61" s="58">
        <v>45925</v>
      </c>
      <c r="Q61" s="58">
        <f t="shared" si="15"/>
        <v>45925</v>
      </c>
      <c r="R61" s="58">
        <f t="shared" si="12"/>
        <v>45926</v>
      </c>
      <c r="S61" s="58">
        <f t="shared" si="13"/>
        <v>45926</v>
      </c>
      <c r="T61" s="23" t="s">
        <v>40</v>
      </c>
      <c r="U61" s="23" t="s">
        <v>40</v>
      </c>
    </row>
    <row r="62" s="4" customFormat="1" ht="15.75" spans="1:21">
      <c r="A62" s="459" t="s">
        <v>633</v>
      </c>
      <c r="B62" s="460"/>
      <c r="C62" s="460"/>
      <c r="D62" s="460"/>
      <c r="E62" s="460"/>
      <c r="F62" s="460"/>
      <c r="G62" s="460"/>
      <c r="H62" s="460"/>
      <c r="I62" s="460"/>
      <c r="J62" s="460"/>
      <c r="K62" s="460"/>
      <c r="L62" s="460"/>
      <c r="M62" s="460"/>
      <c r="N62" s="460"/>
      <c r="O62" s="460"/>
      <c r="P62" s="460"/>
      <c r="Q62" s="460"/>
      <c r="R62" s="460"/>
      <c r="S62" s="460"/>
      <c r="T62" s="476"/>
      <c r="U62" s="476"/>
    </row>
    <row r="63" ht="17.15" customHeight="1" spans="1:21">
      <c r="A63" s="76" t="s">
        <v>4</v>
      </c>
      <c r="B63" s="76" t="s">
        <v>5</v>
      </c>
      <c r="C63" s="174" t="s">
        <v>634</v>
      </c>
      <c r="D63" s="175"/>
      <c r="E63" s="76" t="s">
        <v>582</v>
      </c>
      <c r="F63" s="76"/>
      <c r="G63" s="77" t="s">
        <v>581</v>
      </c>
      <c r="H63" s="78"/>
      <c r="I63" s="8" t="s">
        <v>583</v>
      </c>
      <c r="J63" s="9"/>
      <c r="K63" s="466" t="s">
        <v>584</v>
      </c>
      <c r="L63" s="467"/>
      <c r="M63" s="76" t="s">
        <v>5</v>
      </c>
      <c r="N63" s="174" t="s">
        <v>634</v>
      </c>
      <c r="O63" s="175"/>
      <c r="P63" s="76" t="s">
        <v>582</v>
      </c>
      <c r="Q63" s="76"/>
      <c r="R63" s="77" t="s">
        <v>581</v>
      </c>
      <c r="S63" s="78"/>
      <c r="T63" s="8" t="s">
        <v>583</v>
      </c>
      <c r="U63" s="9"/>
    </row>
    <row r="64" spans="1:21">
      <c r="A64" s="461" t="s">
        <v>13</v>
      </c>
      <c r="B64" s="461" t="s">
        <v>14</v>
      </c>
      <c r="C64" s="175" t="s">
        <v>635</v>
      </c>
      <c r="D64" s="175"/>
      <c r="E64" s="14" t="s">
        <v>587</v>
      </c>
      <c r="F64" s="15"/>
      <c r="G64" s="14" t="s">
        <v>586</v>
      </c>
      <c r="H64" s="15"/>
      <c r="I64" s="11" t="s">
        <v>298</v>
      </c>
      <c r="J64" s="12"/>
      <c r="K64" s="14" t="s">
        <v>286</v>
      </c>
      <c r="L64" s="15"/>
      <c r="M64" s="461" t="s">
        <v>14</v>
      </c>
      <c r="N64" s="175" t="s">
        <v>635</v>
      </c>
      <c r="O64" s="175"/>
      <c r="P64" s="14" t="s">
        <v>587</v>
      </c>
      <c r="Q64" s="15"/>
      <c r="R64" s="14" t="s">
        <v>586</v>
      </c>
      <c r="S64" s="15"/>
      <c r="T64" s="11" t="s">
        <v>298</v>
      </c>
      <c r="U64" s="12"/>
    </row>
    <row r="65" spans="1:21">
      <c r="A65" s="462"/>
      <c r="B65" s="462"/>
      <c r="C65" s="14" t="s">
        <v>22</v>
      </c>
      <c r="D65" s="15"/>
      <c r="E65" s="14" t="s">
        <v>22</v>
      </c>
      <c r="F65" s="15"/>
      <c r="G65" s="14" t="s">
        <v>22</v>
      </c>
      <c r="H65" s="15"/>
      <c r="I65" s="14" t="s">
        <v>22</v>
      </c>
      <c r="J65" s="15"/>
      <c r="K65" s="14" t="s">
        <v>22</v>
      </c>
      <c r="L65" s="15"/>
      <c r="M65" s="462"/>
      <c r="N65" s="14" t="s">
        <v>22</v>
      </c>
      <c r="O65" s="15"/>
      <c r="P65" s="14" t="s">
        <v>22</v>
      </c>
      <c r="Q65" s="15"/>
      <c r="R65" s="14" t="s">
        <v>22</v>
      </c>
      <c r="S65" s="15"/>
      <c r="T65" s="14" t="s">
        <v>22</v>
      </c>
      <c r="U65" s="15"/>
    </row>
    <row r="66" ht="31" customHeight="1" spans="1:21">
      <c r="A66" s="333"/>
      <c r="B66" s="463"/>
      <c r="C66" s="464" t="s">
        <v>636</v>
      </c>
      <c r="D66" s="464" t="s">
        <v>637</v>
      </c>
      <c r="E66" s="17" t="s">
        <v>590</v>
      </c>
      <c r="F66" s="17" t="s">
        <v>608</v>
      </c>
      <c r="G66" s="17" t="s">
        <v>609</v>
      </c>
      <c r="H66" s="17" t="s">
        <v>610</v>
      </c>
      <c r="I66" s="17" t="s">
        <v>594</v>
      </c>
      <c r="J66" s="17" t="s">
        <v>595</v>
      </c>
      <c r="K66" s="17" t="s">
        <v>596</v>
      </c>
      <c r="L66" s="17" t="s">
        <v>597</v>
      </c>
      <c r="M66" s="464"/>
      <c r="N66" s="464" t="s">
        <v>636</v>
      </c>
      <c r="O66" s="464" t="s">
        <v>637</v>
      </c>
      <c r="P66" s="17" t="s">
        <v>590</v>
      </c>
      <c r="Q66" s="17" t="s">
        <v>608</v>
      </c>
      <c r="R66" s="17" t="s">
        <v>609</v>
      </c>
      <c r="S66" s="17" t="s">
        <v>610</v>
      </c>
      <c r="T66" s="17" t="s">
        <v>594</v>
      </c>
      <c r="U66" s="17" t="s">
        <v>595</v>
      </c>
    </row>
    <row r="67" spans="1:21">
      <c r="A67" s="472" t="s">
        <v>372</v>
      </c>
      <c r="B67" s="473" t="s">
        <v>158</v>
      </c>
      <c r="C67" s="58">
        <v>45924</v>
      </c>
      <c r="D67" s="58">
        <v>45924</v>
      </c>
      <c r="E67" s="58">
        <f>D67+1</f>
        <v>45925</v>
      </c>
      <c r="F67" s="58">
        <f t="shared" si="24"/>
        <v>45925</v>
      </c>
      <c r="G67" s="58">
        <f t="shared" si="7"/>
        <v>45926</v>
      </c>
      <c r="H67" s="58">
        <f t="shared" si="25"/>
        <v>45926</v>
      </c>
      <c r="I67" s="23" t="s">
        <v>40</v>
      </c>
      <c r="J67" s="23" t="s">
        <v>40</v>
      </c>
      <c r="K67" s="58">
        <f t="shared" si="8"/>
        <v>45928</v>
      </c>
      <c r="L67" s="58">
        <f t="shared" si="9"/>
        <v>45929</v>
      </c>
      <c r="M67" s="25" t="s">
        <v>156</v>
      </c>
      <c r="N67" s="58">
        <f>L67+2</f>
        <v>45931</v>
      </c>
      <c r="O67" s="58">
        <f>N67</f>
        <v>45931</v>
      </c>
      <c r="P67" s="58">
        <f>O67+1</f>
        <v>45932</v>
      </c>
      <c r="Q67" s="58">
        <f t="shared" si="15"/>
        <v>45932</v>
      </c>
      <c r="R67" s="58">
        <f t="shared" si="12"/>
        <v>45933</v>
      </c>
      <c r="S67" s="58">
        <f t="shared" si="13"/>
        <v>45933</v>
      </c>
      <c r="T67" s="23" t="s">
        <v>40</v>
      </c>
      <c r="U67" s="23" t="s">
        <v>40</v>
      </c>
    </row>
    <row r="68" spans="1:21">
      <c r="A68" s="472" t="s">
        <v>372</v>
      </c>
      <c r="B68" s="473" t="s">
        <v>161</v>
      </c>
      <c r="C68" s="58">
        <v>45931</v>
      </c>
      <c r="D68" s="58">
        <v>45931</v>
      </c>
      <c r="E68" s="58">
        <f>D68+1</f>
        <v>45932</v>
      </c>
      <c r="F68" s="58">
        <f t="shared" ref="F68:F70" si="26">E68</f>
        <v>45932</v>
      </c>
      <c r="G68" s="58">
        <f t="shared" ref="G68:G70" si="27">F68+1</f>
        <v>45933</v>
      </c>
      <c r="H68" s="58">
        <f t="shared" ref="H68:H70" si="28">G68</f>
        <v>45933</v>
      </c>
      <c r="I68" s="23" t="s">
        <v>40</v>
      </c>
      <c r="J68" s="23" t="s">
        <v>40</v>
      </c>
      <c r="K68" s="58">
        <f t="shared" ref="K68:K70" si="29">H68+2</f>
        <v>45935</v>
      </c>
      <c r="L68" s="58">
        <f t="shared" ref="L68:L70" si="30">K68+1</f>
        <v>45936</v>
      </c>
      <c r="M68" s="25" t="s">
        <v>159</v>
      </c>
      <c r="N68" s="58">
        <v>45945</v>
      </c>
      <c r="O68" s="58">
        <v>45945</v>
      </c>
      <c r="P68" s="58">
        <f>O68+1</f>
        <v>45946</v>
      </c>
      <c r="Q68" s="58">
        <f t="shared" si="15"/>
        <v>45946</v>
      </c>
      <c r="R68" s="58">
        <f t="shared" si="12"/>
        <v>45947</v>
      </c>
      <c r="S68" s="58">
        <f t="shared" si="13"/>
        <v>45947</v>
      </c>
      <c r="T68" s="23" t="s">
        <v>40</v>
      </c>
      <c r="U68" s="23" t="s">
        <v>40</v>
      </c>
    </row>
    <row r="69" spans="1:21">
      <c r="A69" s="472" t="s">
        <v>372</v>
      </c>
      <c r="B69" s="473" t="s">
        <v>164</v>
      </c>
      <c r="C69" s="477" t="s">
        <v>248</v>
      </c>
      <c r="D69" s="478"/>
      <c r="E69" s="478"/>
      <c r="F69" s="478"/>
      <c r="G69" s="478"/>
      <c r="H69" s="478"/>
      <c r="I69" s="478"/>
      <c r="J69" s="478"/>
      <c r="K69" s="478"/>
      <c r="L69" s="478"/>
      <c r="M69" s="25" t="s">
        <v>162</v>
      </c>
      <c r="N69" s="484" t="s">
        <v>248</v>
      </c>
      <c r="O69" s="484"/>
      <c r="P69" s="484"/>
      <c r="Q69" s="484"/>
      <c r="R69" s="484"/>
      <c r="S69" s="484"/>
      <c r="T69" s="484"/>
      <c r="U69" s="484"/>
    </row>
    <row r="70" spans="1:21">
      <c r="A70" s="472" t="s">
        <v>372</v>
      </c>
      <c r="B70" s="473" t="s">
        <v>166</v>
      </c>
      <c r="C70" s="58">
        <v>45945</v>
      </c>
      <c r="D70" s="58">
        <v>45945</v>
      </c>
      <c r="E70" s="58">
        <f>D70+1</f>
        <v>45946</v>
      </c>
      <c r="F70" s="58">
        <f t="shared" si="26"/>
        <v>45946</v>
      </c>
      <c r="G70" s="58">
        <f t="shared" si="27"/>
        <v>45947</v>
      </c>
      <c r="H70" s="58">
        <f t="shared" si="28"/>
        <v>45947</v>
      </c>
      <c r="I70" s="23" t="s">
        <v>40</v>
      </c>
      <c r="J70" s="23" t="s">
        <v>40</v>
      </c>
      <c r="K70" s="58">
        <f t="shared" si="29"/>
        <v>45949</v>
      </c>
      <c r="L70" s="58">
        <f t="shared" si="30"/>
        <v>45950</v>
      </c>
      <c r="M70" s="25" t="s">
        <v>165</v>
      </c>
      <c r="N70" s="58">
        <f>L70+2</f>
        <v>45952</v>
      </c>
      <c r="O70" s="58">
        <f t="shared" ref="O70" si="31">N70</f>
        <v>45952</v>
      </c>
      <c r="P70" s="58">
        <f>O70+1</f>
        <v>45953</v>
      </c>
      <c r="Q70" s="58">
        <f t="shared" ref="Q70" si="32">P70</f>
        <v>45953</v>
      </c>
      <c r="R70" s="58">
        <f t="shared" ref="R70" si="33">Q70+1</f>
        <v>45954</v>
      </c>
      <c r="S70" s="58">
        <f t="shared" ref="S70" si="34">R70</f>
        <v>45954</v>
      </c>
      <c r="T70" s="23" t="s">
        <v>40</v>
      </c>
      <c r="U70" s="23" t="s">
        <v>40</v>
      </c>
    </row>
    <row r="71" spans="1:21">
      <c r="A71" s="472" t="s">
        <v>372</v>
      </c>
      <c r="B71" s="473" t="s">
        <v>170</v>
      </c>
      <c r="C71" s="58">
        <v>45952</v>
      </c>
      <c r="D71" s="58">
        <v>45952</v>
      </c>
      <c r="E71" s="58">
        <f>D71+1</f>
        <v>45953</v>
      </c>
      <c r="F71" s="58">
        <f t="shared" ref="F71" si="35">E71</f>
        <v>45953</v>
      </c>
      <c r="G71" s="58">
        <f t="shared" ref="G71" si="36">F71+1</f>
        <v>45954</v>
      </c>
      <c r="H71" s="58">
        <f t="shared" ref="H71" si="37">G71</f>
        <v>45954</v>
      </c>
      <c r="I71" s="23" t="s">
        <v>40</v>
      </c>
      <c r="J71" s="23" t="s">
        <v>40</v>
      </c>
      <c r="K71" s="58">
        <f t="shared" ref="K71" si="38">H71+2</f>
        <v>45956</v>
      </c>
      <c r="L71" s="58">
        <f t="shared" ref="L71" si="39">K71+1</f>
        <v>45957</v>
      </c>
      <c r="M71" s="25" t="s">
        <v>168</v>
      </c>
      <c r="N71" s="58">
        <f t="shared" ref="N71" si="40">L71+1</f>
        <v>45958</v>
      </c>
      <c r="O71" s="58">
        <f t="shared" ref="O71" si="41">N71</f>
        <v>45958</v>
      </c>
      <c r="P71" s="58">
        <f>O71+1</f>
        <v>45959</v>
      </c>
      <c r="Q71" s="58">
        <f t="shared" ref="Q71" si="42">P71</f>
        <v>45959</v>
      </c>
      <c r="R71" s="58">
        <f t="shared" ref="R71" si="43">Q71+1</f>
        <v>45960</v>
      </c>
      <c r="S71" s="58">
        <f t="shared" ref="S71" si="44">R71</f>
        <v>45960</v>
      </c>
      <c r="T71" s="23" t="s">
        <v>40</v>
      </c>
      <c r="U71" s="23" t="s">
        <v>40</v>
      </c>
    </row>
    <row r="72" ht="15.65" customHeight="1" spans="1:23">
      <c r="A72" s="479"/>
      <c r="B72" s="480"/>
      <c r="C72" s="435"/>
      <c r="D72" s="435"/>
      <c r="E72" s="359"/>
      <c r="F72" s="359"/>
      <c r="G72" s="435"/>
      <c r="H72" s="435"/>
      <c r="I72" s="435"/>
      <c r="J72" s="435"/>
      <c r="K72" s="435"/>
      <c r="L72" s="435"/>
      <c r="M72" s="435"/>
      <c r="N72" s="435"/>
      <c r="O72" s="485"/>
      <c r="P72" s="435"/>
      <c r="Q72" s="435"/>
      <c r="R72" s="359"/>
      <c r="S72" s="359"/>
      <c r="T72" s="435"/>
      <c r="U72" s="435"/>
      <c r="V72" s="435"/>
      <c r="W72" s="435"/>
    </row>
    <row r="73" ht="16.5" spans="1:14">
      <c r="A73" s="92" t="s">
        <v>200</v>
      </c>
      <c r="B73" s="93" t="s">
        <v>638</v>
      </c>
      <c r="C73" s="93"/>
      <c r="D73" s="93"/>
      <c r="E73" s="93"/>
      <c r="F73" s="93"/>
      <c r="G73" s="93"/>
      <c r="H73" s="93"/>
      <c r="I73" s="93"/>
      <c r="J73" s="93"/>
      <c r="K73" s="93"/>
      <c r="L73" s="93"/>
      <c r="M73" s="93"/>
      <c r="N73" s="93"/>
    </row>
    <row r="74" ht="16.5" hidden="1" spans="1:16">
      <c r="A74" s="35" t="s">
        <v>639</v>
      </c>
      <c r="B74" s="95" t="s">
        <v>640</v>
      </c>
      <c r="C74" s="95"/>
      <c r="D74" s="95"/>
      <c r="E74" s="95"/>
      <c r="F74" s="95"/>
      <c r="G74" s="95"/>
      <c r="H74" s="95"/>
      <c r="I74" s="95"/>
      <c r="J74" s="95"/>
      <c r="K74" s="95"/>
      <c r="L74" s="95"/>
      <c r="M74" s="95"/>
      <c r="N74" s="95"/>
      <c r="O74" s="4"/>
      <c r="P74" s="4"/>
    </row>
    <row r="75" ht="16.5" hidden="1" spans="1:14">
      <c r="A75" s="35" t="s">
        <v>499</v>
      </c>
      <c r="B75" s="95" t="s">
        <v>641</v>
      </c>
      <c r="C75" s="95"/>
      <c r="D75" s="95"/>
      <c r="E75" s="95"/>
      <c r="F75" s="95"/>
      <c r="G75" s="95"/>
      <c r="H75" s="95"/>
      <c r="I75" s="95"/>
      <c r="J75" s="95"/>
      <c r="K75" s="95"/>
      <c r="L75" s="95"/>
      <c r="M75" s="95"/>
      <c r="N75" s="95"/>
    </row>
    <row r="76" ht="16.5" spans="1:17">
      <c r="A76" s="35" t="s">
        <v>499</v>
      </c>
      <c r="B76" s="95" t="s">
        <v>642</v>
      </c>
      <c r="C76" s="95"/>
      <c r="D76" s="95"/>
      <c r="E76" s="95"/>
      <c r="F76" s="95"/>
      <c r="G76" s="95"/>
      <c r="H76" s="95"/>
      <c r="I76" s="95"/>
      <c r="J76" s="95"/>
      <c r="K76" s="95"/>
      <c r="L76" s="95"/>
      <c r="M76" s="95"/>
      <c r="N76" s="95"/>
      <c r="Q76" s="29"/>
    </row>
    <row r="77" ht="16.5" hidden="1" spans="1:18">
      <c r="A77" s="182" t="s">
        <v>643</v>
      </c>
      <c r="B77" s="33" t="s">
        <v>644</v>
      </c>
      <c r="C77" s="33"/>
      <c r="D77" s="33"/>
      <c r="E77" s="33"/>
      <c r="F77" s="33"/>
      <c r="G77" s="33"/>
      <c r="H77" s="33"/>
      <c r="I77" s="33"/>
      <c r="J77" s="33"/>
      <c r="K77" s="33"/>
      <c r="L77" s="33"/>
      <c r="M77" s="33"/>
      <c r="N77" s="33"/>
      <c r="O77" s="29"/>
      <c r="P77" s="29"/>
      <c r="R77" t="s">
        <v>218</v>
      </c>
    </row>
    <row r="78" ht="16.5" spans="1:16">
      <c r="A78" s="182" t="s">
        <v>643</v>
      </c>
      <c r="B78" s="420" t="s">
        <v>645</v>
      </c>
      <c r="C78" s="421"/>
      <c r="D78" s="421"/>
      <c r="E78" s="421"/>
      <c r="F78" s="421"/>
      <c r="G78" s="421"/>
      <c r="H78" s="421"/>
      <c r="I78" s="421"/>
      <c r="J78" s="421"/>
      <c r="K78" s="421"/>
      <c r="L78" s="421"/>
      <c r="M78" s="421"/>
      <c r="N78" s="422"/>
      <c r="O78" s="29"/>
      <c r="P78" s="29"/>
    </row>
    <row r="79" ht="16.5" spans="1:14">
      <c r="A79" s="35" t="s">
        <v>646</v>
      </c>
      <c r="B79" s="95" t="s">
        <v>647</v>
      </c>
      <c r="C79" s="95"/>
      <c r="D79" s="95"/>
      <c r="E79" s="95"/>
      <c r="F79" s="95"/>
      <c r="G79" s="95"/>
      <c r="H79" s="95"/>
      <c r="I79" s="95"/>
      <c r="J79" s="95"/>
      <c r="K79" s="95"/>
      <c r="L79" s="95"/>
      <c r="M79" s="95"/>
      <c r="N79" s="95"/>
    </row>
    <row r="80" ht="16.5" hidden="1" spans="1:14">
      <c r="A80" s="96" t="s">
        <v>501</v>
      </c>
      <c r="B80" s="95" t="s">
        <v>648</v>
      </c>
      <c r="C80" s="95"/>
      <c r="D80" s="95"/>
      <c r="E80" s="95"/>
      <c r="F80" s="95"/>
      <c r="G80" s="95"/>
      <c r="H80" s="95"/>
      <c r="I80" s="95"/>
      <c r="J80" s="95"/>
      <c r="K80" s="95"/>
      <c r="L80" s="95"/>
      <c r="M80" s="95"/>
      <c r="N80" s="95"/>
    </row>
    <row r="81" ht="16.5" spans="1:19">
      <c r="A81" s="96" t="s">
        <v>501</v>
      </c>
      <c r="B81" s="481" t="s">
        <v>503</v>
      </c>
      <c r="C81" s="481"/>
      <c r="D81" s="481"/>
      <c r="E81" s="481"/>
      <c r="F81" s="481"/>
      <c r="G81" s="481"/>
      <c r="H81" s="481"/>
      <c r="I81" s="481"/>
      <c r="J81" s="481"/>
      <c r="K81" s="481"/>
      <c r="L81" s="481"/>
      <c r="M81" s="481"/>
      <c r="N81" s="486"/>
      <c r="O81" s="3"/>
      <c r="P81" s="3"/>
      <c r="S81" t="s">
        <v>218</v>
      </c>
    </row>
    <row r="82" ht="16.5" spans="1:18">
      <c r="A82" s="35" t="s">
        <v>649</v>
      </c>
      <c r="B82" s="95" t="s">
        <v>650</v>
      </c>
      <c r="C82" s="95"/>
      <c r="D82" s="95"/>
      <c r="E82" s="95"/>
      <c r="F82" s="95"/>
      <c r="G82" s="95"/>
      <c r="H82" s="95"/>
      <c r="I82" s="95"/>
      <c r="J82" s="95"/>
      <c r="K82" s="95"/>
      <c r="L82" s="95"/>
      <c r="M82" s="95"/>
      <c r="N82" s="205"/>
      <c r="O82" s="4"/>
      <c r="P82" s="206"/>
      <c r="Q82" s="4"/>
      <c r="R82" s="4"/>
    </row>
    <row r="83" ht="16.5" spans="1:14">
      <c r="A83" s="482" t="s">
        <v>651</v>
      </c>
      <c r="B83" s="483" t="s">
        <v>652</v>
      </c>
      <c r="C83" s="483"/>
      <c r="D83" s="483"/>
      <c r="E83" s="483"/>
      <c r="F83" s="483"/>
      <c r="G83" s="483"/>
      <c r="H83" s="483"/>
      <c r="I83" s="483"/>
      <c r="J83" s="483"/>
      <c r="K83" s="483"/>
      <c r="L83" s="483"/>
      <c r="M83" s="483"/>
      <c r="N83" s="448"/>
    </row>
    <row r="84" spans="16:16">
      <c r="P84" t="s">
        <v>218</v>
      </c>
    </row>
  </sheetData>
  <mergeCells count="168">
    <mergeCell ref="B1:S1"/>
    <mergeCell ref="B2:S2"/>
    <mergeCell ref="A4:U4"/>
    <mergeCell ref="C5:D5"/>
    <mergeCell ref="E5:F5"/>
    <mergeCell ref="G5:H5"/>
    <mergeCell ref="I5:J5"/>
    <mergeCell ref="K5:L5"/>
    <mergeCell ref="N5:O5"/>
    <mergeCell ref="P5:Q5"/>
    <mergeCell ref="R5:S5"/>
    <mergeCell ref="T5:U5"/>
    <mergeCell ref="C6:D6"/>
    <mergeCell ref="E6:F6"/>
    <mergeCell ref="G6:H6"/>
    <mergeCell ref="I6:J6"/>
    <mergeCell ref="K6:L6"/>
    <mergeCell ref="N6:O6"/>
    <mergeCell ref="P6:Q6"/>
    <mergeCell ref="R6:S6"/>
    <mergeCell ref="T6:U6"/>
    <mergeCell ref="C7:D7"/>
    <mergeCell ref="E7:F7"/>
    <mergeCell ref="G7:H7"/>
    <mergeCell ref="I7:J7"/>
    <mergeCell ref="K7:L7"/>
    <mergeCell ref="N7:O7"/>
    <mergeCell ref="P7:Q7"/>
    <mergeCell ref="R7:S7"/>
    <mergeCell ref="T7:U7"/>
    <mergeCell ref="P13:Q13"/>
    <mergeCell ref="R13:S13"/>
    <mergeCell ref="C14:L14"/>
    <mergeCell ref="N14:U14"/>
    <mergeCell ref="E15:F15"/>
    <mergeCell ref="G15:H15"/>
    <mergeCell ref="P27:Q27"/>
    <mergeCell ref="R27:S27"/>
    <mergeCell ref="A28:M28"/>
    <mergeCell ref="C29:D29"/>
    <mergeCell ref="E29:F29"/>
    <mergeCell ref="G29:H29"/>
    <mergeCell ref="J29:K29"/>
    <mergeCell ref="L29:M29"/>
    <mergeCell ref="C30:D30"/>
    <mergeCell ref="E30:F30"/>
    <mergeCell ref="G30:H30"/>
    <mergeCell ref="J30:K30"/>
    <mergeCell ref="L30:M30"/>
    <mergeCell ref="C31:D31"/>
    <mergeCell ref="E31:F31"/>
    <mergeCell ref="G31:H31"/>
    <mergeCell ref="J31:K31"/>
    <mergeCell ref="L31:M31"/>
    <mergeCell ref="A34:U34"/>
    <mergeCell ref="C35:D35"/>
    <mergeCell ref="E35:F35"/>
    <mergeCell ref="G35:H35"/>
    <mergeCell ref="I35:J35"/>
    <mergeCell ref="K35:L35"/>
    <mergeCell ref="N35:O35"/>
    <mergeCell ref="P35:Q35"/>
    <mergeCell ref="R35:S35"/>
    <mergeCell ref="T35:U35"/>
    <mergeCell ref="C36:D36"/>
    <mergeCell ref="E36:F36"/>
    <mergeCell ref="G36:H36"/>
    <mergeCell ref="I36:J36"/>
    <mergeCell ref="K36:L36"/>
    <mergeCell ref="N36:O36"/>
    <mergeCell ref="P36:Q36"/>
    <mergeCell ref="R36:S36"/>
    <mergeCell ref="T36:U36"/>
    <mergeCell ref="C37:D37"/>
    <mergeCell ref="E37:F37"/>
    <mergeCell ref="G37:H37"/>
    <mergeCell ref="I37:J37"/>
    <mergeCell ref="K37:L37"/>
    <mergeCell ref="N37:O37"/>
    <mergeCell ref="P37:Q37"/>
    <mergeCell ref="R37:S37"/>
    <mergeCell ref="T37:U37"/>
    <mergeCell ref="P39:Q39"/>
    <mergeCell ref="R39:S39"/>
    <mergeCell ref="E40:F40"/>
    <mergeCell ref="G40:H40"/>
    <mergeCell ref="P42:Q42"/>
    <mergeCell ref="R42:S42"/>
    <mergeCell ref="E43:F43"/>
    <mergeCell ref="G43:H43"/>
    <mergeCell ref="P43:Q43"/>
    <mergeCell ref="R43:S43"/>
    <mergeCell ref="E44:F44"/>
    <mergeCell ref="G44:H44"/>
    <mergeCell ref="P47:Q47"/>
    <mergeCell ref="R47:S47"/>
    <mergeCell ref="E48:F48"/>
    <mergeCell ref="G48:H48"/>
    <mergeCell ref="P52:Q52"/>
    <mergeCell ref="R52:S52"/>
    <mergeCell ref="E53:F53"/>
    <mergeCell ref="G53:H53"/>
    <mergeCell ref="N53:O53"/>
    <mergeCell ref="P53:Q53"/>
    <mergeCell ref="R53:S53"/>
    <mergeCell ref="C54:D54"/>
    <mergeCell ref="E54:F54"/>
    <mergeCell ref="G54:H54"/>
    <mergeCell ref="P55:Q55"/>
    <mergeCell ref="R55:S55"/>
    <mergeCell ref="E56:F56"/>
    <mergeCell ref="G56:H56"/>
    <mergeCell ref="P58:Q58"/>
    <mergeCell ref="R58:S58"/>
    <mergeCell ref="T58:U58"/>
    <mergeCell ref="A62:U62"/>
    <mergeCell ref="C63:D63"/>
    <mergeCell ref="E63:F63"/>
    <mergeCell ref="G63:H63"/>
    <mergeCell ref="I63:J63"/>
    <mergeCell ref="K63:L63"/>
    <mergeCell ref="N63:O63"/>
    <mergeCell ref="P63:Q63"/>
    <mergeCell ref="R63:S63"/>
    <mergeCell ref="T63:U63"/>
    <mergeCell ref="C64:D64"/>
    <mergeCell ref="E64:F64"/>
    <mergeCell ref="G64:H64"/>
    <mergeCell ref="I64:J64"/>
    <mergeCell ref="K64:L64"/>
    <mergeCell ref="N64:O64"/>
    <mergeCell ref="P64:Q64"/>
    <mergeCell ref="R64:S64"/>
    <mergeCell ref="T64:U64"/>
    <mergeCell ref="C65:D65"/>
    <mergeCell ref="E65:F65"/>
    <mergeCell ref="G65:H65"/>
    <mergeCell ref="I65:J65"/>
    <mergeCell ref="K65:L65"/>
    <mergeCell ref="N65:O65"/>
    <mergeCell ref="P65:Q65"/>
    <mergeCell ref="R65:S65"/>
    <mergeCell ref="T65:U65"/>
    <mergeCell ref="C69:L69"/>
    <mergeCell ref="N69:U69"/>
    <mergeCell ref="B73:N73"/>
    <mergeCell ref="B74:N74"/>
    <mergeCell ref="B75:N75"/>
    <mergeCell ref="B76:N76"/>
    <mergeCell ref="B77:N77"/>
    <mergeCell ref="B78:N78"/>
    <mergeCell ref="B79:N79"/>
    <mergeCell ref="B80:N80"/>
    <mergeCell ref="B81:N81"/>
    <mergeCell ref="B82:N82"/>
    <mergeCell ref="B83:N83"/>
    <mergeCell ref="A6:A7"/>
    <mergeCell ref="A30:A31"/>
    <mergeCell ref="A36:A37"/>
    <mergeCell ref="A64:A65"/>
    <mergeCell ref="B6:B7"/>
    <mergeCell ref="B30:B31"/>
    <mergeCell ref="B36:B37"/>
    <mergeCell ref="B64:B65"/>
    <mergeCell ref="I30:I31"/>
    <mergeCell ref="M6:M7"/>
    <mergeCell ref="M36:M37"/>
    <mergeCell ref="M64:M65"/>
  </mergeCells>
  <pageMargins left="0.7" right="0.7" top="0.75" bottom="0.75" header="0.3" footer="0.3"/>
  <pageSetup paperSize="9" orientation="portrait" verticalDpi="1200"/>
  <headerFooter/>
  <ignoredErrors>
    <ignoredError sqref="R26 G17:G23 R17:R22" formula="1"/>
  </ignoredError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U38"/>
  <sheetViews>
    <sheetView topLeftCell="A2" workbookViewId="0">
      <selection activeCell="L47" sqref="L47"/>
    </sheetView>
  </sheetViews>
  <sheetFormatPr defaultColWidth="9" defaultRowHeight="14.25"/>
  <cols>
    <col min="1" max="1" width="19.0833333333333" customWidth="1"/>
    <col min="4" max="4" width="8.08333333333333" customWidth="1"/>
    <col min="10" max="11" width="8.08333333333333" customWidth="1"/>
    <col min="15" max="15" width="8.08333333333333" customWidth="1"/>
    <col min="17" max="17" width="8.08333333333333" customWidth="1"/>
    <col min="18" max="18" width="10.0833333333333" customWidth="1"/>
  </cols>
  <sheetData>
    <row r="1" ht="51" customHeight="1" spans="2:21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36"/>
      <c r="S1" s="36"/>
      <c r="T1" s="36"/>
      <c r="U1" s="36"/>
    </row>
    <row r="2" ht="18" spans="2:21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37"/>
      <c r="S2" s="37"/>
      <c r="T2" s="37"/>
      <c r="U2" s="37"/>
    </row>
    <row r="3" ht="15.75" spans="1:255">
      <c r="A3" s="3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  <c r="AY3" s="29"/>
      <c r="AZ3" s="29"/>
      <c r="BA3" s="29"/>
      <c r="BB3" s="29"/>
      <c r="BC3" s="29"/>
      <c r="BD3" s="29"/>
      <c r="BE3" s="29"/>
      <c r="BF3" s="29"/>
      <c r="BG3" s="29"/>
      <c r="BH3" s="29"/>
      <c r="BI3" s="29"/>
      <c r="BJ3" s="29"/>
      <c r="BK3" s="29"/>
      <c r="BL3" s="29"/>
      <c r="BM3" s="29"/>
      <c r="BN3" s="29"/>
      <c r="BO3" s="29"/>
      <c r="BP3" s="29"/>
      <c r="BQ3" s="29"/>
      <c r="BR3" s="29"/>
      <c r="BS3" s="29"/>
      <c r="BT3" s="29"/>
      <c r="BU3" s="29"/>
      <c r="BV3" s="29"/>
      <c r="BW3" s="29"/>
      <c r="BX3" s="29"/>
      <c r="BY3" s="29"/>
      <c r="BZ3" s="29"/>
      <c r="CA3" s="29"/>
      <c r="CB3" s="29"/>
      <c r="CC3" s="29"/>
      <c r="CD3" s="29"/>
      <c r="CE3" s="29"/>
      <c r="CF3" s="29"/>
      <c r="CG3" s="29"/>
      <c r="CH3" s="29"/>
      <c r="CI3" s="29"/>
      <c r="CJ3" s="29"/>
      <c r="CK3" s="29"/>
      <c r="CL3" s="29"/>
      <c r="CM3" s="29"/>
      <c r="CN3" s="29"/>
      <c r="CO3" s="29"/>
      <c r="CP3" s="29"/>
      <c r="CQ3" s="29"/>
      <c r="CR3" s="29"/>
      <c r="CS3" s="29"/>
      <c r="CT3" s="29"/>
      <c r="CU3" s="29"/>
      <c r="CV3" s="29"/>
      <c r="CW3" s="29"/>
      <c r="CX3" s="29"/>
      <c r="CY3" s="29"/>
      <c r="CZ3" s="29"/>
      <c r="DA3" s="29"/>
      <c r="DB3" s="29"/>
      <c r="DC3" s="29"/>
      <c r="DD3" s="29"/>
      <c r="DE3" s="29"/>
      <c r="DF3" s="29"/>
      <c r="DG3" s="29"/>
      <c r="DH3" s="29"/>
      <c r="DI3" s="29"/>
      <c r="DJ3" s="29"/>
      <c r="DK3" s="29"/>
      <c r="DL3" s="29"/>
      <c r="DM3" s="29"/>
      <c r="DN3" s="29"/>
      <c r="DO3" s="29"/>
      <c r="DP3" s="29"/>
      <c r="DQ3" s="29"/>
      <c r="DR3" s="29"/>
      <c r="DS3" s="29"/>
      <c r="DT3" s="29"/>
      <c r="DU3" s="29"/>
      <c r="DV3" s="29"/>
      <c r="DW3" s="29"/>
      <c r="DX3" s="29"/>
      <c r="DY3" s="29"/>
      <c r="DZ3" s="29"/>
      <c r="EA3" s="29"/>
      <c r="EB3" s="29"/>
      <c r="EC3" s="29"/>
      <c r="ED3" s="29"/>
      <c r="EE3" s="29"/>
      <c r="EF3" s="29"/>
      <c r="EG3" s="29"/>
      <c r="EH3" s="29"/>
      <c r="EI3" s="29"/>
      <c r="EJ3" s="29"/>
      <c r="EK3" s="29"/>
      <c r="EL3" s="29"/>
      <c r="EM3" s="29"/>
      <c r="EN3" s="29"/>
      <c r="EO3" s="29"/>
      <c r="EP3" s="29"/>
      <c r="EQ3" s="29"/>
      <c r="ER3" s="29"/>
      <c r="ES3" s="29"/>
      <c r="ET3" s="29"/>
      <c r="EU3" s="29"/>
      <c r="EV3" s="29"/>
      <c r="EW3" s="29"/>
      <c r="EX3" s="29"/>
      <c r="EY3" s="29"/>
      <c r="EZ3" s="29"/>
      <c r="FA3" s="29"/>
      <c r="FB3" s="29"/>
      <c r="FC3" s="29"/>
      <c r="FD3" s="29"/>
      <c r="FE3" s="29"/>
      <c r="FF3" s="29"/>
      <c r="FG3" s="29"/>
      <c r="FH3" s="29"/>
      <c r="FI3" s="29"/>
      <c r="FJ3" s="29"/>
      <c r="FK3" s="29"/>
      <c r="FL3" s="29"/>
      <c r="FM3" s="29"/>
      <c r="FN3" s="29"/>
      <c r="FO3" s="29"/>
      <c r="FP3" s="29"/>
      <c r="FQ3" s="29"/>
      <c r="FR3" s="29"/>
      <c r="FS3" s="29"/>
      <c r="FT3" s="29"/>
      <c r="FU3" s="29"/>
      <c r="FV3" s="29"/>
      <c r="FW3" s="29"/>
      <c r="FX3" s="29"/>
      <c r="FY3" s="29"/>
      <c r="FZ3" s="29"/>
      <c r="GA3" s="29"/>
      <c r="GB3" s="29"/>
      <c r="GC3" s="29"/>
      <c r="GD3" s="29"/>
      <c r="GE3" s="29"/>
      <c r="GF3" s="29"/>
      <c r="GG3" s="29"/>
      <c r="GH3" s="29"/>
      <c r="GI3" s="29"/>
      <c r="GJ3" s="29"/>
      <c r="GK3" s="29"/>
      <c r="GL3" s="29"/>
      <c r="GM3" s="29"/>
      <c r="GN3" s="29"/>
      <c r="GO3" s="29"/>
      <c r="GP3" s="29"/>
      <c r="GQ3" s="29"/>
      <c r="GR3" s="29"/>
      <c r="GS3" s="29"/>
      <c r="GT3" s="29"/>
      <c r="GU3" s="29"/>
      <c r="GV3" s="29"/>
      <c r="GW3" s="29"/>
      <c r="GX3" s="29"/>
      <c r="GY3" s="29"/>
      <c r="GZ3" s="29"/>
      <c r="HA3" s="29"/>
      <c r="HB3" s="29"/>
      <c r="HC3" s="29"/>
      <c r="HD3" s="29"/>
      <c r="HE3" s="29"/>
      <c r="HF3" s="29"/>
      <c r="HG3" s="29"/>
      <c r="HH3" s="29"/>
      <c r="HI3" s="29"/>
      <c r="HJ3" s="29"/>
      <c r="HK3" s="29"/>
      <c r="HL3" s="29"/>
      <c r="HM3" s="29"/>
      <c r="HN3" s="29"/>
      <c r="HO3" s="29"/>
      <c r="HP3" s="29"/>
      <c r="HQ3" s="29"/>
      <c r="HR3" s="29"/>
      <c r="HS3" s="29"/>
      <c r="HT3" s="29"/>
      <c r="HU3" s="29"/>
      <c r="HV3" s="29"/>
      <c r="HW3" s="29"/>
      <c r="HX3" s="29"/>
      <c r="HY3" s="29"/>
      <c r="HZ3" s="29"/>
      <c r="IA3" s="29"/>
      <c r="IB3" s="29"/>
      <c r="IC3" s="29"/>
      <c r="ID3" s="29"/>
      <c r="IE3" s="29"/>
      <c r="IF3" s="29"/>
      <c r="IG3" s="29"/>
      <c r="IH3" s="29"/>
      <c r="II3" s="29"/>
      <c r="IJ3" s="29"/>
      <c r="IK3" s="29"/>
      <c r="IL3" s="29"/>
      <c r="IM3" s="29"/>
      <c r="IN3" s="29"/>
      <c r="IO3" s="29"/>
      <c r="IP3" s="29"/>
      <c r="IQ3" s="29"/>
      <c r="IR3" s="29"/>
      <c r="IS3" s="29"/>
      <c r="IT3" s="29"/>
      <c r="IU3" s="29"/>
    </row>
    <row r="4" spans="1:18">
      <c r="A4" s="5" t="s">
        <v>653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38"/>
    </row>
    <row r="5" spans="1:17">
      <c r="A5" s="8" t="s">
        <v>4</v>
      </c>
      <c r="B5" s="8" t="s">
        <v>5</v>
      </c>
      <c r="C5" s="8" t="s">
        <v>654</v>
      </c>
      <c r="D5" s="9"/>
      <c r="E5" s="8" t="s">
        <v>655</v>
      </c>
      <c r="F5" s="9"/>
      <c r="G5" s="8" t="s">
        <v>656</v>
      </c>
      <c r="H5" s="9"/>
      <c r="I5" s="8" t="s">
        <v>657</v>
      </c>
      <c r="J5" s="9"/>
      <c r="K5" s="8" t="s">
        <v>658</v>
      </c>
      <c r="L5" s="9"/>
      <c r="M5" s="8" t="s">
        <v>5</v>
      </c>
      <c r="N5" s="455" t="s">
        <v>659</v>
      </c>
      <c r="O5" s="456"/>
      <c r="P5" s="8" t="s">
        <v>654</v>
      </c>
      <c r="Q5" s="9"/>
    </row>
    <row r="6" spans="1:17">
      <c r="A6" s="9" t="s">
        <v>13</v>
      </c>
      <c r="B6" s="9" t="s">
        <v>14</v>
      </c>
      <c r="C6" s="9" t="s">
        <v>284</v>
      </c>
      <c r="D6" s="9"/>
      <c r="E6" s="9" t="s">
        <v>283</v>
      </c>
      <c r="F6" s="9"/>
      <c r="G6" s="11" t="s">
        <v>660</v>
      </c>
      <c r="H6" s="12"/>
      <c r="I6" s="9" t="s">
        <v>661</v>
      </c>
      <c r="J6" s="9"/>
      <c r="K6" s="9" t="s">
        <v>662</v>
      </c>
      <c r="L6" s="9"/>
      <c r="M6" s="9" t="s">
        <v>14</v>
      </c>
      <c r="N6" s="9" t="s">
        <v>585</v>
      </c>
      <c r="O6" s="9"/>
      <c r="P6" s="9" t="s">
        <v>284</v>
      </c>
      <c r="Q6" s="9"/>
    </row>
    <row r="7" spans="1:17">
      <c r="A7" s="13"/>
      <c r="B7" s="81"/>
      <c r="C7" s="13" t="s">
        <v>22</v>
      </c>
      <c r="D7" s="13"/>
      <c r="E7" s="13" t="s">
        <v>22</v>
      </c>
      <c r="F7" s="13"/>
      <c r="G7" s="14" t="s">
        <v>22</v>
      </c>
      <c r="H7" s="15"/>
      <c r="I7" s="13" t="s">
        <v>22</v>
      </c>
      <c r="J7" s="13"/>
      <c r="K7" s="13" t="s">
        <v>22</v>
      </c>
      <c r="L7" s="13"/>
      <c r="M7" s="81"/>
      <c r="N7" s="14" t="s">
        <v>22</v>
      </c>
      <c r="O7" s="15"/>
      <c r="P7" s="13" t="s">
        <v>22</v>
      </c>
      <c r="Q7" s="13"/>
    </row>
    <row r="8" ht="25.5" spans="1:17">
      <c r="A8" s="13"/>
      <c r="B8" s="142"/>
      <c r="C8" s="16" t="s">
        <v>663</v>
      </c>
      <c r="D8" s="16" t="s">
        <v>664</v>
      </c>
      <c r="E8" s="16" t="s">
        <v>665</v>
      </c>
      <c r="F8" s="16" t="s">
        <v>666</v>
      </c>
      <c r="G8" s="17" t="s">
        <v>667</v>
      </c>
      <c r="H8" s="17" t="s">
        <v>668</v>
      </c>
      <c r="I8" s="16" t="s">
        <v>669</v>
      </c>
      <c r="J8" s="16" t="s">
        <v>670</v>
      </c>
      <c r="K8" s="16" t="s">
        <v>671</v>
      </c>
      <c r="L8" s="16" t="s">
        <v>672</v>
      </c>
      <c r="M8" s="142"/>
      <c r="N8" s="16" t="s">
        <v>673</v>
      </c>
      <c r="O8" s="16" t="s">
        <v>674</v>
      </c>
      <c r="P8" s="16" t="s">
        <v>663</v>
      </c>
      <c r="Q8" s="16" t="s">
        <v>664</v>
      </c>
    </row>
    <row r="9" hidden="1" spans="1:17">
      <c r="A9" s="49" t="s">
        <v>675</v>
      </c>
      <c r="B9" s="50" t="s">
        <v>676</v>
      </c>
      <c r="C9" s="20">
        <v>45608</v>
      </c>
      <c r="D9" s="51">
        <f t="shared" ref="D9:D20" si="0">C9</f>
        <v>45608</v>
      </c>
      <c r="E9" s="51">
        <f t="shared" ref="E9:E20" si="1">D9+2</f>
        <v>45610</v>
      </c>
      <c r="F9" s="20">
        <f t="shared" ref="F9:F20" si="2">E9</f>
        <v>45610</v>
      </c>
      <c r="G9" s="20">
        <f t="shared" ref="G9:G20" si="3">F9+6</f>
        <v>45616</v>
      </c>
      <c r="H9" s="20">
        <f t="shared" ref="H9:H20" si="4">G9+1</f>
        <v>45617</v>
      </c>
      <c r="I9" s="20">
        <f t="shared" ref="I9:I20" si="5">H9+2</f>
        <v>45619</v>
      </c>
      <c r="J9" s="20">
        <f t="shared" ref="J9:J20" si="6">I9+1</f>
        <v>45620</v>
      </c>
      <c r="K9" s="20">
        <f t="shared" ref="K9:K20" si="7">J9</f>
        <v>45620</v>
      </c>
      <c r="L9" s="20">
        <f t="shared" ref="L9:L20" si="8">K9+1</f>
        <v>45621</v>
      </c>
      <c r="M9" s="52" t="s">
        <v>677</v>
      </c>
      <c r="N9" s="23" t="s">
        <v>40</v>
      </c>
      <c r="O9" s="23" t="s">
        <v>40</v>
      </c>
      <c r="P9" s="106" t="s">
        <v>678</v>
      </c>
      <c r="Q9" s="20">
        <v>45631</v>
      </c>
    </row>
    <row r="10" hidden="1" spans="1:17">
      <c r="A10" s="449" t="s">
        <v>679</v>
      </c>
      <c r="B10" s="57" t="s">
        <v>680</v>
      </c>
      <c r="C10" s="20">
        <v>45615</v>
      </c>
      <c r="D10" s="51">
        <f t="shared" si="0"/>
        <v>45615</v>
      </c>
      <c r="E10" s="51">
        <f t="shared" si="1"/>
        <v>45617</v>
      </c>
      <c r="F10" s="20">
        <f t="shared" si="2"/>
        <v>45617</v>
      </c>
      <c r="G10" s="20">
        <f t="shared" si="3"/>
        <v>45623</v>
      </c>
      <c r="H10" s="20">
        <f t="shared" si="4"/>
        <v>45624</v>
      </c>
      <c r="I10" s="23" t="s">
        <v>40</v>
      </c>
      <c r="J10" s="23" t="s">
        <v>40</v>
      </c>
      <c r="K10" s="20">
        <v>45627</v>
      </c>
      <c r="L10" s="20">
        <f t="shared" si="8"/>
        <v>45628</v>
      </c>
      <c r="M10" s="57" t="s">
        <v>681</v>
      </c>
      <c r="N10" s="23" t="s">
        <v>40</v>
      </c>
      <c r="O10" s="23" t="s">
        <v>40</v>
      </c>
      <c r="P10" s="20">
        <v>45636</v>
      </c>
      <c r="Q10" s="51">
        <f t="shared" ref="Q10:Q19" si="9">P10</f>
        <v>45636</v>
      </c>
    </row>
    <row r="11" hidden="1" spans="1:17">
      <c r="A11" s="316" t="s">
        <v>682</v>
      </c>
      <c r="B11" s="50" t="s">
        <v>683</v>
      </c>
      <c r="C11" s="20">
        <v>45622</v>
      </c>
      <c r="D11" s="51">
        <f t="shared" si="0"/>
        <v>45622</v>
      </c>
      <c r="E11" s="51">
        <f t="shared" si="1"/>
        <v>45624</v>
      </c>
      <c r="F11" s="20">
        <f t="shared" si="2"/>
        <v>45624</v>
      </c>
      <c r="G11" s="20">
        <f t="shared" si="3"/>
        <v>45630</v>
      </c>
      <c r="H11" s="20">
        <f t="shared" si="4"/>
        <v>45631</v>
      </c>
      <c r="I11" s="20">
        <f t="shared" si="5"/>
        <v>45633</v>
      </c>
      <c r="J11" s="20">
        <f t="shared" si="6"/>
        <v>45634</v>
      </c>
      <c r="K11" s="20">
        <f t="shared" si="7"/>
        <v>45634</v>
      </c>
      <c r="L11" s="20">
        <f t="shared" si="8"/>
        <v>45635</v>
      </c>
      <c r="M11" s="50" t="s">
        <v>684</v>
      </c>
      <c r="N11" s="23" t="s">
        <v>40</v>
      </c>
      <c r="O11" s="23" t="s">
        <v>40</v>
      </c>
      <c r="P11" s="20">
        <v>45643</v>
      </c>
      <c r="Q11" s="51">
        <f t="shared" si="9"/>
        <v>45643</v>
      </c>
    </row>
    <row r="12" hidden="1" spans="1:17">
      <c r="A12" s="450" t="s">
        <v>685</v>
      </c>
      <c r="B12" s="52" t="s">
        <v>686</v>
      </c>
      <c r="C12" s="20">
        <v>45629</v>
      </c>
      <c r="D12" s="51">
        <f t="shared" si="0"/>
        <v>45629</v>
      </c>
      <c r="E12" s="51">
        <f t="shared" si="1"/>
        <v>45631</v>
      </c>
      <c r="F12" s="20">
        <f t="shared" si="2"/>
        <v>45631</v>
      </c>
      <c r="G12" s="20">
        <f t="shared" si="3"/>
        <v>45637</v>
      </c>
      <c r="H12" s="20">
        <f t="shared" si="4"/>
        <v>45638</v>
      </c>
      <c r="I12" s="20">
        <f t="shared" si="5"/>
        <v>45640</v>
      </c>
      <c r="J12" s="20">
        <f t="shared" si="6"/>
        <v>45641</v>
      </c>
      <c r="K12" s="20">
        <f t="shared" si="7"/>
        <v>45641</v>
      </c>
      <c r="L12" s="20">
        <f t="shared" si="8"/>
        <v>45642</v>
      </c>
      <c r="M12" s="52" t="s">
        <v>687</v>
      </c>
      <c r="N12" s="91">
        <f>L12+3</f>
        <v>45645</v>
      </c>
      <c r="O12" s="145">
        <f>N12+1</f>
        <v>45646</v>
      </c>
      <c r="P12" s="20">
        <f>O12+4</f>
        <v>45650</v>
      </c>
      <c r="Q12" s="51">
        <f t="shared" si="9"/>
        <v>45650</v>
      </c>
    </row>
    <row r="13" hidden="1" spans="1:17">
      <c r="A13" s="449" t="s">
        <v>679</v>
      </c>
      <c r="B13" s="57" t="s">
        <v>688</v>
      </c>
      <c r="C13" s="20">
        <v>45636</v>
      </c>
      <c r="D13" s="51">
        <f t="shared" si="0"/>
        <v>45636</v>
      </c>
      <c r="E13" s="51">
        <f t="shared" si="1"/>
        <v>45638</v>
      </c>
      <c r="F13" s="20">
        <f t="shared" si="2"/>
        <v>45638</v>
      </c>
      <c r="G13" s="20">
        <f t="shared" si="3"/>
        <v>45644</v>
      </c>
      <c r="H13" s="20">
        <f t="shared" si="4"/>
        <v>45645</v>
      </c>
      <c r="I13" s="23" t="s">
        <v>40</v>
      </c>
      <c r="J13" s="23" t="s">
        <v>40</v>
      </c>
      <c r="K13" s="20">
        <v>45648</v>
      </c>
      <c r="L13" s="20">
        <f t="shared" si="8"/>
        <v>45649</v>
      </c>
      <c r="M13" s="57" t="s">
        <v>689</v>
      </c>
      <c r="N13" s="23" t="s">
        <v>40</v>
      </c>
      <c r="O13" s="23" t="s">
        <v>40</v>
      </c>
      <c r="P13" s="20">
        <v>45657</v>
      </c>
      <c r="Q13" s="51">
        <f t="shared" si="9"/>
        <v>45657</v>
      </c>
    </row>
    <row r="14" hidden="1" spans="1:17">
      <c r="A14" s="317" t="s">
        <v>682</v>
      </c>
      <c r="B14" s="50" t="s">
        <v>690</v>
      </c>
      <c r="C14" s="20">
        <v>45643</v>
      </c>
      <c r="D14" s="51">
        <f t="shared" si="0"/>
        <v>45643</v>
      </c>
      <c r="E14" s="51">
        <f t="shared" si="1"/>
        <v>45645</v>
      </c>
      <c r="F14" s="20">
        <f t="shared" si="2"/>
        <v>45645</v>
      </c>
      <c r="G14" s="20">
        <f t="shared" si="3"/>
        <v>45651</v>
      </c>
      <c r="H14" s="20">
        <f t="shared" si="4"/>
        <v>45652</v>
      </c>
      <c r="I14" s="23" t="s">
        <v>40</v>
      </c>
      <c r="J14" s="23" t="s">
        <v>40</v>
      </c>
      <c r="K14" s="20">
        <v>45655</v>
      </c>
      <c r="L14" s="20">
        <f t="shared" si="8"/>
        <v>45656</v>
      </c>
      <c r="M14" s="50" t="s">
        <v>691</v>
      </c>
      <c r="N14" s="23" t="s">
        <v>40</v>
      </c>
      <c r="O14" s="23" t="s">
        <v>40</v>
      </c>
      <c r="P14" s="20">
        <v>45664</v>
      </c>
      <c r="Q14" s="51">
        <f t="shared" si="9"/>
        <v>45664</v>
      </c>
    </row>
    <row r="15" hidden="1" spans="1:17">
      <c r="A15" s="450" t="s">
        <v>685</v>
      </c>
      <c r="B15" s="52" t="s">
        <v>692</v>
      </c>
      <c r="C15" s="20">
        <v>45650</v>
      </c>
      <c r="D15" s="51">
        <f t="shared" si="0"/>
        <v>45650</v>
      </c>
      <c r="E15" s="51">
        <f t="shared" si="1"/>
        <v>45652</v>
      </c>
      <c r="F15" s="20">
        <f t="shared" si="2"/>
        <v>45652</v>
      </c>
      <c r="G15" s="20">
        <f t="shared" si="3"/>
        <v>45658</v>
      </c>
      <c r="H15" s="20">
        <f t="shared" si="4"/>
        <v>45659</v>
      </c>
      <c r="I15" s="20">
        <f t="shared" si="5"/>
        <v>45661</v>
      </c>
      <c r="J15" s="20">
        <f t="shared" si="6"/>
        <v>45662</v>
      </c>
      <c r="K15" s="20">
        <f t="shared" si="7"/>
        <v>45662</v>
      </c>
      <c r="L15" s="20">
        <f t="shared" si="8"/>
        <v>45663</v>
      </c>
      <c r="M15" s="52" t="s">
        <v>693</v>
      </c>
      <c r="N15" s="91">
        <f>L15+3</f>
        <v>45666</v>
      </c>
      <c r="O15" s="145">
        <f>N15+1</f>
        <v>45667</v>
      </c>
      <c r="P15" s="20">
        <f>O15+4</f>
        <v>45671</v>
      </c>
      <c r="Q15" s="51">
        <f t="shared" si="9"/>
        <v>45671</v>
      </c>
    </row>
    <row r="16" hidden="1" spans="1:17">
      <c r="A16" s="449" t="s">
        <v>679</v>
      </c>
      <c r="B16" s="451" t="s">
        <v>694</v>
      </c>
      <c r="C16" s="20">
        <v>45657</v>
      </c>
      <c r="D16" s="51">
        <f t="shared" si="0"/>
        <v>45657</v>
      </c>
      <c r="E16" s="51">
        <f t="shared" si="1"/>
        <v>45659</v>
      </c>
      <c r="F16" s="20">
        <f t="shared" si="2"/>
        <v>45659</v>
      </c>
      <c r="G16" s="20">
        <f t="shared" si="3"/>
        <v>45665</v>
      </c>
      <c r="H16" s="20">
        <f t="shared" si="4"/>
        <v>45666</v>
      </c>
      <c r="I16" s="20">
        <f t="shared" si="5"/>
        <v>45668</v>
      </c>
      <c r="J16" s="20">
        <f t="shared" si="6"/>
        <v>45669</v>
      </c>
      <c r="K16" s="20">
        <f t="shared" si="7"/>
        <v>45669</v>
      </c>
      <c r="L16" s="20">
        <f t="shared" si="8"/>
        <v>45670</v>
      </c>
      <c r="M16" s="451" t="s">
        <v>695</v>
      </c>
      <c r="N16" s="91">
        <f>L16+3</f>
        <v>45673</v>
      </c>
      <c r="O16" s="145">
        <f>N16+1</f>
        <v>45674</v>
      </c>
      <c r="P16" s="20">
        <f>O16+4</f>
        <v>45678</v>
      </c>
      <c r="Q16" s="51">
        <f t="shared" si="9"/>
        <v>45678</v>
      </c>
    </row>
    <row r="17" hidden="1" spans="1:17">
      <c r="A17" s="316" t="s">
        <v>682</v>
      </c>
      <c r="B17" s="50" t="s">
        <v>696</v>
      </c>
      <c r="C17" s="20">
        <v>45664</v>
      </c>
      <c r="D17" s="51">
        <f t="shared" si="0"/>
        <v>45664</v>
      </c>
      <c r="E17" s="51">
        <f t="shared" si="1"/>
        <v>45666</v>
      </c>
      <c r="F17" s="20">
        <f t="shared" si="2"/>
        <v>45666</v>
      </c>
      <c r="G17" s="20">
        <f t="shared" si="3"/>
        <v>45672</v>
      </c>
      <c r="H17" s="20">
        <f t="shared" si="4"/>
        <v>45673</v>
      </c>
      <c r="I17" s="20">
        <f t="shared" si="5"/>
        <v>45675</v>
      </c>
      <c r="J17" s="20">
        <f t="shared" si="6"/>
        <v>45676</v>
      </c>
      <c r="K17" s="20">
        <f t="shared" si="7"/>
        <v>45676</v>
      </c>
      <c r="L17" s="20">
        <f t="shared" si="8"/>
        <v>45677</v>
      </c>
      <c r="M17" s="50" t="s">
        <v>697</v>
      </c>
      <c r="N17" s="222" t="s">
        <v>698</v>
      </c>
      <c r="O17" s="457"/>
      <c r="P17" s="457"/>
      <c r="Q17" s="223"/>
    </row>
    <row r="18" hidden="1" spans="1:17">
      <c r="A18" s="49" t="s">
        <v>685</v>
      </c>
      <c r="B18" s="50" t="s">
        <v>699</v>
      </c>
      <c r="C18" s="20">
        <v>45671</v>
      </c>
      <c r="D18" s="51">
        <f t="shared" si="0"/>
        <v>45671</v>
      </c>
      <c r="E18" s="51">
        <f t="shared" si="1"/>
        <v>45673</v>
      </c>
      <c r="F18" s="20">
        <f t="shared" si="2"/>
        <v>45673</v>
      </c>
      <c r="G18" s="20">
        <f t="shared" si="3"/>
        <v>45679</v>
      </c>
      <c r="H18" s="20">
        <f t="shared" si="4"/>
        <v>45680</v>
      </c>
      <c r="I18" s="20">
        <f t="shared" si="5"/>
        <v>45682</v>
      </c>
      <c r="J18" s="20">
        <f t="shared" si="6"/>
        <v>45683</v>
      </c>
      <c r="K18" s="20">
        <f t="shared" si="7"/>
        <v>45683</v>
      </c>
      <c r="L18" s="20">
        <f t="shared" si="8"/>
        <v>45684</v>
      </c>
      <c r="M18" s="50" t="s">
        <v>700</v>
      </c>
      <c r="N18" s="91">
        <f>L18+3</f>
        <v>45687</v>
      </c>
      <c r="O18" s="145">
        <f>N18+1</f>
        <v>45688</v>
      </c>
      <c r="P18" s="20">
        <f>O18+4</f>
        <v>45692</v>
      </c>
      <c r="Q18" s="51">
        <f t="shared" si="9"/>
        <v>45692</v>
      </c>
    </row>
    <row r="19" spans="1:17">
      <c r="A19" s="449" t="s">
        <v>679</v>
      </c>
      <c r="B19" s="57" t="s">
        <v>701</v>
      </c>
      <c r="C19" s="20">
        <v>45678</v>
      </c>
      <c r="D19" s="51">
        <f t="shared" si="0"/>
        <v>45678</v>
      </c>
      <c r="E19" s="51">
        <f t="shared" si="1"/>
        <v>45680</v>
      </c>
      <c r="F19" s="20">
        <f t="shared" si="2"/>
        <v>45680</v>
      </c>
      <c r="G19" s="20">
        <f t="shared" si="3"/>
        <v>45686</v>
      </c>
      <c r="H19" s="20">
        <f t="shared" si="4"/>
        <v>45687</v>
      </c>
      <c r="I19" s="20">
        <f t="shared" si="5"/>
        <v>45689</v>
      </c>
      <c r="J19" s="20">
        <f t="shared" si="6"/>
        <v>45690</v>
      </c>
      <c r="K19" s="20">
        <f t="shared" si="7"/>
        <v>45690</v>
      </c>
      <c r="L19" s="20">
        <f t="shared" si="8"/>
        <v>45691</v>
      </c>
      <c r="M19" s="57" t="s">
        <v>702</v>
      </c>
      <c r="N19" s="91">
        <f>L19+3</f>
        <v>45694</v>
      </c>
      <c r="O19" s="145">
        <f>N19+1</f>
        <v>45695</v>
      </c>
      <c r="P19" s="20">
        <f>O19+4</f>
        <v>45699</v>
      </c>
      <c r="Q19" s="51">
        <f t="shared" si="9"/>
        <v>45699</v>
      </c>
    </row>
    <row r="20" spans="1:17">
      <c r="A20" s="316" t="s">
        <v>682</v>
      </c>
      <c r="B20" s="50" t="s">
        <v>703</v>
      </c>
      <c r="C20" s="20">
        <v>45685</v>
      </c>
      <c r="D20" s="51">
        <f t="shared" si="0"/>
        <v>45685</v>
      </c>
      <c r="E20" s="51">
        <f t="shared" si="1"/>
        <v>45687</v>
      </c>
      <c r="F20" s="20">
        <f t="shared" si="2"/>
        <v>45687</v>
      </c>
      <c r="G20" s="20">
        <f t="shared" si="3"/>
        <v>45693</v>
      </c>
      <c r="H20" s="20">
        <f t="shared" si="4"/>
        <v>45694</v>
      </c>
      <c r="I20" s="20">
        <f t="shared" si="5"/>
        <v>45696</v>
      </c>
      <c r="J20" s="20">
        <f t="shared" si="6"/>
        <v>45697</v>
      </c>
      <c r="K20" s="20">
        <f t="shared" si="7"/>
        <v>45697</v>
      </c>
      <c r="L20" s="20">
        <f t="shared" si="8"/>
        <v>45698</v>
      </c>
      <c r="M20" s="50" t="s">
        <v>704</v>
      </c>
      <c r="N20" s="222" t="s">
        <v>698</v>
      </c>
      <c r="O20" s="457"/>
      <c r="P20" s="457"/>
      <c r="Q20" s="223"/>
    </row>
    <row r="21" spans="1:17">
      <c r="A21" s="452" t="s">
        <v>360</v>
      </c>
      <c r="B21" s="453"/>
      <c r="C21" s="453"/>
      <c r="D21" s="453"/>
      <c r="E21" s="453"/>
      <c r="F21" s="453"/>
      <c r="G21" s="453"/>
      <c r="H21" s="453"/>
      <c r="I21" s="453"/>
      <c r="J21" s="453"/>
      <c r="K21" s="453"/>
      <c r="L21" s="453"/>
      <c r="M21" s="453"/>
      <c r="N21" s="453"/>
      <c r="O21" s="453"/>
      <c r="P21" s="453"/>
      <c r="Q21" s="458"/>
    </row>
    <row r="22" spans="1:17">
      <c r="A22" s="49" t="s">
        <v>685</v>
      </c>
      <c r="B22" s="50" t="s">
        <v>705</v>
      </c>
      <c r="C22" s="20">
        <v>45699</v>
      </c>
      <c r="D22" s="51">
        <f t="shared" ref="D22:D28" si="10">C22</f>
        <v>45699</v>
      </c>
      <c r="E22" s="51">
        <f t="shared" ref="E22:E28" si="11">D22+2</f>
        <v>45701</v>
      </c>
      <c r="F22" s="20">
        <f t="shared" ref="F22:F28" si="12">E22</f>
        <v>45701</v>
      </c>
      <c r="G22" s="20">
        <f t="shared" ref="G22:G28" si="13">F22+6</f>
        <v>45707</v>
      </c>
      <c r="H22" s="20">
        <f t="shared" ref="H22:H28" si="14">G22+1</f>
        <v>45708</v>
      </c>
      <c r="I22" s="20">
        <f t="shared" ref="I22:I28" si="15">H22+2</f>
        <v>45710</v>
      </c>
      <c r="J22" s="20">
        <f t="shared" ref="J22:J28" si="16">I22+1</f>
        <v>45711</v>
      </c>
      <c r="K22" s="20">
        <f t="shared" ref="K22:K28" si="17">J22</f>
        <v>45711</v>
      </c>
      <c r="L22" s="20">
        <f t="shared" ref="L22:L28" si="18">K22+1</f>
        <v>45712</v>
      </c>
      <c r="M22" s="50" t="s">
        <v>706</v>
      </c>
      <c r="N22" s="91">
        <f t="shared" ref="N22:N28" si="19">L22+3</f>
        <v>45715</v>
      </c>
      <c r="O22" s="145">
        <f t="shared" ref="O22:O28" si="20">N22+1</f>
        <v>45716</v>
      </c>
      <c r="P22" s="20">
        <f t="shared" ref="P22:P28" si="21">O22+4</f>
        <v>45720</v>
      </c>
      <c r="Q22" s="51">
        <f t="shared" ref="Q22:Q28" si="22">P22</f>
        <v>45720</v>
      </c>
    </row>
    <row r="23" spans="1:17">
      <c r="A23" s="449" t="s">
        <v>679</v>
      </c>
      <c r="B23" s="64" t="s">
        <v>707</v>
      </c>
      <c r="C23" s="20">
        <v>45706</v>
      </c>
      <c r="D23" s="51">
        <f t="shared" si="10"/>
        <v>45706</v>
      </c>
      <c r="E23" s="51">
        <f t="shared" si="11"/>
        <v>45708</v>
      </c>
      <c r="F23" s="20">
        <f t="shared" si="12"/>
        <v>45708</v>
      </c>
      <c r="G23" s="20">
        <f t="shared" si="13"/>
        <v>45714</v>
      </c>
      <c r="H23" s="20">
        <f t="shared" si="14"/>
        <v>45715</v>
      </c>
      <c r="I23" s="20">
        <f t="shared" si="15"/>
        <v>45717</v>
      </c>
      <c r="J23" s="20">
        <f t="shared" si="16"/>
        <v>45718</v>
      </c>
      <c r="K23" s="20">
        <f t="shared" si="17"/>
        <v>45718</v>
      </c>
      <c r="L23" s="20">
        <f t="shared" si="18"/>
        <v>45719</v>
      </c>
      <c r="M23" s="64" t="s">
        <v>708</v>
      </c>
      <c r="N23" s="91">
        <f t="shared" si="19"/>
        <v>45722</v>
      </c>
      <c r="O23" s="145">
        <f t="shared" si="20"/>
        <v>45723</v>
      </c>
      <c r="P23" s="20">
        <f t="shared" si="21"/>
        <v>45727</v>
      </c>
      <c r="Q23" s="51">
        <f t="shared" si="22"/>
        <v>45727</v>
      </c>
    </row>
    <row r="24" hidden="1" spans="1:17">
      <c r="A24" s="317" t="s">
        <v>682</v>
      </c>
      <c r="B24" s="52" t="s">
        <v>709</v>
      </c>
      <c r="C24" s="20">
        <v>45713</v>
      </c>
      <c r="D24" s="51">
        <f t="shared" si="10"/>
        <v>45713</v>
      </c>
      <c r="E24" s="51">
        <f t="shared" si="11"/>
        <v>45715</v>
      </c>
      <c r="F24" s="20">
        <f t="shared" si="12"/>
        <v>45715</v>
      </c>
      <c r="G24" s="20">
        <f t="shared" si="13"/>
        <v>45721</v>
      </c>
      <c r="H24" s="20">
        <f t="shared" si="14"/>
        <v>45722</v>
      </c>
      <c r="I24" s="20">
        <f t="shared" si="15"/>
        <v>45724</v>
      </c>
      <c r="J24" s="20">
        <f t="shared" si="16"/>
        <v>45725</v>
      </c>
      <c r="K24" s="20">
        <f t="shared" si="17"/>
        <v>45725</v>
      </c>
      <c r="L24" s="20">
        <f t="shared" si="18"/>
        <v>45726</v>
      </c>
      <c r="M24" s="50" t="s">
        <v>710</v>
      </c>
      <c r="N24" s="91">
        <f t="shared" si="19"/>
        <v>45729</v>
      </c>
      <c r="O24" s="145">
        <f t="shared" si="20"/>
        <v>45730</v>
      </c>
      <c r="P24" s="20">
        <f t="shared" si="21"/>
        <v>45734</v>
      </c>
      <c r="Q24" s="51">
        <f t="shared" si="22"/>
        <v>45734</v>
      </c>
    </row>
    <row r="25" hidden="1" spans="1:17">
      <c r="A25" s="49" t="s">
        <v>685</v>
      </c>
      <c r="B25" s="50" t="s">
        <v>711</v>
      </c>
      <c r="C25" s="51">
        <v>45720</v>
      </c>
      <c r="D25" s="51">
        <f t="shared" si="10"/>
        <v>45720</v>
      </c>
      <c r="E25" s="51">
        <f t="shared" si="11"/>
        <v>45722</v>
      </c>
      <c r="F25" s="20">
        <f t="shared" si="12"/>
        <v>45722</v>
      </c>
      <c r="G25" s="20">
        <f t="shared" si="13"/>
        <v>45728</v>
      </c>
      <c r="H25" s="20">
        <f t="shared" si="14"/>
        <v>45729</v>
      </c>
      <c r="I25" s="20">
        <f t="shared" si="15"/>
        <v>45731</v>
      </c>
      <c r="J25" s="20">
        <f t="shared" si="16"/>
        <v>45732</v>
      </c>
      <c r="K25" s="20">
        <f t="shared" si="17"/>
        <v>45732</v>
      </c>
      <c r="L25" s="20">
        <f t="shared" si="18"/>
        <v>45733</v>
      </c>
      <c r="M25" s="50" t="s">
        <v>712</v>
      </c>
      <c r="N25" s="91">
        <f t="shared" si="19"/>
        <v>45736</v>
      </c>
      <c r="O25" s="145">
        <f t="shared" si="20"/>
        <v>45737</v>
      </c>
      <c r="P25" s="20">
        <f t="shared" si="21"/>
        <v>45741</v>
      </c>
      <c r="Q25" s="51">
        <f t="shared" si="22"/>
        <v>45741</v>
      </c>
    </row>
    <row r="26" hidden="1" spans="1:17">
      <c r="A26" s="449" t="s">
        <v>679</v>
      </c>
      <c r="B26" s="57" t="s">
        <v>713</v>
      </c>
      <c r="C26" s="51">
        <v>45727</v>
      </c>
      <c r="D26" s="51">
        <f t="shared" si="10"/>
        <v>45727</v>
      </c>
      <c r="E26" s="51">
        <f t="shared" si="11"/>
        <v>45729</v>
      </c>
      <c r="F26" s="20">
        <f t="shared" si="12"/>
        <v>45729</v>
      </c>
      <c r="G26" s="20">
        <f t="shared" si="13"/>
        <v>45735</v>
      </c>
      <c r="H26" s="20">
        <f t="shared" si="14"/>
        <v>45736</v>
      </c>
      <c r="I26" s="20">
        <f t="shared" si="15"/>
        <v>45738</v>
      </c>
      <c r="J26" s="20">
        <f t="shared" si="16"/>
        <v>45739</v>
      </c>
      <c r="K26" s="20">
        <f t="shared" si="17"/>
        <v>45739</v>
      </c>
      <c r="L26" s="20">
        <f t="shared" si="18"/>
        <v>45740</v>
      </c>
      <c r="M26" s="57" t="s">
        <v>714</v>
      </c>
      <c r="N26" s="91">
        <f t="shared" si="19"/>
        <v>45743</v>
      </c>
      <c r="O26" s="145">
        <f t="shared" si="20"/>
        <v>45744</v>
      </c>
      <c r="P26" s="20">
        <f t="shared" si="21"/>
        <v>45748</v>
      </c>
      <c r="Q26" s="51">
        <f t="shared" si="22"/>
        <v>45748</v>
      </c>
    </row>
    <row r="27" hidden="1" spans="1:17">
      <c r="A27" s="316" t="s">
        <v>682</v>
      </c>
      <c r="B27" s="50" t="s">
        <v>715</v>
      </c>
      <c r="C27" s="51">
        <v>45734</v>
      </c>
      <c r="D27" s="51">
        <f t="shared" si="10"/>
        <v>45734</v>
      </c>
      <c r="E27" s="51">
        <f t="shared" si="11"/>
        <v>45736</v>
      </c>
      <c r="F27" s="20">
        <f t="shared" si="12"/>
        <v>45736</v>
      </c>
      <c r="G27" s="20">
        <f t="shared" si="13"/>
        <v>45742</v>
      </c>
      <c r="H27" s="20">
        <f t="shared" si="14"/>
        <v>45743</v>
      </c>
      <c r="I27" s="20">
        <f t="shared" si="15"/>
        <v>45745</v>
      </c>
      <c r="J27" s="20">
        <f t="shared" si="16"/>
        <v>45746</v>
      </c>
      <c r="K27" s="20">
        <f t="shared" si="17"/>
        <v>45746</v>
      </c>
      <c r="L27" s="20">
        <f t="shared" si="18"/>
        <v>45747</v>
      </c>
      <c r="M27" s="50" t="s">
        <v>716</v>
      </c>
      <c r="N27" s="91">
        <f t="shared" si="19"/>
        <v>45750</v>
      </c>
      <c r="O27" s="145">
        <f t="shared" si="20"/>
        <v>45751</v>
      </c>
      <c r="P27" s="20">
        <f t="shared" si="21"/>
        <v>45755</v>
      </c>
      <c r="Q27" s="51">
        <f t="shared" si="22"/>
        <v>45755</v>
      </c>
    </row>
    <row r="28" hidden="1" spans="1:17">
      <c r="A28" s="49" t="s">
        <v>685</v>
      </c>
      <c r="B28" s="50" t="s">
        <v>717</v>
      </c>
      <c r="C28" s="51">
        <v>45741</v>
      </c>
      <c r="D28" s="51">
        <f t="shared" si="10"/>
        <v>45741</v>
      </c>
      <c r="E28" s="51">
        <f t="shared" si="11"/>
        <v>45743</v>
      </c>
      <c r="F28" s="20">
        <f t="shared" si="12"/>
        <v>45743</v>
      </c>
      <c r="G28" s="20">
        <f t="shared" si="13"/>
        <v>45749</v>
      </c>
      <c r="H28" s="20">
        <f t="shared" si="14"/>
        <v>45750</v>
      </c>
      <c r="I28" s="20">
        <f t="shared" si="15"/>
        <v>45752</v>
      </c>
      <c r="J28" s="20">
        <f t="shared" si="16"/>
        <v>45753</v>
      </c>
      <c r="K28" s="20">
        <f t="shared" si="17"/>
        <v>45753</v>
      </c>
      <c r="L28" s="20">
        <f t="shared" si="18"/>
        <v>45754</v>
      </c>
      <c r="M28" s="50" t="s">
        <v>718</v>
      </c>
      <c r="N28" s="91">
        <f t="shared" si="19"/>
        <v>45757</v>
      </c>
      <c r="O28" s="145">
        <f t="shared" si="20"/>
        <v>45758</v>
      </c>
      <c r="P28" s="20">
        <f t="shared" si="21"/>
        <v>45762</v>
      </c>
      <c r="Q28" s="51">
        <f t="shared" si="22"/>
        <v>45762</v>
      </c>
    </row>
    <row r="29" hidden="1"/>
    <row r="30" ht="16.5" spans="1:19">
      <c r="A30" s="30" t="s">
        <v>200</v>
      </c>
      <c r="B30" s="31" t="s">
        <v>719</v>
      </c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29"/>
      <c r="P30" s="29"/>
      <c r="Q30" s="29"/>
      <c r="R30" s="29"/>
      <c r="S30" s="29"/>
    </row>
    <row r="31" ht="16.5" spans="1:19">
      <c r="A31" s="34" t="s">
        <v>492</v>
      </c>
      <c r="B31" s="65" t="s">
        <v>720</v>
      </c>
      <c r="C31" s="65"/>
      <c r="D31" s="65"/>
      <c r="E31" s="65"/>
      <c r="F31" s="65"/>
      <c r="G31" s="65"/>
      <c r="H31" s="65"/>
      <c r="I31" s="65"/>
      <c r="J31" s="65"/>
      <c r="K31" s="65"/>
      <c r="L31" s="65"/>
      <c r="M31" s="65"/>
      <c r="N31" s="65"/>
      <c r="O31" s="29"/>
      <c r="P31" s="29"/>
      <c r="Q31" s="29"/>
      <c r="R31" s="29"/>
      <c r="S31" s="29"/>
    </row>
    <row r="32" ht="16.5" spans="1:19">
      <c r="A32" s="34" t="s">
        <v>490</v>
      </c>
      <c r="B32" s="65" t="s">
        <v>721</v>
      </c>
      <c r="C32" s="65"/>
      <c r="D32" s="65"/>
      <c r="E32" s="65"/>
      <c r="F32" s="65"/>
      <c r="G32" s="65"/>
      <c r="H32" s="65"/>
      <c r="I32" s="65"/>
      <c r="J32" s="65"/>
      <c r="K32" s="65"/>
      <c r="L32" s="65"/>
      <c r="M32" s="65"/>
      <c r="N32" s="65"/>
      <c r="O32" s="29"/>
      <c r="P32" s="29"/>
      <c r="Q32" s="29"/>
      <c r="R32" s="29" t="s">
        <v>42</v>
      </c>
      <c r="S32" s="29"/>
    </row>
    <row r="33" ht="16.5" spans="1:19">
      <c r="A33" s="34" t="s">
        <v>722</v>
      </c>
      <c r="B33" s="65" t="s">
        <v>723</v>
      </c>
      <c r="C33" s="65"/>
      <c r="D33" s="65"/>
      <c r="E33" s="65"/>
      <c r="F33" s="65"/>
      <c r="G33" s="65"/>
      <c r="H33" s="65"/>
      <c r="I33" s="65"/>
      <c r="J33" s="65"/>
      <c r="K33" s="65"/>
      <c r="L33" s="65"/>
      <c r="M33" s="65"/>
      <c r="N33" s="65"/>
      <c r="O33" s="29"/>
      <c r="P33" s="29"/>
      <c r="Q33" s="29"/>
      <c r="R33" s="29"/>
      <c r="S33" s="29"/>
    </row>
    <row r="34" ht="16.5" spans="1:19">
      <c r="A34" s="34" t="s">
        <v>724</v>
      </c>
      <c r="B34" s="66" t="s">
        <v>725</v>
      </c>
      <c r="C34" s="67"/>
      <c r="D34" s="67"/>
      <c r="E34" s="67"/>
      <c r="F34" s="67"/>
      <c r="G34" s="67"/>
      <c r="H34" s="67"/>
      <c r="I34" s="67"/>
      <c r="J34" s="67"/>
      <c r="K34" s="67"/>
      <c r="L34" s="67"/>
      <c r="M34" s="67"/>
      <c r="N34" s="70"/>
      <c r="O34" s="29"/>
      <c r="P34" s="29"/>
      <c r="Q34" s="29"/>
      <c r="R34" s="29"/>
      <c r="S34" s="29"/>
    </row>
    <row r="35" ht="16.5" spans="1:19">
      <c r="A35" s="34" t="s">
        <v>726</v>
      </c>
      <c r="B35" s="65" t="s">
        <v>727</v>
      </c>
      <c r="C35" s="65"/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29"/>
      <c r="P35" s="29" t="s">
        <v>42</v>
      </c>
      <c r="Q35" s="29"/>
      <c r="R35" s="29"/>
      <c r="S35" s="29"/>
    </row>
    <row r="36" ht="16.5" spans="1:19">
      <c r="A36" s="34" t="s">
        <v>649</v>
      </c>
      <c r="B36" s="65" t="s">
        <v>728</v>
      </c>
      <c r="C36" s="65"/>
      <c r="D36" s="65"/>
      <c r="E36" s="65"/>
      <c r="F36" s="65"/>
      <c r="G36" s="65"/>
      <c r="H36" s="65"/>
      <c r="I36" s="65"/>
      <c r="J36" s="65"/>
      <c r="K36" s="65"/>
      <c r="L36" s="65"/>
      <c r="M36" s="65"/>
      <c r="N36" s="65"/>
      <c r="O36" s="29"/>
      <c r="P36" s="29"/>
      <c r="Q36" s="29"/>
      <c r="R36" s="29"/>
      <c r="S36" s="29"/>
    </row>
    <row r="37" ht="16.5" spans="1:19">
      <c r="A37" s="34" t="s">
        <v>649</v>
      </c>
      <c r="B37" s="454" t="s">
        <v>729</v>
      </c>
      <c r="C37" s="454"/>
      <c r="D37" s="454"/>
      <c r="E37" s="454"/>
      <c r="F37" s="454"/>
      <c r="G37" s="454"/>
      <c r="H37" s="454"/>
      <c r="I37" s="454"/>
      <c r="J37" s="454"/>
      <c r="K37" s="454"/>
      <c r="L37" s="454"/>
      <c r="M37" s="454"/>
      <c r="N37" s="454"/>
      <c r="O37" s="29"/>
      <c r="P37" s="29"/>
      <c r="Q37" s="29"/>
      <c r="R37" s="29"/>
      <c r="S37" s="29"/>
    </row>
    <row r="38" ht="16.5" spans="1:17">
      <c r="A38" s="35" t="s">
        <v>646</v>
      </c>
      <c r="B38" s="65" t="s">
        <v>730</v>
      </c>
      <c r="C38" s="65"/>
      <c r="D38" s="65"/>
      <c r="E38" s="65"/>
      <c r="F38" s="65"/>
      <c r="G38" s="65"/>
      <c r="H38" s="65"/>
      <c r="I38" s="65"/>
      <c r="J38" s="65"/>
      <c r="K38" s="65"/>
      <c r="L38" s="65"/>
      <c r="M38" s="65"/>
      <c r="N38" s="65"/>
      <c r="Q38" t="s">
        <v>218</v>
      </c>
    </row>
  </sheetData>
  <mergeCells count="36">
    <mergeCell ref="B1:Q1"/>
    <mergeCell ref="B2:Q2"/>
    <mergeCell ref="A4:Q4"/>
    <mergeCell ref="C5:D5"/>
    <mergeCell ref="E5:F5"/>
    <mergeCell ref="G5:H5"/>
    <mergeCell ref="I5:J5"/>
    <mergeCell ref="K5:L5"/>
    <mergeCell ref="N5:O5"/>
    <mergeCell ref="P5:Q5"/>
    <mergeCell ref="C6:D6"/>
    <mergeCell ref="E6:F6"/>
    <mergeCell ref="G6:H6"/>
    <mergeCell ref="I6:J6"/>
    <mergeCell ref="K6:L6"/>
    <mergeCell ref="N6:O6"/>
    <mergeCell ref="P6:Q6"/>
    <mergeCell ref="C7:D7"/>
    <mergeCell ref="E7:F7"/>
    <mergeCell ref="G7:H7"/>
    <mergeCell ref="I7:J7"/>
    <mergeCell ref="K7:L7"/>
    <mergeCell ref="N7:O7"/>
    <mergeCell ref="P7:Q7"/>
    <mergeCell ref="N17:Q17"/>
    <mergeCell ref="N20:Q20"/>
    <mergeCell ref="A21:Q21"/>
    <mergeCell ref="B30:N30"/>
    <mergeCell ref="B31:N31"/>
    <mergeCell ref="B32:N32"/>
    <mergeCell ref="B33:N33"/>
    <mergeCell ref="B34:N34"/>
    <mergeCell ref="B35:N35"/>
    <mergeCell ref="B36:N36"/>
    <mergeCell ref="B37:N37"/>
    <mergeCell ref="B38:N38"/>
  </mergeCells>
  <pageMargins left="0.7" right="0.7" top="0.75" bottom="0.75" header="0.3" footer="0.3"/>
  <pageSetup paperSize="9" orientation="portrait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Q36"/>
  <sheetViews>
    <sheetView workbookViewId="0">
      <selection activeCell="I46" sqref="I46"/>
    </sheetView>
  </sheetViews>
  <sheetFormatPr defaultColWidth="9" defaultRowHeight="14.25"/>
  <cols>
    <col min="1" max="1" width="19" customWidth="1"/>
    <col min="2" max="17" width="7.58333333333333" customWidth="1"/>
  </cols>
  <sheetData>
    <row r="1" ht="51" customHeight="1" spans="2:17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ht="18" spans="2:17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ht="15.75" spans="1:251">
      <c r="A3" s="3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  <c r="AY3" s="29"/>
      <c r="AZ3" s="29"/>
      <c r="BA3" s="29"/>
      <c r="BB3" s="29"/>
      <c r="BC3" s="29"/>
      <c r="BD3" s="29"/>
      <c r="BE3" s="29"/>
      <c r="BF3" s="29"/>
      <c r="BG3" s="29"/>
      <c r="BH3" s="29"/>
      <c r="BI3" s="29"/>
      <c r="BJ3" s="29"/>
      <c r="BK3" s="29"/>
      <c r="BL3" s="29"/>
      <c r="BM3" s="29"/>
      <c r="BN3" s="29"/>
      <c r="BO3" s="29"/>
      <c r="BP3" s="29"/>
      <c r="BQ3" s="29"/>
      <c r="BR3" s="29"/>
      <c r="BS3" s="29"/>
      <c r="BT3" s="29"/>
      <c r="BU3" s="29"/>
      <c r="BV3" s="29"/>
      <c r="BW3" s="29"/>
      <c r="BX3" s="29"/>
      <c r="BY3" s="29"/>
      <c r="BZ3" s="29"/>
      <c r="CA3" s="29"/>
      <c r="CB3" s="29"/>
      <c r="CC3" s="29"/>
      <c r="CD3" s="29"/>
      <c r="CE3" s="29"/>
      <c r="CF3" s="29"/>
      <c r="CG3" s="29"/>
      <c r="CH3" s="29"/>
      <c r="CI3" s="29"/>
      <c r="CJ3" s="29"/>
      <c r="CK3" s="29"/>
      <c r="CL3" s="29"/>
      <c r="CM3" s="29"/>
      <c r="CN3" s="29"/>
      <c r="CO3" s="29"/>
      <c r="CP3" s="29"/>
      <c r="CQ3" s="29"/>
      <c r="CR3" s="29"/>
      <c r="CS3" s="29"/>
      <c r="CT3" s="29"/>
      <c r="CU3" s="29"/>
      <c r="CV3" s="29"/>
      <c r="CW3" s="29"/>
      <c r="CX3" s="29"/>
      <c r="CY3" s="29"/>
      <c r="CZ3" s="29"/>
      <c r="DA3" s="29"/>
      <c r="DB3" s="29"/>
      <c r="DC3" s="29"/>
      <c r="DD3" s="29"/>
      <c r="DE3" s="29"/>
      <c r="DF3" s="29"/>
      <c r="DG3" s="29"/>
      <c r="DH3" s="29"/>
      <c r="DI3" s="29"/>
      <c r="DJ3" s="29"/>
      <c r="DK3" s="29"/>
      <c r="DL3" s="29"/>
      <c r="DM3" s="29"/>
      <c r="DN3" s="29"/>
      <c r="DO3" s="29"/>
      <c r="DP3" s="29"/>
      <c r="DQ3" s="29"/>
      <c r="DR3" s="29"/>
      <c r="DS3" s="29"/>
      <c r="DT3" s="29"/>
      <c r="DU3" s="29"/>
      <c r="DV3" s="29"/>
      <c r="DW3" s="29"/>
      <c r="DX3" s="29"/>
      <c r="DY3" s="29"/>
      <c r="DZ3" s="29"/>
      <c r="EA3" s="29"/>
      <c r="EB3" s="29"/>
      <c r="EC3" s="29"/>
      <c r="ED3" s="29"/>
      <c r="EE3" s="29"/>
      <c r="EF3" s="29"/>
      <c r="EG3" s="29"/>
      <c r="EH3" s="29"/>
      <c r="EI3" s="29"/>
      <c r="EJ3" s="29"/>
      <c r="EK3" s="29"/>
      <c r="EL3" s="29"/>
      <c r="EM3" s="29"/>
      <c r="EN3" s="29"/>
      <c r="EO3" s="29"/>
      <c r="EP3" s="29"/>
      <c r="EQ3" s="29"/>
      <c r="ER3" s="29"/>
      <c r="ES3" s="29"/>
      <c r="ET3" s="29"/>
      <c r="EU3" s="29"/>
      <c r="EV3" s="29"/>
      <c r="EW3" s="29"/>
      <c r="EX3" s="29"/>
      <c r="EY3" s="29"/>
      <c r="EZ3" s="29"/>
      <c r="FA3" s="29"/>
      <c r="FB3" s="29"/>
      <c r="FC3" s="29"/>
      <c r="FD3" s="29"/>
      <c r="FE3" s="29"/>
      <c r="FF3" s="29"/>
      <c r="FG3" s="29"/>
      <c r="FH3" s="29"/>
      <c r="FI3" s="29"/>
      <c r="FJ3" s="29"/>
      <c r="FK3" s="29"/>
      <c r="FL3" s="29"/>
      <c r="FM3" s="29"/>
      <c r="FN3" s="29"/>
      <c r="FO3" s="29"/>
      <c r="FP3" s="29"/>
      <c r="FQ3" s="29"/>
      <c r="FR3" s="29"/>
      <c r="FS3" s="29"/>
      <c r="FT3" s="29"/>
      <c r="FU3" s="29"/>
      <c r="FV3" s="29"/>
      <c r="FW3" s="29"/>
      <c r="FX3" s="29"/>
      <c r="FY3" s="29"/>
      <c r="FZ3" s="29"/>
      <c r="GA3" s="29"/>
      <c r="GB3" s="29"/>
      <c r="GC3" s="29"/>
      <c r="GD3" s="29"/>
      <c r="GE3" s="29"/>
      <c r="GF3" s="29"/>
      <c r="GG3" s="29"/>
      <c r="GH3" s="29"/>
      <c r="GI3" s="29"/>
      <c r="GJ3" s="29"/>
      <c r="GK3" s="29"/>
      <c r="GL3" s="29"/>
      <c r="GM3" s="29"/>
      <c r="GN3" s="29"/>
      <c r="GO3" s="29"/>
      <c r="GP3" s="29"/>
      <c r="GQ3" s="29"/>
      <c r="GR3" s="29"/>
      <c r="GS3" s="29"/>
      <c r="GT3" s="29"/>
      <c r="GU3" s="29"/>
      <c r="GV3" s="29"/>
      <c r="GW3" s="29"/>
      <c r="GX3" s="29"/>
      <c r="GY3" s="29"/>
      <c r="GZ3" s="29"/>
      <c r="HA3" s="29"/>
      <c r="HB3" s="29"/>
      <c r="HC3" s="29"/>
      <c r="HD3" s="29"/>
      <c r="HE3" s="29"/>
      <c r="HF3" s="29"/>
      <c r="HG3" s="29"/>
      <c r="HH3" s="29"/>
      <c r="HI3" s="29"/>
      <c r="HJ3" s="29"/>
      <c r="HK3" s="29"/>
      <c r="HL3" s="29"/>
      <c r="HM3" s="29"/>
      <c r="HN3" s="29"/>
      <c r="HO3" s="29"/>
      <c r="HP3" s="29"/>
      <c r="HQ3" s="29"/>
      <c r="HR3" s="29"/>
      <c r="HS3" s="29"/>
      <c r="HT3" s="29"/>
      <c r="HU3" s="29"/>
      <c r="HV3" s="29"/>
      <c r="HW3" s="29"/>
      <c r="HX3" s="29"/>
      <c r="HY3" s="29"/>
      <c r="HZ3" s="29"/>
      <c r="IA3" s="29"/>
      <c r="IB3" s="29"/>
      <c r="IC3" s="29"/>
      <c r="ID3" s="29"/>
      <c r="IE3" s="29"/>
      <c r="IF3" s="29"/>
      <c r="IG3" s="29"/>
      <c r="IH3" s="29"/>
      <c r="II3" s="29"/>
      <c r="IJ3" s="29"/>
      <c r="IK3" s="29"/>
      <c r="IL3" s="29"/>
      <c r="IM3" s="29"/>
      <c r="IN3" s="29"/>
      <c r="IO3" s="29"/>
      <c r="IP3" s="29"/>
      <c r="IQ3" s="29"/>
    </row>
    <row r="4" spans="1:15">
      <c r="A4" s="46" t="s">
        <v>731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285"/>
      <c r="O4" s="285"/>
    </row>
    <row r="5" spans="1:17">
      <c r="A5" s="7" t="s">
        <v>732</v>
      </c>
      <c r="B5" s="7" t="s">
        <v>733</v>
      </c>
      <c r="C5" s="47" t="s">
        <v>734</v>
      </c>
      <c r="D5" s="48"/>
      <c r="E5" s="10" t="s">
        <v>735</v>
      </c>
      <c r="F5" s="7"/>
      <c r="G5" s="10" t="s">
        <v>736</v>
      </c>
      <c r="H5" s="7"/>
      <c r="I5" s="10" t="s">
        <v>657</v>
      </c>
      <c r="J5" s="7"/>
      <c r="K5" s="7" t="s">
        <v>733</v>
      </c>
      <c r="L5" s="10" t="s">
        <v>736</v>
      </c>
      <c r="M5" s="7"/>
      <c r="N5" s="174" t="s">
        <v>737</v>
      </c>
      <c r="O5" s="175"/>
      <c r="P5" s="47" t="s">
        <v>734</v>
      </c>
      <c r="Q5" s="48"/>
    </row>
    <row r="6" spans="1:17">
      <c r="A6" s="9" t="s">
        <v>13</v>
      </c>
      <c r="B6" s="9" t="s">
        <v>14</v>
      </c>
      <c r="C6" s="11" t="s">
        <v>738</v>
      </c>
      <c r="D6" s="12"/>
      <c r="E6" s="11" t="s">
        <v>739</v>
      </c>
      <c r="F6" s="12"/>
      <c r="G6" s="9" t="s">
        <v>662</v>
      </c>
      <c r="H6" s="9"/>
      <c r="I6" s="9" t="s">
        <v>661</v>
      </c>
      <c r="J6" s="9"/>
      <c r="K6" s="9" t="s">
        <v>14</v>
      </c>
      <c r="L6" s="9" t="s">
        <v>662</v>
      </c>
      <c r="M6" s="9"/>
      <c r="N6" s="11" t="s">
        <v>739</v>
      </c>
      <c r="O6" s="12"/>
      <c r="P6" s="11" t="s">
        <v>738</v>
      </c>
      <c r="Q6" s="12"/>
    </row>
    <row r="7" spans="1:17">
      <c r="A7" s="9"/>
      <c r="B7" s="9"/>
      <c r="C7" s="11" t="s">
        <v>740</v>
      </c>
      <c r="D7" s="12"/>
      <c r="E7" s="368" t="s">
        <v>741</v>
      </c>
      <c r="F7" s="373"/>
      <c r="G7" s="374" t="s">
        <v>742</v>
      </c>
      <c r="H7" s="374"/>
      <c r="I7" s="368" t="s">
        <v>743</v>
      </c>
      <c r="J7" s="373"/>
      <c r="K7" s="9"/>
      <c r="L7" s="368" t="s">
        <v>744</v>
      </c>
      <c r="M7" s="373"/>
      <c r="N7" s="368" t="s">
        <v>741</v>
      </c>
      <c r="O7" s="373"/>
      <c r="P7" s="11" t="s">
        <v>740</v>
      </c>
      <c r="Q7" s="12"/>
    </row>
    <row r="8" hidden="1" spans="1:17">
      <c r="A8" s="49" t="s">
        <v>745</v>
      </c>
      <c r="B8" s="50" t="s">
        <v>746</v>
      </c>
      <c r="C8" s="58">
        <v>45612</v>
      </c>
      <c r="D8" s="293">
        <f t="shared" ref="D8:D29" si="0">C8+1</f>
        <v>45613</v>
      </c>
      <c r="E8" s="58">
        <f t="shared" ref="E8:E29" si="1">D8+5</f>
        <v>45618</v>
      </c>
      <c r="F8" s="58">
        <f t="shared" ref="F8:F29" si="2">E8</f>
        <v>45618</v>
      </c>
      <c r="G8" s="58">
        <f t="shared" ref="G8:G29" si="3">F8+2</f>
        <v>45620</v>
      </c>
      <c r="H8" s="58">
        <f t="shared" ref="H8:H29" si="4">G8</f>
        <v>45620</v>
      </c>
      <c r="I8" s="23" t="s">
        <v>40</v>
      </c>
      <c r="J8" s="23" t="s">
        <v>40</v>
      </c>
      <c r="K8" s="69" t="s">
        <v>747</v>
      </c>
      <c r="L8" s="58">
        <v>45622</v>
      </c>
      <c r="M8" s="58">
        <f t="shared" ref="M8:M29" si="5">L8</f>
        <v>45622</v>
      </c>
      <c r="N8" s="23" t="s">
        <v>40</v>
      </c>
      <c r="O8" s="23" t="s">
        <v>40</v>
      </c>
      <c r="P8" s="58">
        <v>45633</v>
      </c>
      <c r="Q8" s="293">
        <f t="shared" ref="Q8:Q29" si="6">P8+1</f>
        <v>45634</v>
      </c>
    </row>
    <row r="9" hidden="1" spans="1:17">
      <c r="A9" s="316" t="s">
        <v>748</v>
      </c>
      <c r="B9" s="50" t="s">
        <v>749</v>
      </c>
      <c r="C9" s="58">
        <v>45619</v>
      </c>
      <c r="D9" s="293">
        <f t="shared" si="0"/>
        <v>45620</v>
      </c>
      <c r="E9" s="58">
        <f t="shared" si="1"/>
        <v>45625</v>
      </c>
      <c r="F9" s="58">
        <f t="shared" si="2"/>
        <v>45625</v>
      </c>
      <c r="G9" s="58">
        <f t="shared" si="3"/>
        <v>45627</v>
      </c>
      <c r="H9" s="58">
        <f t="shared" si="4"/>
        <v>45627</v>
      </c>
      <c r="I9" s="58">
        <f t="shared" ref="I9:I29" si="7">H9+1</f>
        <v>45628</v>
      </c>
      <c r="J9" s="58">
        <f t="shared" ref="J9:J29" si="8">I9+1</f>
        <v>45629</v>
      </c>
      <c r="K9" s="69" t="s">
        <v>750</v>
      </c>
      <c r="L9" s="58">
        <f t="shared" ref="L9:L29" si="9">J9</f>
        <v>45629</v>
      </c>
      <c r="M9" s="58">
        <f t="shared" si="5"/>
        <v>45629</v>
      </c>
      <c r="N9" s="58">
        <f t="shared" ref="N9:N29" si="10">M9+2</f>
        <v>45631</v>
      </c>
      <c r="O9" s="293">
        <f t="shared" ref="O9:O29" si="11">N9+1</f>
        <v>45632</v>
      </c>
      <c r="P9" s="58">
        <f t="shared" ref="P9:P29" si="12">O9+8</f>
        <v>45640</v>
      </c>
      <c r="Q9" s="293">
        <f t="shared" si="6"/>
        <v>45641</v>
      </c>
    </row>
    <row r="10" hidden="1" spans="1:17">
      <c r="A10" s="310" t="s">
        <v>751</v>
      </c>
      <c r="B10" s="445" t="s">
        <v>752</v>
      </c>
      <c r="C10" s="58">
        <v>45626</v>
      </c>
      <c r="D10" s="293">
        <f t="shared" si="0"/>
        <v>45627</v>
      </c>
      <c r="E10" s="58">
        <f t="shared" si="1"/>
        <v>45632</v>
      </c>
      <c r="F10" s="58">
        <f t="shared" si="2"/>
        <v>45632</v>
      </c>
      <c r="G10" s="58">
        <f t="shared" si="3"/>
        <v>45634</v>
      </c>
      <c r="H10" s="58">
        <f t="shared" si="4"/>
        <v>45634</v>
      </c>
      <c r="I10" s="58">
        <f t="shared" si="7"/>
        <v>45635</v>
      </c>
      <c r="J10" s="58">
        <f t="shared" si="8"/>
        <v>45636</v>
      </c>
      <c r="K10" s="445" t="s">
        <v>753</v>
      </c>
      <c r="L10" s="58">
        <f t="shared" si="9"/>
        <v>45636</v>
      </c>
      <c r="M10" s="58">
        <f t="shared" si="5"/>
        <v>45636</v>
      </c>
      <c r="N10" s="58">
        <f t="shared" si="10"/>
        <v>45638</v>
      </c>
      <c r="O10" s="293">
        <f t="shared" si="11"/>
        <v>45639</v>
      </c>
      <c r="P10" s="58">
        <f t="shared" si="12"/>
        <v>45647</v>
      </c>
      <c r="Q10" s="293">
        <f t="shared" si="6"/>
        <v>45648</v>
      </c>
    </row>
    <row r="11" hidden="1" spans="1:17">
      <c r="A11" s="49" t="s">
        <v>745</v>
      </c>
      <c r="B11" s="50" t="s">
        <v>754</v>
      </c>
      <c r="C11" s="58">
        <v>45633</v>
      </c>
      <c r="D11" s="293">
        <f t="shared" si="0"/>
        <v>45634</v>
      </c>
      <c r="E11" s="58">
        <f t="shared" si="1"/>
        <v>45639</v>
      </c>
      <c r="F11" s="58">
        <f t="shared" si="2"/>
        <v>45639</v>
      </c>
      <c r="G11" s="58">
        <f t="shared" si="3"/>
        <v>45641</v>
      </c>
      <c r="H11" s="58">
        <f t="shared" si="4"/>
        <v>45641</v>
      </c>
      <c r="I11" s="58">
        <f t="shared" si="7"/>
        <v>45642</v>
      </c>
      <c r="J11" s="58">
        <f t="shared" si="8"/>
        <v>45643</v>
      </c>
      <c r="K11" s="69" t="s">
        <v>755</v>
      </c>
      <c r="L11" s="58">
        <f t="shared" si="9"/>
        <v>45643</v>
      </c>
      <c r="M11" s="58">
        <f t="shared" si="5"/>
        <v>45643</v>
      </c>
      <c r="N11" s="58">
        <f t="shared" si="10"/>
        <v>45645</v>
      </c>
      <c r="O11" s="293">
        <f t="shared" si="11"/>
        <v>45646</v>
      </c>
      <c r="P11" s="58">
        <f t="shared" si="12"/>
        <v>45654</v>
      </c>
      <c r="Q11" s="293">
        <f t="shared" si="6"/>
        <v>45655</v>
      </c>
    </row>
    <row r="12" hidden="1" spans="1:17">
      <c r="A12" s="316" t="s">
        <v>748</v>
      </c>
      <c r="B12" s="50" t="s">
        <v>756</v>
      </c>
      <c r="C12" s="58">
        <v>45640</v>
      </c>
      <c r="D12" s="293">
        <f t="shared" si="0"/>
        <v>45641</v>
      </c>
      <c r="E12" s="58">
        <f t="shared" si="1"/>
        <v>45646</v>
      </c>
      <c r="F12" s="58">
        <f t="shared" si="2"/>
        <v>45646</v>
      </c>
      <c r="G12" s="58">
        <f t="shared" si="3"/>
        <v>45648</v>
      </c>
      <c r="H12" s="58">
        <f t="shared" si="4"/>
        <v>45648</v>
      </c>
      <c r="I12" s="58">
        <f t="shared" si="7"/>
        <v>45649</v>
      </c>
      <c r="J12" s="58">
        <f t="shared" si="8"/>
        <v>45650</v>
      </c>
      <c r="K12" s="69" t="s">
        <v>757</v>
      </c>
      <c r="L12" s="58">
        <f t="shared" si="9"/>
        <v>45650</v>
      </c>
      <c r="M12" s="58">
        <f t="shared" si="5"/>
        <v>45650</v>
      </c>
      <c r="N12" s="58">
        <f t="shared" si="10"/>
        <v>45652</v>
      </c>
      <c r="O12" s="293">
        <f t="shared" si="11"/>
        <v>45653</v>
      </c>
      <c r="P12" s="58">
        <f t="shared" si="12"/>
        <v>45661</v>
      </c>
      <c r="Q12" s="293">
        <f t="shared" si="6"/>
        <v>45662</v>
      </c>
    </row>
    <row r="13" hidden="1" spans="1:17">
      <c r="A13" s="49" t="s">
        <v>758</v>
      </c>
      <c r="B13" s="50" t="s">
        <v>756</v>
      </c>
      <c r="C13" s="58">
        <v>45647</v>
      </c>
      <c r="D13" s="293">
        <f t="shared" si="0"/>
        <v>45648</v>
      </c>
      <c r="E13" s="58">
        <f t="shared" si="1"/>
        <v>45653</v>
      </c>
      <c r="F13" s="58">
        <f t="shared" si="2"/>
        <v>45653</v>
      </c>
      <c r="G13" s="58">
        <f t="shared" si="3"/>
        <v>45655</v>
      </c>
      <c r="H13" s="58">
        <f t="shared" si="4"/>
        <v>45655</v>
      </c>
      <c r="I13" s="58">
        <f t="shared" si="7"/>
        <v>45656</v>
      </c>
      <c r="J13" s="58">
        <f t="shared" si="8"/>
        <v>45657</v>
      </c>
      <c r="K13" s="69" t="s">
        <v>757</v>
      </c>
      <c r="L13" s="58">
        <f t="shared" si="9"/>
        <v>45657</v>
      </c>
      <c r="M13" s="58">
        <f t="shared" si="5"/>
        <v>45657</v>
      </c>
      <c r="N13" s="58">
        <f t="shared" si="10"/>
        <v>45659</v>
      </c>
      <c r="O13" s="293">
        <f t="shared" si="11"/>
        <v>45660</v>
      </c>
      <c r="P13" s="58">
        <f t="shared" si="12"/>
        <v>45668</v>
      </c>
      <c r="Q13" s="293">
        <f t="shared" si="6"/>
        <v>45669</v>
      </c>
    </row>
    <row r="14" hidden="1" spans="1:17">
      <c r="A14" s="49" t="s">
        <v>745</v>
      </c>
      <c r="B14" s="50" t="s">
        <v>759</v>
      </c>
      <c r="C14" s="58">
        <v>45654</v>
      </c>
      <c r="D14" s="293">
        <f t="shared" si="0"/>
        <v>45655</v>
      </c>
      <c r="E14" s="58">
        <f t="shared" si="1"/>
        <v>45660</v>
      </c>
      <c r="F14" s="58">
        <f t="shared" si="2"/>
        <v>45660</v>
      </c>
      <c r="G14" s="58">
        <f t="shared" si="3"/>
        <v>45662</v>
      </c>
      <c r="H14" s="58">
        <f t="shared" si="4"/>
        <v>45662</v>
      </c>
      <c r="I14" s="58">
        <f t="shared" si="7"/>
        <v>45663</v>
      </c>
      <c r="J14" s="58">
        <f t="shared" si="8"/>
        <v>45664</v>
      </c>
      <c r="K14" s="69" t="s">
        <v>760</v>
      </c>
      <c r="L14" s="58">
        <f t="shared" si="9"/>
        <v>45664</v>
      </c>
      <c r="M14" s="58">
        <f t="shared" si="5"/>
        <v>45664</v>
      </c>
      <c r="N14" s="58">
        <f t="shared" si="10"/>
        <v>45666</v>
      </c>
      <c r="O14" s="293">
        <f t="shared" si="11"/>
        <v>45667</v>
      </c>
      <c r="P14" s="58">
        <f t="shared" si="12"/>
        <v>45675</v>
      </c>
      <c r="Q14" s="293">
        <f t="shared" si="6"/>
        <v>45676</v>
      </c>
    </row>
    <row r="15" hidden="1" spans="1:17">
      <c r="A15" s="316" t="s">
        <v>748</v>
      </c>
      <c r="B15" s="52" t="s">
        <v>761</v>
      </c>
      <c r="C15" s="58">
        <v>45661</v>
      </c>
      <c r="D15" s="293">
        <f t="shared" si="0"/>
        <v>45662</v>
      </c>
      <c r="E15" s="58">
        <f t="shared" si="1"/>
        <v>45667</v>
      </c>
      <c r="F15" s="58">
        <f t="shared" si="2"/>
        <v>45667</v>
      </c>
      <c r="G15" s="58">
        <f t="shared" si="3"/>
        <v>45669</v>
      </c>
      <c r="H15" s="58">
        <f t="shared" si="4"/>
        <v>45669</v>
      </c>
      <c r="I15" s="58">
        <f t="shared" si="7"/>
        <v>45670</v>
      </c>
      <c r="J15" s="58">
        <f t="shared" si="8"/>
        <v>45671</v>
      </c>
      <c r="K15" s="52" t="s">
        <v>762</v>
      </c>
      <c r="L15" s="58">
        <f t="shared" si="9"/>
        <v>45671</v>
      </c>
      <c r="M15" s="58">
        <f t="shared" si="5"/>
        <v>45671</v>
      </c>
      <c r="N15" s="58">
        <f t="shared" si="10"/>
        <v>45673</v>
      </c>
      <c r="O15" s="293">
        <f t="shared" si="11"/>
        <v>45674</v>
      </c>
      <c r="P15" s="58">
        <f t="shared" si="12"/>
        <v>45682</v>
      </c>
      <c r="Q15" s="293">
        <f t="shared" si="6"/>
        <v>45683</v>
      </c>
    </row>
    <row r="16" hidden="1" spans="1:17">
      <c r="A16" s="49" t="s">
        <v>758</v>
      </c>
      <c r="B16" s="52" t="s">
        <v>761</v>
      </c>
      <c r="C16" s="58">
        <v>45668</v>
      </c>
      <c r="D16" s="293">
        <f t="shared" si="0"/>
        <v>45669</v>
      </c>
      <c r="E16" s="58">
        <f t="shared" si="1"/>
        <v>45674</v>
      </c>
      <c r="F16" s="58">
        <f t="shared" si="2"/>
        <v>45674</v>
      </c>
      <c r="G16" s="58">
        <f t="shared" si="3"/>
        <v>45676</v>
      </c>
      <c r="H16" s="58">
        <f t="shared" si="4"/>
        <v>45676</v>
      </c>
      <c r="I16" s="58">
        <f t="shared" si="7"/>
        <v>45677</v>
      </c>
      <c r="J16" s="58">
        <f t="shared" si="8"/>
        <v>45678</v>
      </c>
      <c r="K16" s="52" t="s">
        <v>762</v>
      </c>
      <c r="L16" s="58">
        <f t="shared" si="9"/>
        <v>45678</v>
      </c>
      <c r="M16" s="58">
        <f t="shared" si="5"/>
        <v>45678</v>
      </c>
      <c r="N16" s="58">
        <f t="shared" si="10"/>
        <v>45680</v>
      </c>
      <c r="O16" s="293">
        <f t="shared" si="11"/>
        <v>45681</v>
      </c>
      <c r="P16" s="58">
        <f t="shared" si="12"/>
        <v>45689</v>
      </c>
      <c r="Q16" s="293">
        <f t="shared" si="6"/>
        <v>45690</v>
      </c>
    </row>
    <row r="17" hidden="1" spans="1:17">
      <c r="A17" s="49" t="s">
        <v>745</v>
      </c>
      <c r="B17" s="52" t="s">
        <v>761</v>
      </c>
      <c r="C17" s="58">
        <v>45675</v>
      </c>
      <c r="D17" s="293">
        <f t="shared" si="0"/>
        <v>45676</v>
      </c>
      <c r="E17" s="58">
        <f t="shared" si="1"/>
        <v>45681</v>
      </c>
      <c r="F17" s="58">
        <f t="shared" si="2"/>
        <v>45681</v>
      </c>
      <c r="G17" s="58">
        <f t="shared" si="3"/>
        <v>45683</v>
      </c>
      <c r="H17" s="58">
        <f t="shared" si="4"/>
        <v>45683</v>
      </c>
      <c r="I17" s="58">
        <f t="shared" si="7"/>
        <v>45684</v>
      </c>
      <c r="J17" s="58">
        <f t="shared" si="8"/>
        <v>45685</v>
      </c>
      <c r="K17" s="52" t="s">
        <v>762</v>
      </c>
      <c r="L17" s="58">
        <f t="shared" si="9"/>
        <v>45685</v>
      </c>
      <c r="M17" s="58">
        <f t="shared" si="5"/>
        <v>45685</v>
      </c>
      <c r="N17" s="58">
        <f t="shared" si="10"/>
        <v>45687</v>
      </c>
      <c r="O17" s="293">
        <f t="shared" si="11"/>
        <v>45688</v>
      </c>
      <c r="P17" s="58">
        <f t="shared" si="12"/>
        <v>45696</v>
      </c>
      <c r="Q17" s="293">
        <f t="shared" si="6"/>
        <v>45697</v>
      </c>
    </row>
    <row r="18" hidden="1" spans="1:17">
      <c r="A18" s="316" t="s">
        <v>748</v>
      </c>
      <c r="B18" s="50" t="s">
        <v>763</v>
      </c>
      <c r="C18" s="58">
        <v>45682</v>
      </c>
      <c r="D18" s="293">
        <f t="shared" si="0"/>
        <v>45683</v>
      </c>
      <c r="E18" s="58">
        <f t="shared" si="1"/>
        <v>45688</v>
      </c>
      <c r="F18" s="58">
        <f t="shared" si="2"/>
        <v>45688</v>
      </c>
      <c r="G18" s="58">
        <f t="shared" si="3"/>
        <v>45690</v>
      </c>
      <c r="H18" s="58">
        <f t="shared" si="4"/>
        <v>45690</v>
      </c>
      <c r="I18" s="58">
        <f t="shared" si="7"/>
        <v>45691</v>
      </c>
      <c r="J18" s="58">
        <f t="shared" si="8"/>
        <v>45692</v>
      </c>
      <c r="K18" s="50" t="s">
        <v>764</v>
      </c>
      <c r="L18" s="58">
        <f t="shared" si="9"/>
        <v>45692</v>
      </c>
      <c r="M18" s="58">
        <f t="shared" si="5"/>
        <v>45692</v>
      </c>
      <c r="N18" s="58">
        <f t="shared" si="10"/>
        <v>45694</v>
      </c>
      <c r="O18" s="293">
        <f t="shared" si="11"/>
        <v>45695</v>
      </c>
      <c r="P18" s="58">
        <f t="shared" si="12"/>
        <v>45703</v>
      </c>
      <c r="Q18" s="293">
        <f t="shared" si="6"/>
        <v>45704</v>
      </c>
    </row>
    <row r="19" hidden="1" spans="1:17">
      <c r="A19" s="312" t="s">
        <v>758</v>
      </c>
      <c r="B19" s="314" t="s">
        <v>763</v>
      </c>
      <c r="C19" s="72">
        <v>45689</v>
      </c>
      <c r="D19" s="443">
        <f t="shared" si="0"/>
        <v>45690</v>
      </c>
      <c r="E19" s="72">
        <f t="shared" si="1"/>
        <v>45695</v>
      </c>
      <c r="F19" s="72">
        <f t="shared" si="2"/>
        <v>45695</v>
      </c>
      <c r="G19" s="72">
        <f t="shared" si="3"/>
        <v>45697</v>
      </c>
      <c r="H19" s="72">
        <f t="shared" si="4"/>
        <v>45697</v>
      </c>
      <c r="I19" s="72">
        <f t="shared" si="7"/>
        <v>45698</v>
      </c>
      <c r="J19" s="72">
        <f t="shared" si="8"/>
        <v>45699</v>
      </c>
      <c r="K19" s="314" t="s">
        <v>764</v>
      </c>
      <c r="L19" s="72">
        <f t="shared" si="9"/>
        <v>45699</v>
      </c>
      <c r="M19" s="72">
        <f t="shared" si="5"/>
        <v>45699</v>
      </c>
      <c r="N19" s="72">
        <f t="shared" si="10"/>
        <v>45701</v>
      </c>
      <c r="O19" s="443">
        <f t="shared" si="11"/>
        <v>45702</v>
      </c>
      <c r="P19" s="72">
        <f t="shared" si="12"/>
        <v>45710</v>
      </c>
      <c r="Q19" s="443">
        <f t="shared" si="6"/>
        <v>45711</v>
      </c>
    </row>
    <row r="20" hidden="1" spans="1:17">
      <c r="A20" s="53" t="s">
        <v>248</v>
      </c>
      <c r="B20" s="54"/>
      <c r="C20" s="54"/>
      <c r="D20" s="54"/>
      <c r="E20" s="54"/>
      <c r="F20" s="54"/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71"/>
    </row>
    <row r="21" hidden="1" spans="1:18">
      <c r="A21" s="49" t="s">
        <v>745</v>
      </c>
      <c r="B21" s="57" t="s">
        <v>763</v>
      </c>
      <c r="C21" s="58">
        <v>45703</v>
      </c>
      <c r="D21" s="293">
        <f t="shared" si="0"/>
        <v>45704</v>
      </c>
      <c r="E21" s="58">
        <f t="shared" si="1"/>
        <v>45709</v>
      </c>
      <c r="F21" s="58">
        <f t="shared" si="2"/>
        <v>45709</v>
      </c>
      <c r="G21" s="58">
        <f t="shared" si="3"/>
        <v>45711</v>
      </c>
      <c r="H21" s="58">
        <f t="shared" si="4"/>
        <v>45711</v>
      </c>
      <c r="I21" s="58">
        <f t="shared" si="7"/>
        <v>45712</v>
      </c>
      <c r="J21" s="58">
        <f t="shared" si="8"/>
        <v>45713</v>
      </c>
      <c r="K21" s="50" t="s">
        <v>764</v>
      </c>
      <c r="L21" s="58">
        <f t="shared" si="9"/>
        <v>45713</v>
      </c>
      <c r="M21" s="58">
        <f t="shared" si="5"/>
        <v>45713</v>
      </c>
      <c r="N21" s="58">
        <f t="shared" si="10"/>
        <v>45715</v>
      </c>
      <c r="O21" s="293">
        <f t="shared" si="11"/>
        <v>45716</v>
      </c>
      <c r="P21" s="58">
        <f t="shared" si="12"/>
        <v>45724</v>
      </c>
      <c r="Q21" s="293">
        <f t="shared" si="6"/>
        <v>45725</v>
      </c>
      <c r="R21" s="448" t="s">
        <v>765</v>
      </c>
    </row>
    <row r="22" hidden="1" spans="1:17">
      <c r="A22" s="49" t="s">
        <v>748</v>
      </c>
      <c r="B22" s="57" t="s">
        <v>766</v>
      </c>
      <c r="C22" s="58">
        <v>45710</v>
      </c>
      <c r="D22" s="293">
        <f t="shared" si="0"/>
        <v>45711</v>
      </c>
      <c r="E22" s="58">
        <f t="shared" si="1"/>
        <v>45716</v>
      </c>
      <c r="F22" s="58">
        <f t="shared" si="2"/>
        <v>45716</v>
      </c>
      <c r="G22" s="58">
        <f t="shared" si="3"/>
        <v>45718</v>
      </c>
      <c r="H22" s="58">
        <f t="shared" si="4"/>
        <v>45718</v>
      </c>
      <c r="I22" s="58">
        <f t="shared" si="7"/>
        <v>45719</v>
      </c>
      <c r="J22" s="58">
        <f t="shared" si="8"/>
        <v>45720</v>
      </c>
      <c r="K22" s="50" t="s">
        <v>767</v>
      </c>
      <c r="L22" s="58">
        <f t="shared" si="9"/>
        <v>45720</v>
      </c>
      <c r="M22" s="58">
        <f t="shared" si="5"/>
        <v>45720</v>
      </c>
      <c r="N22" s="58">
        <f t="shared" si="10"/>
        <v>45722</v>
      </c>
      <c r="O22" s="293">
        <f t="shared" si="11"/>
        <v>45723</v>
      </c>
      <c r="P22" s="58">
        <f t="shared" si="12"/>
        <v>45731</v>
      </c>
      <c r="Q22" s="293">
        <f t="shared" si="6"/>
        <v>45732</v>
      </c>
    </row>
    <row r="23" hidden="1" spans="1:17">
      <c r="A23" s="49" t="s">
        <v>758</v>
      </c>
      <c r="B23" s="57" t="s">
        <v>766</v>
      </c>
      <c r="C23" s="51">
        <v>45717</v>
      </c>
      <c r="D23" s="293">
        <f t="shared" si="0"/>
        <v>45718</v>
      </c>
      <c r="E23" s="58">
        <f t="shared" si="1"/>
        <v>45723</v>
      </c>
      <c r="F23" s="58">
        <f t="shared" si="2"/>
        <v>45723</v>
      </c>
      <c r="G23" s="58">
        <f t="shared" si="3"/>
        <v>45725</v>
      </c>
      <c r="H23" s="58">
        <f t="shared" si="4"/>
        <v>45725</v>
      </c>
      <c r="I23" s="58">
        <f t="shared" si="7"/>
        <v>45726</v>
      </c>
      <c r="J23" s="58">
        <f t="shared" si="8"/>
        <v>45727</v>
      </c>
      <c r="K23" s="50" t="s">
        <v>767</v>
      </c>
      <c r="L23" s="58">
        <f t="shared" si="9"/>
        <v>45727</v>
      </c>
      <c r="M23" s="58">
        <f t="shared" si="5"/>
        <v>45727</v>
      </c>
      <c r="N23" s="58">
        <f t="shared" si="10"/>
        <v>45729</v>
      </c>
      <c r="O23" s="293">
        <f t="shared" si="11"/>
        <v>45730</v>
      </c>
      <c r="P23" s="58">
        <f t="shared" si="12"/>
        <v>45738</v>
      </c>
      <c r="Q23" s="293">
        <f t="shared" si="6"/>
        <v>45739</v>
      </c>
    </row>
    <row r="24" spans="1:21">
      <c r="A24" s="312" t="s">
        <v>751</v>
      </c>
      <c r="B24" s="314" t="s">
        <v>761</v>
      </c>
      <c r="C24" s="51">
        <v>45724</v>
      </c>
      <c r="D24" s="293">
        <f t="shared" si="0"/>
        <v>45725</v>
      </c>
      <c r="E24" s="58">
        <f t="shared" si="1"/>
        <v>45730</v>
      </c>
      <c r="F24" s="58">
        <f t="shared" si="2"/>
        <v>45730</v>
      </c>
      <c r="G24" s="58">
        <f t="shared" si="3"/>
        <v>45732</v>
      </c>
      <c r="H24" s="58">
        <f t="shared" si="4"/>
        <v>45732</v>
      </c>
      <c r="I24" s="58">
        <f t="shared" si="7"/>
        <v>45733</v>
      </c>
      <c r="J24" s="58">
        <f t="shared" si="8"/>
        <v>45734</v>
      </c>
      <c r="K24" s="314" t="s">
        <v>762</v>
      </c>
      <c r="L24" s="58">
        <f t="shared" si="9"/>
        <v>45734</v>
      </c>
      <c r="M24" s="58">
        <f t="shared" si="5"/>
        <v>45734</v>
      </c>
      <c r="N24" s="58">
        <f t="shared" si="10"/>
        <v>45736</v>
      </c>
      <c r="O24" s="293">
        <f t="shared" si="11"/>
        <v>45737</v>
      </c>
      <c r="P24" s="58">
        <f t="shared" si="12"/>
        <v>45745</v>
      </c>
      <c r="Q24" s="293">
        <f t="shared" si="6"/>
        <v>45746</v>
      </c>
      <c r="R24" s="448" t="s">
        <v>765</v>
      </c>
      <c r="S24" s="448"/>
      <c r="T24" s="448"/>
      <c r="U24" s="448"/>
    </row>
    <row r="25" spans="1:21">
      <c r="A25" s="49" t="s">
        <v>748</v>
      </c>
      <c r="B25" s="57" t="s">
        <v>768</v>
      </c>
      <c r="C25" s="51">
        <v>45731</v>
      </c>
      <c r="D25" s="293">
        <f t="shared" si="0"/>
        <v>45732</v>
      </c>
      <c r="E25" s="58">
        <f t="shared" si="1"/>
        <v>45737</v>
      </c>
      <c r="F25" s="58">
        <f t="shared" si="2"/>
        <v>45737</v>
      </c>
      <c r="G25" s="58">
        <f t="shared" si="3"/>
        <v>45739</v>
      </c>
      <c r="H25" s="58">
        <f t="shared" si="4"/>
        <v>45739</v>
      </c>
      <c r="I25" s="58">
        <f t="shared" si="7"/>
        <v>45740</v>
      </c>
      <c r="J25" s="58">
        <f t="shared" si="8"/>
        <v>45741</v>
      </c>
      <c r="K25" s="50" t="s">
        <v>769</v>
      </c>
      <c r="L25" s="58">
        <f t="shared" si="9"/>
        <v>45741</v>
      </c>
      <c r="M25" s="58">
        <f t="shared" si="5"/>
        <v>45741</v>
      </c>
      <c r="N25" s="58">
        <f t="shared" si="10"/>
        <v>45743</v>
      </c>
      <c r="O25" s="293">
        <f t="shared" si="11"/>
        <v>45744</v>
      </c>
      <c r="P25" s="58">
        <f t="shared" si="12"/>
        <v>45752</v>
      </c>
      <c r="Q25" s="293">
        <f t="shared" si="6"/>
        <v>45753</v>
      </c>
      <c r="R25" s="73"/>
      <c r="S25" s="73"/>
      <c r="T25" s="73"/>
      <c r="U25" s="73"/>
    </row>
    <row r="26" spans="1:17">
      <c r="A26" s="49" t="s">
        <v>758</v>
      </c>
      <c r="B26" s="57" t="s">
        <v>768</v>
      </c>
      <c r="C26" s="51">
        <v>45738</v>
      </c>
      <c r="D26" s="293">
        <f t="shared" si="0"/>
        <v>45739</v>
      </c>
      <c r="E26" s="58">
        <f t="shared" si="1"/>
        <v>45744</v>
      </c>
      <c r="F26" s="58">
        <f t="shared" si="2"/>
        <v>45744</v>
      </c>
      <c r="G26" s="58">
        <f t="shared" si="3"/>
        <v>45746</v>
      </c>
      <c r="H26" s="58">
        <f t="shared" si="4"/>
        <v>45746</v>
      </c>
      <c r="I26" s="58">
        <f t="shared" si="7"/>
        <v>45747</v>
      </c>
      <c r="J26" s="58">
        <f t="shared" si="8"/>
        <v>45748</v>
      </c>
      <c r="K26" s="50" t="s">
        <v>769</v>
      </c>
      <c r="L26" s="58">
        <f t="shared" si="9"/>
        <v>45748</v>
      </c>
      <c r="M26" s="58">
        <f t="shared" si="5"/>
        <v>45748</v>
      </c>
      <c r="N26" s="58">
        <f t="shared" si="10"/>
        <v>45750</v>
      </c>
      <c r="O26" s="293">
        <f t="shared" si="11"/>
        <v>45751</v>
      </c>
      <c r="P26" s="58">
        <f t="shared" si="12"/>
        <v>45759</v>
      </c>
      <c r="Q26" s="293">
        <f t="shared" si="6"/>
        <v>45760</v>
      </c>
    </row>
    <row r="27" spans="1:17">
      <c r="A27" s="312" t="s">
        <v>745</v>
      </c>
      <c r="B27" s="314">
        <v>2503</v>
      </c>
      <c r="C27" s="51">
        <v>45745</v>
      </c>
      <c r="D27" s="293">
        <f t="shared" si="0"/>
        <v>45746</v>
      </c>
      <c r="E27" s="58">
        <f t="shared" si="1"/>
        <v>45751</v>
      </c>
      <c r="F27" s="58">
        <f t="shared" si="2"/>
        <v>45751</v>
      </c>
      <c r="G27" s="58">
        <f t="shared" si="3"/>
        <v>45753</v>
      </c>
      <c r="H27" s="58">
        <f t="shared" si="4"/>
        <v>45753</v>
      </c>
      <c r="I27" s="58">
        <f t="shared" si="7"/>
        <v>45754</v>
      </c>
      <c r="J27" s="58">
        <f t="shared" si="8"/>
        <v>45755</v>
      </c>
      <c r="K27" s="314" t="s">
        <v>767</v>
      </c>
      <c r="L27" s="58">
        <f t="shared" si="9"/>
        <v>45755</v>
      </c>
      <c r="M27" s="58">
        <f t="shared" si="5"/>
        <v>45755</v>
      </c>
      <c r="N27" s="58">
        <f t="shared" si="10"/>
        <v>45757</v>
      </c>
      <c r="O27" s="293">
        <f t="shared" si="11"/>
        <v>45758</v>
      </c>
      <c r="P27" s="58">
        <f t="shared" si="12"/>
        <v>45766</v>
      </c>
      <c r="Q27" s="293">
        <f t="shared" si="6"/>
        <v>45767</v>
      </c>
    </row>
    <row r="28" spans="1:17">
      <c r="A28" s="49" t="s">
        <v>748</v>
      </c>
      <c r="B28" s="57" t="s">
        <v>770</v>
      </c>
      <c r="C28" s="58">
        <v>45752</v>
      </c>
      <c r="D28" s="293">
        <f t="shared" si="0"/>
        <v>45753</v>
      </c>
      <c r="E28" s="58">
        <f t="shared" si="1"/>
        <v>45758</v>
      </c>
      <c r="F28" s="58">
        <f t="shared" si="2"/>
        <v>45758</v>
      </c>
      <c r="G28" s="58">
        <f t="shared" si="3"/>
        <v>45760</v>
      </c>
      <c r="H28" s="58">
        <f t="shared" si="4"/>
        <v>45760</v>
      </c>
      <c r="I28" s="58">
        <f t="shared" si="7"/>
        <v>45761</v>
      </c>
      <c r="J28" s="58">
        <f t="shared" si="8"/>
        <v>45762</v>
      </c>
      <c r="K28" s="57" t="s">
        <v>771</v>
      </c>
      <c r="L28" s="58">
        <f t="shared" si="9"/>
        <v>45762</v>
      </c>
      <c r="M28" s="58">
        <f t="shared" si="5"/>
        <v>45762</v>
      </c>
      <c r="N28" s="58">
        <f t="shared" si="10"/>
        <v>45764</v>
      </c>
      <c r="O28" s="293">
        <f t="shared" si="11"/>
        <v>45765</v>
      </c>
      <c r="P28" s="58">
        <f t="shared" si="12"/>
        <v>45773</v>
      </c>
      <c r="Q28" s="293">
        <f t="shared" si="6"/>
        <v>45774</v>
      </c>
    </row>
    <row r="29" spans="1:21">
      <c r="A29" s="446" t="s">
        <v>758</v>
      </c>
      <c r="B29" s="447" t="s">
        <v>770</v>
      </c>
      <c r="C29" s="58">
        <v>45759</v>
      </c>
      <c r="D29" s="293">
        <f t="shared" si="0"/>
        <v>45760</v>
      </c>
      <c r="E29" s="58">
        <f t="shared" si="1"/>
        <v>45765</v>
      </c>
      <c r="F29" s="58">
        <f t="shared" si="2"/>
        <v>45765</v>
      </c>
      <c r="G29" s="58">
        <f t="shared" si="3"/>
        <v>45767</v>
      </c>
      <c r="H29" s="58">
        <f t="shared" si="4"/>
        <v>45767</v>
      </c>
      <c r="I29" s="58">
        <f t="shared" si="7"/>
        <v>45768</v>
      </c>
      <c r="J29" s="58">
        <f t="shared" si="8"/>
        <v>45769</v>
      </c>
      <c r="K29" s="57" t="s">
        <v>771</v>
      </c>
      <c r="L29" s="58">
        <f t="shared" si="9"/>
        <v>45769</v>
      </c>
      <c r="M29" s="58">
        <f t="shared" si="5"/>
        <v>45769</v>
      </c>
      <c r="N29" s="58">
        <f t="shared" si="10"/>
        <v>45771</v>
      </c>
      <c r="O29" s="293">
        <f t="shared" si="11"/>
        <v>45772</v>
      </c>
      <c r="P29" s="58">
        <f t="shared" si="12"/>
        <v>45780</v>
      </c>
      <c r="Q29" s="293">
        <f t="shared" si="6"/>
        <v>45781</v>
      </c>
      <c r="R29" s="73" t="s">
        <v>772</v>
      </c>
      <c r="S29" s="73"/>
      <c r="T29" s="73"/>
      <c r="U29" s="73"/>
    </row>
    <row r="30" spans="1:17">
      <c r="A30" s="440"/>
      <c r="B30" s="318"/>
      <c r="C30" s="441"/>
      <c r="D30" s="442"/>
      <c r="E30" s="441"/>
      <c r="F30" s="441"/>
      <c r="G30" s="441"/>
      <c r="H30" s="441"/>
      <c r="I30" s="441"/>
      <c r="J30" s="441"/>
      <c r="K30" s="318"/>
      <c r="L30" s="318"/>
      <c r="M30" s="318"/>
      <c r="N30" s="441"/>
      <c r="O30" s="441"/>
      <c r="P30" s="441"/>
      <c r="Q30" s="442"/>
    </row>
    <row r="31" ht="16.5" spans="1:19">
      <c r="A31" s="294" t="s">
        <v>200</v>
      </c>
      <c r="B31" s="31" t="s">
        <v>773</v>
      </c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29"/>
      <c r="P31" s="29"/>
      <c r="Q31" s="29"/>
      <c r="R31" s="29"/>
      <c r="S31" s="29"/>
    </row>
    <row r="32" ht="16.5" spans="1:19">
      <c r="A32" s="34" t="s">
        <v>284</v>
      </c>
      <c r="B32" s="65" t="s">
        <v>774</v>
      </c>
      <c r="C32" s="65"/>
      <c r="D32" s="65"/>
      <c r="E32" s="65"/>
      <c r="F32" s="65"/>
      <c r="G32" s="65"/>
      <c r="H32" s="65"/>
      <c r="I32" s="65"/>
      <c r="J32" s="65"/>
      <c r="K32" s="65"/>
      <c r="L32" s="65"/>
      <c r="M32" s="65"/>
      <c r="N32" s="65"/>
      <c r="O32" s="29"/>
      <c r="P32" s="29"/>
      <c r="Q32" s="444"/>
      <c r="R32" s="29"/>
      <c r="S32" s="29"/>
    </row>
    <row r="33" ht="16.5" spans="1:19">
      <c r="A33" s="34" t="s">
        <v>775</v>
      </c>
      <c r="B33" s="65" t="s">
        <v>776</v>
      </c>
      <c r="C33" s="65"/>
      <c r="D33" s="65"/>
      <c r="E33" s="65"/>
      <c r="F33" s="65"/>
      <c r="G33" s="65"/>
      <c r="H33" s="65"/>
      <c r="I33" s="65"/>
      <c r="J33" s="65"/>
      <c r="K33" s="65"/>
      <c r="L33" s="65"/>
      <c r="M33" s="65"/>
      <c r="N33" s="65"/>
      <c r="O33" s="29"/>
      <c r="P33" s="29"/>
      <c r="Q33" s="29"/>
      <c r="R33" s="29"/>
      <c r="S33" s="29"/>
    </row>
    <row r="34" ht="16.5" spans="1:19">
      <c r="A34" s="34" t="s">
        <v>777</v>
      </c>
      <c r="B34" s="65" t="s">
        <v>778</v>
      </c>
      <c r="C34" s="65"/>
      <c r="D34" s="65"/>
      <c r="E34" s="65"/>
      <c r="F34" s="65"/>
      <c r="G34" s="65"/>
      <c r="H34" s="65"/>
      <c r="I34" s="65"/>
      <c r="J34" s="65"/>
      <c r="K34" s="65"/>
      <c r="L34" s="65"/>
      <c r="M34" s="65"/>
      <c r="N34" s="65"/>
      <c r="O34" s="29"/>
      <c r="P34" s="29"/>
      <c r="Q34" s="29"/>
      <c r="R34" s="29"/>
      <c r="S34" s="29"/>
    </row>
    <row r="35" ht="16.5" spans="1:19">
      <c r="A35" s="34" t="s">
        <v>661</v>
      </c>
      <c r="B35" s="65" t="s">
        <v>725</v>
      </c>
      <c r="C35" s="65"/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29"/>
      <c r="P35" s="29"/>
      <c r="Q35" s="29"/>
      <c r="R35" s="29"/>
      <c r="S35" s="29"/>
    </row>
    <row r="36" ht="16.5" spans="1:19">
      <c r="A36" s="34" t="s">
        <v>662</v>
      </c>
      <c r="B36" s="66" t="s">
        <v>779</v>
      </c>
      <c r="C36" s="67"/>
      <c r="D36" s="67"/>
      <c r="E36" s="67"/>
      <c r="F36" s="67"/>
      <c r="G36" s="67"/>
      <c r="H36" s="67"/>
      <c r="I36" s="67"/>
      <c r="J36" s="67"/>
      <c r="K36" s="67"/>
      <c r="L36" s="67"/>
      <c r="M36" s="67"/>
      <c r="N36" s="70"/>
      <c r="O36" s="29"/>
      <c r="P36" s="29"/>
      <c r="Q36" s="29"/>
      <c r="R36" s="29"/>
      <c r="S36" s="29"/>
    </row>
  </sheetData>
  <mergeCells count="31">
    <mergeCell ref="B1:Q1"/>
    <mergeCell ref="B2:Q2"/>
    <mergeCell ref="A4:M4"/>
    <mergeCell ref="C5:D5"/>
    <mergeCell ref="E5:F5"/>
    <mergeCell ref="G5:H5"/>
    <mergeCell ref="I5:J5"/>
    <mergeCell ref="L5:M5"/>
    <mergeCell ref="N5:O5"/>
    <mergeCell ref="P5:Q5"/>
    <mergeCell ref="C6:D6"/>
    <mergeCell ref="E6:F6"/>
    <mergeCell ref="G6:H6"/>
    <mergeCell ref="I6:J6"/>
    <mergeCell ref="L6:M6"/>
    <mergeCell ref="N6:O6"/>
    <mergeCell ref="P6:Q6"/>
    <mergeCell ref="C7:D7"/>
    <mergeCell ref="E7:F7"/>
    <mergeCell ref="G7:H7"/>
    <mergeCell ref="I7:J7"/>
    <mergeCell ref="L7:M7"/>
    <mergeCell ref="N7:O7"/>
    <mergeCell ref="P7:Q7"/>
    <mergeCell ref="A20:Q20"/>
    <mergeCell ref="B31:N31"/>
    <mergeCell ref="B32:N32"/>
    <mergeCell ref="B33:N33"/>
    <mergeCell ref="B34:N34"/>
    <mergeCell ref="B35:N35"/>
    <mergeCell ref="B36:N36"/>
  </mergeCells>
  <pageMargins left="0.7" right="0.7" top="0.75" bottom="0.75" header="0.3" footer="0.3"/>
  <pageSetup paperSize="9" orientation="portrait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I35"/>
  <sheetViews>
    <sheetView topLeftCell="A2" workbookViewId="0">
      <selection activeCell="A22" sqref="$A22:$XFD22"/>
    </sheetView>
  </sheetViews>
  <sheetFormatPr defaultColWidth="9" defaultRowHeight="14.25"/>
  <cols>
    <col min="1" max="1" width="19" customWidth="1"/>
    <col min="2" max="9" width="7.58333333333333" customWidth="1"/>
  </cols>
  <sheetData>
    <row r="1" ht="51" customHeight="1" spans="2:9">
      <c r="B1" s="1" t="s">
        <v>0</v>
      </c>
      <c r="C1" s="1"/>
      <c r="D1" s="1"/>
      <c r="E1" s="1"/>
      <c r="F1" s="1"/>
      <c r="G1" s="1"/>
      <c r="H1" s="1"/>
      <c r="I1" s="1"/>
    </row>
    <row r="2" ht="18" spans="2:9">
      <c r="B2" s="2" t="s">
        <v>1</v>
      </c>
      <c r="C2" s="2"/>
      <c r="D2" s="2"/>
      <c r="E2" s="2"/>
      <c r="F2" s="2"/>
      <c r="G2" s="2"/>
      <c r="H2" s="2"/>
      <c r="I2" s="2"/>
    </row>
    <row r="3" ht="15.75" spans="1:243">
      <c r="A3" s="3" t="s">
        <v>2</v>
      </c>
      <c r="B3" s="4"/>
      <c r="C3" s="4"/>
      <c r="D3" s="4"/>
      <c r="E3" s="4"/>
      <c r="F3" s="4"/>
      <c r="G3" s="4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  <c r="AY3" s="29"/>
      <c r="AZ3" s="29"/>
      <c r="BA3" s="29"/>
      <c r="BB3" s="29"/>
      <c r="BC3" s="29"/>
      <c r="BD3" s="29"/>
      <c r="BE3" s="29"/>
      <c r="BF3" s="29"/>
      <c r="BG3" s="29"/>
      <c r="BH3" s="29"/>
      <c r="BI3" s="29"/>
      <c r="BJ3" s="29"/>
      <c r="BK3" s="29"/>
      <c r="BL3" s="29"/>
      <c r="BM3" s="29"/>
      <c r="BN3" s="29"/>
      <c r="BO3" s="29"/>
      <c r="BP3" s="29"/>
      <c r="BQ3" s="29"/>
      <c r="BR3" s="29"/>
      <c r="BS3" s="29"/>
      <c r="BT3" s="29"/>
      <c r="BU3" s="29"/>
      <c r="BV3" s="29"/>
      <c r="BW3" s="29"/>
      <c r="BX3" s="29"/>
      <c r="BY3" s="29"/>
      <c r="BZ3" s="29"/>
      <c r="CA3" s="29"/>
      <c r="CB3" s="29"/>
      <c r="CC3" s="29"/>
      <c r="CD3" s="29"/>
      <c r="CE3" s="29"/>
      <c r="CF3" s="29"/>
      <c r="CG3" s="29"/>
      <c r="CH3" s="29"/>
      <c r="CI3" s="29"/>
      <c r="CJ3" s="29"/>
      <c r="CK3" s="29"/>
      <c r="CL3" s="29"/>
      <c r="CM3" s="29"/>
      <c r="CN3" s="29"/>
      <c r="CO3" s="29"/>
      <c r="CP3" s="29"/>
      <c r="CQ3" s="29"/>
      <c r="CR3" s="29"/>
      <c r="CS3" s="29"/>
      <c r="CT3" s="29"/>
      <c r="CU3" s="29"/>
      <c r="CV3" s="29"/>
      <c r="CW3" s="29"/>
      <c r="CX3" s="29"/>
      <c r="CY3" s="29"/>
      <c r="CZ3" s="29"/>
      <c r="DA3" s="29"/>
      <c r="DB3" s="29"/>
      <c r="DC3" s="29"/>
      <c r="DD3" s="29"/>
      <c r="DE3" s="29"/>
      <c r="DF3" s="29"/>
      <c r="DG3" s="29"/>
      <c r="DH3" s="29"/>
      <c r="DI3" s="29"/>
      <c r="DJ3" s="29"/>
      <c r="DK3" s="29"/>
      <c r="DL3" s="29"/>
      <c r="DM3" s="29"/>
      <c r="DN3" s="29"/>
      <c r="DO3" s="29"/>
      <c r="DP3" s="29"/>
      <c r="DQ3" s="29"/>
      <c r="DR3" s="29"/>
      <c r="DS3" s="29"/>
      <c r="DT3" s="29"/>
      <c r="DU3" s="29"/>
      <c r="DV3" s="29"/>
      <c r="DW3" s="29"/>
      <c r="DX3" s="29"/>
      <c r="DY3" s="29"/>
      <c r="DZ3" s="29"/>
      <c r="EA3" s="29"/>
      <c r="EB3" s="29"/>
      <c r="EC3" s="29"/>
      <c r="ED3" s="29"/>
      <c r="EE3" s="29"/>
      <c r="EF3" s="29"/>
      <c r="EG3" s="29"/>
      <c r="EH3" s="29"/>
      <c r="EI3" s="29"/>
      <c r="EJ3" s="29"/>
      <c r="EK3" s="29"/>
      <c r="EL3" s="29"/>
      <c r="EM3" s="29"/>
      <c r="EN3" s="29"/>
      <c r="EO3" s="29"/>
      <c r="EP3" s="29"/>
      <c r="EQ3" s="29"/>
      <c r="ER3" s="29"/>
      <c r="ES3" s="29"/>
      <c r="ET3" s="29"/>
      <c r="EU3" s="29"/>
      <c r="EV3" s="29"/>
      <c r="EW3" s="29"/>
      <c r="EX3" s="29"/>
      <c r="EY3" s="29"/>
      <c r="EZ3" s="29"/>
      <c r="FA3" s="29"/>
      <c r="FB3" s="29"/>
      <c r="FC3" s="29"/>
      <c r="FD3" s="29"/>
      <c r="FE3" s="29"/>
      <c r="FF3" s="29"/>
      <c r="FG3" s="29"/>
      <c r="FH3" s="29"/>
      <c r="FI3" s="29"/>
      <c r="FJ3" s="29"/>
      <c r="FK3" s="29"/>
      <c r="FL3" s="29"/>
      <c r="FM3" s="29"/>
      <c r="FN3" s="29"/>
      <c r="FO3" s="29"/>
      <c r="FP3" s="29"/>
      <c r="FQ3" s="29"/>
      <c r="FR3" s="29"/>
      <c r="FS3" s="29"/>
      <c r="FT3" s="29"/>
      <c r="FU3" s="29"/>
      <c r="FV3" s="29"/>
      <c r="FW3" s="29"/>
      <c r="FX3" s="29"/>
      <c r="FY3" s="29"/>
      <c r="FZ3" s="29"/>
      <c r="GA3" s="29"/>
      <c r="GB3" s="29"/>
      <c r="GC3" s="29"/>
      <c r="GD3" s="29"/>
      <c r="GE3" s="29"/>
      <c r="GF3" s="29"/>
      <c r="GG3" s="29"/>
      <c r="GH3" s="29"/>
      <c r="GI3" s="29"/>
      <c r="GJ3" s="29"/>
      <c r="GK3" s="29"/>
      <c r="GL3" s="29"/>
      <c r="GM3" s="29"/>
      <c r="GN3" s="29"/>
      <c r="GO3" s="29"/>
      <c r="GP3" s="29"/>
      <c r="GQ3" s="29"/>
      <c r="GR3" s="29"/>
      <c r="GS3" s="29"/>
      <c r="GT3" s="29"/>
      <c r="GU3" s="29"/>
      <c r="GV3" s="29"/>
      <c r="GW3" s="29"/>
      <c r="GX3" s="29"/>
      <c r="GY3" s="29"/>
      <c r="GZ3" s="29"/>
      <c r="HA3" s="29"/>
      <c r="HB3" s="29"/>
      <c r="HC3" s="29"/>
      <c r="HD3" s="29"/>
      <c r="HE3" s="29"/>
      <c r="HF3" s="29"/>
      <c r="HG3" s="29"/>
      <c r="HH3" s="29"/>
      <c r="HI3" s="29"/>
      <c r="HJ3" s="29"/>
      <c r="HK3" s="29"/>
      <c r="HL3" s="29"/>
      <c r="HM3" s="29"/>
      <c r="HN3" s="29"/>
      <c r="HO3" s="29"/>
      <c r="HP3" s="29"/>
      <c r="HQ3" s="29"/>
      <c r="HR3" s="29"/>
      <c r="HS3" s="29"/>
      <c r="HT3" s="29"/>
      <c r="HU3" s="29"/>
      <c r="HV3" s="29"/>
      <c r="HW3" s="29"/>
      <c r="HX3" s="29"/>
      <c r="HY3" s="29"/>
      <c r="HZ3" s="29"/>
      <c r="IA3" s="29"/>
      <c r="IB3" s="29"/>
      <c r="IC3" s="29"/>
      <c r="ID3" s="29"/>
      <c r="IE3" s="29"/>
      <c r="IF3" s="29"/>
      <c r="IG3" s="29"/>
      <c r="IH3" s="29"/>
      <c r="II3" s="29"/>
    </row>
    <row r="4" spans="1:7">
      <c r="A4" s="46" t="s">
        <v>780</v>
      </c>
      <c r="B4" s="46"/>
      <c r="C4" s="46"/>
      <c r="D4" s="46"/>
      <c r="E4" s="46"/>
      <c r="F4" s="46"/>
      <c r="G4" s="46"/>
    </row>
    <row r="5" spans="1:9">
      <c r="A5" s="7" t="s">
        <v>732</v>
      </c>
      <c r="B5" s="7" t="s">
        <v>733</v>
      </c>
      <c r="C5" s="47" t="s">
        <v>734</v>
      </c>
      <c r="D5" s="48"/>
      <c r="E5" s="10" t="s">
        <v>735</v>
      </c>
      <c r="F5" s="7"/>
      <c r="G5" s="7" t="s">
        <v>733</v>
      </c>
      <c r="H5" s="47" t="s">
        <v>734</v>
      </c>
      <c r="I5" s="48"/>
    </row>
    <row r="6" spans="1:9">
      <c r="A6" s="9" t="s">
        <v>13</v>
      </c>
      <c r="B6" s="9" t="s">
        <v>14</v>
      </c>
      <c r="C6" s="11" t="s">
        <v>738</v>
      </c>
      <c r="D6" s="12"/>
      <c r="E6" s="11" t="s">
        <v>739</v>
      </c>
      <c r="F6" s="12"/>
      <c r="G6" s="9" t="s">
        <v>14</v>
      </c>
      <c r="H6" s="11" t="s">
        <v>738</v>
      </c>
      <c r="I6" s="12"/>
    </row>
    <row r="7" spans="1:9">
      <c r="A7" s="9"/>
      <c r="B7" s="9"/>
      <c r="C7" s="11" t="s">
        <v>740</v>
      </c>
      <c r="D7" s="12"/>
      <c r="E7" s="368" t="s">
        <v>741</v>
      </c>
      <c r="F7" s="373"/>
      <c r="G7" s="9"/>
      <c r="H7" s="11" t="s">
        <v>740</v>
      </c>
      <c r="I7" s="12"/>
    </row>
    <row r="8" hidden="1" spans="1:9">
      <c r="A8" s="63" t="s">
        <v>781</v>
      </c>
      <c r="B8" s="57">
        <v>2503</v>
      </c>
      <c r="C8" s="58">
        <v>45764</v>
      </c>
      <c r="D8" s="293">
        <f t="shared" ref="D8:D15" si="0">C8+1</f>
        <v>45765</v>
      </c>
      <c r="E8" s="58">
        <f t="shared" ref="E8:E15" si="1">D8+5</f>
        <v>45770</v>
      </c>
      <c r="F8" s="58">
        <f t="shared" ref="F8:F15" si="2">E8+1</f>
        <v>45771</v>
      </c>
      <c r="G8" s="50" t="s">
        <v>767</v>
      </c>
      <c r="H8" s="58">
        <v>45778</v>
      </c>
      <c r="I8" s="293">
        <f t="shared" ref="I8:I15" si="3">H8+1</f>
        <v>45779</v>
      </c>
    </row>
    <row r="9" hidden="1" spans="1:9">
      <c r="A9" s="49" t="s">
        <v>745</v>
      </c>
      <c r="B9" s="57" t="s">
        <v>768</v>
      </c>
      <c r="C9" s="58">
        <v>45771</v>
      </c>
      <c r="D9" s="293">
        <f t="shared" si="0"/>
        <v>45772</v>
      </c>
      <c r="E9" s="58">
        <f t="shared" si="1"/>
        <v>45777</v>
      </c>
      <c r="F9" s="58">
        <f t="shared" si="2"/>
        <v>45778</v>
      </c>
      <c r="G9" s="57" t="s">
        <v>782</v>
      </c>
      <c r="H9" s="58">
        <v>45785</v>
      </c>
      <c r="I9" s="293">
        <f t="shared" si="3"/>
        <v>45786</v>
      </c>
    </row>
    <row r="10" hidden="1" spans="1:9">
      <c r="A10" s="63" t="s">
        <v>781</v>
      </c>
      <c r="B10" s="57" t="s">
        <v>768</v>
      </c>
      <c r="C10" s="58">
        <v>45778</v>
      </c>
      <c r="D10" s="293">
        <f t="shared" si="0"/>
        <v>45779</v>
      </c>
      <c r="E10" s="58">
        <f t="shared" si="1"/>
        <v>45784</v>
      </c>
      <c r="F10" s="58">
        <f t="shared" si="2"/>
        <v>45785</v>
      </c>
      <c r="G10" s="57" t="s">
        <v>782</v>
      </c>
      <c r="H10" s="58">
        <v>45792</v>
      </c>
      <c r="I10" s="293">
        <f t="shared" si="3"/>
        <v>45793</v>
      </c>
    </row>
    <row r="11" hidden="1" spans="1:9">
      <c r="A11" s="49" t="s">
        <v>745</v>
      </c>
      <c r="B11" s="57" t="s">
        <v>770</v>
      </c>
      <c r="C11" s="58">
        <v>45785</v>
      </c>
      <c r="D11" s="293">
        <f t="shared" si="0"/>
        <v>45786</v>
      </c>
      <c r="E11" s="58">
        <f t="shared" si="1"/>
        <v>45791</v>
      </c>
      <c r="F11" s="58">
        <f t="shared" si="2"/>
        <v>45792</v>
      </c>
      <c r="G11" s="57" t="s">
        <v>783</v>
      </c>
      <c r="H11" s="58">
        <f>F11+7</f>
        <v>45799</v>
      </c>
      <c r="I11" s="293">
        <f t="shared" si="3"/>
        <v>45800</v>
      </c>
    </row>
    <row r="12" hidden="1" spans="1:9">
      <c r="A12" s="49" t="s">
        <v>781</v>
      </c>
      <c r="B12" s="57" t="s">
        <v>770</v>
      </c>
      <c r="C12" s="58">
        <v>45792</v>
      </c>
      <c r="D12" s="293">
        <f t="shared" si="0"/>
        <v>45793</v>
      </c>
      <c r="E12" s="58">
        <f t="shared" si="1"/>
        <v>45798</v>
      </c>
      <c r="F12" s="58">
        <f t="shared" si="2"/>
        <v>45799</v>
      </c>
      <c r="G12" s="57" t="s">
        <v>783</v>
      </c>
      <c r="H12" s="58">
        <f>F12+7</f>
        <v>45806</v>
      </c>
      <c r="I12" s="293">
        <f t="shared" si="3"/>
        <v>45807</v>
      </c>
    </row>
    <row r="13" hidden="1" spans="1:9">
      <c r="A13" s="49" t="s">
        <v>745</v>
      </c>
      <c r="B13" s="57" t="s">
        <v>784</v>
      </c>
      <c r="C13" s="58">
        <v>45799</v>
      </c>
      <c r="D13" s="293">
        <f t="shared" si="0"/>
        <v>45800</v>
      </c>
      <c r="E13" s="58">
        <f t="shared" si="1"/>
        <v>45805</v>
      </c>
      <c r="F13" s="58">
        <f t="shared" si="2"/>
        <v>45806</v>
      </c>
      <c r="G13" s="57" t="s">
        <v>785</v>
      </c>
      <c r="H13" s="58">
        <f>F13+7</f>
        <v>45813</v>
      </c>
      <c r="I13" s="293">
        <f t="shared" si="3"/>
        <v>45814</v>
      </c>
    </row>
    <row r="14" hidden="1" spans="1:9">
      <c r="A14" s="312" t="s">
        <v>786</v>
      </c>
      <c r="B14" s="314" t="s">
        <v>761</v>
      </c>
      <c r="C14" s="58">
        <v>45806</v>
      </c>
      <c r="D14" s="293">
        <f t="shared" si="0"/>
        <v>45807</v>
      </c>
      <c r="E14" s="58">
        <f t="shared" si="1"/>
        <v>45812</v>
      </c>
      <c r="F14" s="58">
        <f t="shared" si="2"/>
        <v>45813</v>
      </c>
      <c r="G14" s="314" t="s">
        <v>787</v>
      </c>
      <c r="H14" s="58">
        <f>F14+7</f>
        <v>45820</v>
      </c>
      <c r="I14" s="293">
        <f t="shared" si="3"/>
        <v>45821</v>
      </c>
    </row>
    <row r="15" hidden="1" spans="1:9">
      <c r="A15" s="49" t="s">
        <v>745</v>
      </c>
      <c r="B15" s="57" t="s">
        <v>788</v>
      </c>
      <c r="C15" s="58">
        <v>45813</v>
      </c>
      <c r="D15" s="293">
        <f t="shared" si="0"/>
        <v>45814</v>
      </c>
      <c r="E15" s="58">
        <f t="shared" si="1"/>
        <v>45819</v>
      </c>
      <c r="F15" s="58">
        <f t="shared" si="2"/>
        <v>45820</v>
      </c>
      <c r="G15" s="57" t="s">
        <v>789</v>
      </c>
      <c r="H15" s="58">
        <f t="shared" ref="H15:H21" si="4">F15+7</f>
        <v>45827</v>
      </c>
      <c r="I15" s="293">
        <f t="shared" si="3"/>
        <v>45828</v>
      </c>
    </row>
    <row r="16" hidden="1" spans="1:9">
      <c r="A16" s="53" t="s">
        <v>248</v>
      </c>
      <c r="B16" s="54"/>
      <c r="C16" s="54"/>
      <c r="D16" s="54"/>
      <c r="E16" s="54"/>
      <c r="F16" s="54"/>
      <c r="G16" s="54"/>
      <c r="H16" s="54"/>
      <c r="I16" s="71"/>
    </row>
    <row r="17" hidden="1" spans="1:9">
      <c r="A17" s="49" t="s">
        <v>786</v>
      </c>
      <c r="B17" s="57" t="s">
        <v>766</v>
      </c>
      <c r="C17" s="58">
        <v>45827</v>
      </c>
      <c r="D17" s="293">
        <f t="shared" ref="D17:D23" si="5">C17+1</f>
        <v>45828</v>
      </c>
      <c r="E17" s="58">
        <f t="shared" ref="E17:E23" si="6">D17+5</f>
        <v>45833</v>
      </c>
      <c r="F17" s="58">
        <f t="shared" ref="F17:F23" si="7">E17+1</f>
        <v>45834</v>
      </c>
      <c r="G17" s="57" t="s">
        <v>790</v>
      </c>
      <c r="H17" s="58">
        <f t="shared" si="4"/>
        <v>45841</v>
      </c>
      <c r="I17" s="293">
        <f t="shared" ref="I17:I23" si="8">H17+1</f>
        <v>45842</v>
      </c>
    </row>
    <row r="18" hidden="1" spans="1:9">
      <c r="A18" s="49" t="s">
        <v>745</v>
      </c>
      <c r="B18" s="57" t="s">
        <v>791</v>
      </c>
      <c r="C18" s="58">
        <v>45834</v>
      </c>
      <c r="D18" s="293">
        <f t="shared" si="5"/>
        <v>45835</v>
      </c>
      <c r="E18" s="58">
        <f t="shared" si="6"/>
        <v>45840</v>
      </c>
      <c r="F18" s="58">
        <f t="shared" si="7"/>
        <v>45841</v>
      </c>
      <c r="G18" s="57" t="s">
        <v>792</v>
      </c>
      <c r="H18" s="58">
        <f t="shared" si="4"/>
        <v>45848</v>
      </c>
      <c r="I18" s="293">
        <f t="shared" si="8"/>
        <v>45849</v>
      </c>
    </row>
    <row r="19" hidden="1" spans="1:9">
      <c r="A19" s="49" t="s">
        <v>786</v>
      </c>
      <c r="B19" s="57" t="s">
        <v>768</v>
      </c>
      <c r="C19" s="58">
        <v>45841</v>
      </c>
      <c r="D19" s="293">
        <f t="shared" si="5"/>
        <v>45842</v>
      </c>
      <c r="E19" s="58">
        <f t="shared" si="6"/>
        <v>45847</v>
      </c>
      <c r="F19" s="58">
        <f t="shared" si="7"/>
        <v>45848</v>
      </c>
      <c r="G19" s="57" t="s">
        <v>782</v>
      </c>
      <c r="H19" s="58">
        <f t="shared" si="4"/>
        <v>45855</v>
      </c>
      <c r="I19" s="293">
        <f t="shared" si="8"/>
        <v>45856</v>
      </c>
    </row>
    <row r="20" hidden="1" spans="1:9">
      <c r="A20" s="63" t="s">
        <v>751</v>
      </c>
      <c r="B20" s="57" t="s">
        <v>784</v>
      </c>
      <c r="C20" s="58">
        <v>45848</v>
      </c>
      <c r="D20" s="293">
        <f t="shared" si="5"/>
        <v>45849</v>
      </c>
      <c r="E20" s="58">
        <f t="shared" si="6"/>
        <v>45854</v>
      </c>
      <c r="F20" s="58">
        <f t="shared" si="7"/>
        <v>45855</v>
      </c>
      <c r="G20" s="57" t="s">
        <v>793</v>
      </c>
      <c r="H20" s="58">
        <f t="shared" si="4"/>
        <v>45862</v>
      </c>
      <c r="I20" s="293">
        <f t="shared" si="8"/>
        <v>45863</v>
      </c>
    </row>
    <row r="21" hidden="1" spans="1:9">
      <c r="A21" s="49" t="s">
        <v>786</v>
      </c>
      <c r="B21" s="57" t="s">
        <v>770</v>
      </c>
      <c r="C21" s="58">
        <v>45855</v>
      </c>
      <c r="D21" s="293">
        <f t="shared" si="5"/>
        <v>45856</v>
      </c>
      <c r="E21" s="58">
        <f t="shared" si="6"/>
        <v>45861</v>
      </c>
      <c r="F21" s="58">
        <f t="shared" si="7"/>
        <v>45862</v>
      </c>
      <c r="G21" s="57" t="s">
        <v>794</v>
      </c>
      <c r="H21" s="58">
        <f t="shared" si="4"/>
        <v>45869</v>
      </c>
      <c r="I21" s="293">
        <f t="shared" si="8"/>
        <v>45870</v>
      </c>
    </row>
    <row r="22" hidden="1" spans="1:9">
      <c r="A22" s="49" t="s">
        <v>751</v>
      </c>
      <c r="B22" s="57" t="s">
        <v>788</v>
      </c>
      <c r="C22" s="58">
        <v>45862</v>
      </c>
      <c r="D22" s="293">
        <f t="shared" si="5"/>
        <v>45863</v>
      </c>
      <c r="E22" s="58">
        <f t="shared" si="6"/>
        <v>45868</v>
      </c>
      <c r="F22" s="58">
        <f t="shared" si="7"/>
        <v>45869</v>
      </c>
      <c r="G22" s="57" t="s">
        <v>795</v>
      </c>
      <c r="H22" s="58">
        <v>45883</v>
      </c>
      <c r="I22" s="293">
        <f t="shared" si="8"/>
        <v>45884</v>
      </c>
    </row>
    <row r="23" spans="1:9">
      <c r="A23" s="49" t="s">
        <v>786</v>
      </c>
      <c r="B23" s="57" t="s">
        <v>784</v>
      </c>
      <c r="C23" s="58">
        <v>45869</v>
      </c>
      <c r="D23" s="293">
        <f t="shared" si="5"/>
        <v>45870</v>
      </c>
      <c r="E23" s="58">
        <f t="shared" si="6"/>
        <v>45875</v>
      </c>
      <c r="F23" s="58">
        <f t="shared" si="7"/>
        <v>45876</v>
      </c>
      <c r="G23" s="57" t="s">
        <v>793</v>
      </c>
      <c r="H23" s="58">
        <v>45890</v>
      </c>
      <c r="I23" s="293">
        <f t="shared" si="8"/>
        <v>45891</v>
      </c>
    </row>
    <row r="24" spans="1:9">
      <c r="A24" s="53" t="s">
        <v>796</v>
      </c>
      <c r="B24" s="54"/>
      <c r="C24" s="54"/>
      <c r="D24" s="54"/>
      <c r="E24" s="54"/>
      <c r="F24" s="54"/>
      <c r="G24" s="54"/>
      <c r="H24" s="54"/>
      <c r="I24" s="71"/>
    </row>
    <row r="25" spans="1:9">
      <c r="A25" s="49" t="s">
        <v>751</v>
      </c>
      <c r="B25" s="57" t="s">
        <v>791</v>
      </c>
      <c r="C25" s="58">
        <v>45883</v>
      </c>
      <c r="D25" s="293">
        <f t="shared" ref="D25:D31" si="9">C25+1</f>
        <v>45884</v>
      </c>
      <c r="E25" s="58">
        <f t="shared" ref="E25:E31" si="10">D25+5</f>
        <v>45889</v>
      </c>
      <c r="F25" s="58">
        <f t="shared" ref="F25:F31" si="11">E25+1</f>
        <v>45890</v>
      </c>
      <c r="G25" s="57" t="s">
        <v>797</v>
      </c>
      <c r="H25" s="58">
        <f t="shared" ref="H25:H31" si="12">F25+7</f>
        <v>45897</v>
      </c>
      <c r="I25" s="293">
        <f t="shared" ref="I25:I31" si="13">H25+1</f>
        <v>45898</v>
      </c>
    </row>
    <row r="26" spans="1:9">
      <c r="A26" s="49" t="s">
        <v>786</v>
      </c>
      <c r="B26" s="57" t="s">
        <v>788</v>
      </c>
      <c r="C26" s="58">
        <v>45890</v>
      </c>
      <c r="D26" s="293">
        <f t="shared" si="9"/>
        <v>45891</v>
      </c>
      <c r="E26" s="58">
        <f t="shared" si="10"/>
        <v>45896</v>
      </c>
      <c r="F26" s="58">
        <f t="shared" si="11"/>
        <v>45897</v>
      </c>
      <c r="G26" s="57" t="s">
        <v>795</v>
      </c>
      <c r="H26" s="58">
        <f t="shared" si="12"/>
        <v>45904</v>
      </c>
      <c r="I26" s="293">
        <f t="shared" si="13"/>
        <v>45905</v>
      </c>
    </row>
    <row r="27" spans="1:9">
      <c r="A27" s="49" t="s">
        <v>751</v>
      </c>
      <c r="B27" s="57" t="s">
        <v>798</v>
      </c>
      <c r="C27" s="58">
        <v>45897</v>
      </c>
      <c r="D27" s="293">
        <f t="shared" si="9"/>
        <v>45898</v>
      </c>
      <c r="E27" s="58">
        <f t="shared" si="10"/>
        <v>45903</v>
      </c>
      <c r="F27" s="58">
        <f t="shared" si="11"/>
        <v>45904</v>
      </c>
      <c r="G27" s="57" t="s">
        <v>799</v>
      </c>
      <c r="H27" s="58">
        <f t="shared" si="12"/>
        <v>45911</v>
      </c>
      <c r="I27" s="293">
        <f t="shared" si="13"/>
        <v>45912</v>
      </c>
    </row>
    <row r="28" spans="1:9">
      <c r="A28" s="49" t="s">
        <v>786</v>
      </c>
      <c r="B28" s="57" t="s">
        <v>791</v>
      </c>
      <c r="C28" s="58">
        <v>45904</v>
      </c>
      <c r="D28" s="293">
        <f t="shared" si="9"/>
        <v>45905</v>
      </c>
      <c r="E28" s="58">
        <f t="shared" si="10"/>
        <v>45910</v>
      </c>
      <c r="F28" s="58">
        <f t="shared" si="11"/>
        <v>45911</v>
      </c>
      <c r="G28" s="57" t="s">
        <v>800</v>
      </c>
      <c r="H28" s="58">
        <f t="shared" si="12"/>
        <v>45918</v>
      </c>
      <c r="I28" s="293">
        <f t="shared" si="13"/>
        <v>45919</v>
      </c>
    </row>
    <row r="29" spans="1:9">
      <c r="A29" s="49" t="s">
        <v>751</v>
      </c>
      <c r="B29" s="57" t="s">
        <v>801</v>
      </c>
      <c r="C29" s="58">
        <v>45911</v>
      </c>
      <c r="D29" s="293">
        <f t="shared" si="9"/>
        <v>45912</v>
      </c>
      <c r="E29" s="58">
        <f t="shared" si="10"/>
        <v>45917</v>
      </c>
      <c r="F29" s="58">
        <f t="shared" si="11"/>
        <v>45918</v>
      </c>
      <c r="G29" s="57" t="s">
        <v>802</v>
      </c>
      <c r="H29" s="58">
        <f t="shared" si="12"/>
        <v>45925</v>
      </c>
      <c r="I29" s="293">
        <f t="shared" si="13"/>
        <v>45926</v>
      </c>
    </row>
    <row r="30" spans="1:9">
      <c r="A30" s="49" t="s">
        <v>786</v>
      </c>
      <c r="B30" s="57" t="s">
        <v>798</v>
      </c>
      <c r="C30" s="58">
        <v>45918</v>
      </c>
      <c r="D30" s="293">
        <f t="shared" si="9"/>
        <v>45919</v>
      </c>
      <c r="E30" s="58">
        <f t="shared" si="10"/>
        <v>45924</v>
      </c>
      <c r="F30" s="58">
        <f t="shared" si="11"/>
        <v>45925</v>
      </c>
      <c r="G30" s="57" t="s">
        <v>799</v>
      </c>
      <c r="H30" s="58">
        <f t="shared" si="12"/>
        <v>45932</v>
      </c>
      <c r="I30" s="293">
        <f t="shared" si="13"/>
        <v>45933</v>
      </c>
    </row>
    <row r="31" spans="1:9">
      <c r="A31" s="49" t="s">
        <v>751</v>
      </c>
      <c r="B31" s="57" t="s">
        <v>803</v>
      </c>
      <c r="C31" s="58">
        <v>45925</v>
      </c>
      <c r="D31" s="293">
        <f t="shared" si="9"/>
        <v>45926</v>
      </c>
      <c r="E31" s="58">
        <f t="shared" si="10"/>
        <v>45931</v>
      </c>
      <c r="F31" s="58">
        <f t="shared" si="11"/>
        <v>45932</v>
      </c>
      <c r="G31" s="57" t="s">
        <v>804</v>
      </c>
      <c r="H31" s="58">
        <f t="shared" si="12"/>
        <v>45939</v>
      </c>
      <c r="I31" s="293">
        <f t="shared" si="13"/>
        <v>45940</v>
      </c>
    </row>
    <row r="32" spans="1:9">
      <c r="A32" s="440"/>
      <c r="B32" s="318"/>
      <c r="C32" s="441"/>
      <c r="D32" s="442"/>
      <c r="E32" s="441"/>
      <c r="F32" s="441"/>
      <c r="G32" s="318"/>
      <c r="H32" s="441"/>
      <c r="I32" s="442"/>
    </row>
    <row r="33" ht="16.5" spans="1:19">
      <c r="A33" s="294" t="s">
        <v>200</v>
      </c>
      <c r="B33" s="31" t="s">
        <v>805</v>
      </c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29"/>
      <c r="P33" s="29"/>
      <c r="Q33" s="29"/>
      <c r="R33" s="29"/>
      <c r="S33" s="29"/>
    </row>
    <row r="34" ht="16.5" spans="1:19">
      <c r="A34" s="34" t="s">
        <v>284</v>
      </c>
      <c r="B34" s="65" t="s">
        <v>774</v>
      </c>
      <c r="C34" s="65"/>
      <c r="D34" s="65"/>
      <c r="E34" s="65"/>
      <c r="F34" s="65"/>
      <c r="G34" s="65"/>
      <c r="H34" s="65"/>
      <c r="I34" s="65"/>
      <c r="J34" s="65"/>
      <c r="K34" s="65"/>
      <c r="L34" s="65"/>
      <c r="M34" s="65"/>
      <c r="N34" s="65"/>
      <c r="O34" s="29"/>
      <c r="P34" s="29"/>
      <c r="Q34" s="444"/>
      <c r="R34" s="29"/>
      <c r="S34" s="29"/>
    </row>
    <row r="35" ht="16.5" spans="1:19">
      <c r="A35" s="34" t="s">
        <v>806</v>
      </c>
      <c r="B35" s="65" t="s">
        <v>776</v>
      </c>
      <c r="C35" s="65"/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29"/>
      <c r="P35" s="29"/>
      <c r="Q35" s="29"/>
      <c r="R35" s="29"/>
      <c r="S35" s="29"/>
    </row>
  </sheetData>
  <mergeCells count="17">
    <mergeCell ref="B1:I1"/>
    <mergeCell ref="B2:I2"/>
    <mergeCell ref="A4:G4"/>
    <mergeCell ref="C5:D5"/>
    <mergeCell ref="E5:F5"/>
    <mergeCell ref="H5:I5"/>
    <mergeCell ref="C6:D6"/>
    <mergeCell ref="E6:F6"/>
    <mergeCell ref="H6:I6"/>
    <mergeCell ref="C7:D7"/>
    <mergeCell ref="E7:F7"/>
    <mergeCell ref="H7:I7"/>
    <mergeCell ref="A16:I16"/>
    <mergeCell ref="A24:I24"/>
    <mergeCell ref="B33:N33"/>
    <mergeCell ref="B34:N34"/>
    <mergeCell ref="B35:N35"/>
  </mergeCells>
  <pageMargins left="0.7" right="0.7" top="0.75" bottom="0.75" header="0.3" footer="0.3"/>
  <pageSetup paperSize="9" orientation="portrait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M36"/>
  <sheetViews>
    <sheetView topLeftCell="A4" workbookViewId="0">
      <selection activeCell="A22" sqref="$A22:$XFD22"/>
    </sheetView>
  </sheetViews>
  <sheetFormatPr defaultColWidth="9" defaultRowHeight="14.25"/>
  <cols>
    <col min="1" max="1" width="19" customWidth="1"/>
    <col min="2" max="13" width="7.58333333333333" customWidth="1"/>
  </cols>
  <sheetData>
    <row r="1" ht="51" customHeight="1" spans="2:13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18" spans="2:13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ht="15.75" spans="1:247">
      <c r="A3" s="3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  <c r="AY3" s="29"/>
      <c r="AZ3" s="29"/>
      <c r="BA3" s="29"/>
      <c r="BB3" s="29"/>
      <c r="BC3" s="29"/>
      <c r="BD3" s="29"/>
      <c r="BE3" s="29"/>
      <c r="BF3" s="29"/>
      <c r="BG3" s="29"/>
      <c r="BH3" s="29"/>
      <c r="BI3" s="29"/>
      <c r="BJ3" s="29"/>
      <c r="BK3" s="29"/>
      <c r="BL3" s="29"/>
      <c r="BM3" s="29"/>
      <c r="BN3" s="29"/>
      <c r="BO3" s="29"/>
      <c r="BP3" s="29"/>
      <c r="BQ3" s="29"/>
      <c r="BR3" s="29"/>
      <c r="BS3" s="29"/>
      <c r="BT3" s="29"/>
      <c r="BU3" s="29"/>
      <c r="BV3" s="29"/>
      <c r="BW3" s="29"/>
      <c r="BX3" s="29"/>
      <c r="BY3" s="29"/>
      <c r="BZ3" s="29"/>
      <c r="CA3" s="29"/>
      <c r="CB3" s="29"/>
      <c r="CC3" s="29"/>
      <c r="CD3" s="29"/>
      <c r="CE3" s="29"/>
      <c r="CF3" s="29"/>
      <c r="CG3" s="29"/>
      <c r="CH3" s="29"/>
      <c r="CI3" s="29"/>
      <c r="CJ3" s="29"/>
      <c r="CK3" s="29"/>
      <c r="CL3" s="29"/>
      <c r="CM3" s="29"/>
      <c r="CN3" s="29"/>
      <c r="CO3" s="29"/>
      <c r="CP3" s="29"/>
      <c r="CQ3" s="29"/>
      <c r="CR3" s="29"/>
      <c r="CS3" s="29"/>
      <c r="CT3" s="29"/>
      <c r="CU3" s="29"/>
      <c r="CV3" s="29"/>
      <c r="CW3" s="29"/>
      <c r="CX3" s="29"/>
      <c r="CY3" s="29"/>
      <c r="CZ3" s="29"/>
      <c r="DA3" s="29"/>
      <c r="DB3" s="29"/>
      <c r="DC3" s="29"/>
      <c r="DD3" s="29"/>
      <c r="DE3" s="29"/>
      <c r="DF3" s="29"/>
      <c r="DG3" s="29"/>
      <c r="DH3" s="29"/>
      <c r="DI3" s="29"/>
      <c r="DJ3" s="29"/>
      <c r="DK3" s="29"/>
      <c r="DL3" s="29"/>
      <c r="DM3" s="29"/>
      <c r="DN3" s="29"/>
      <c r="DO3" s="29"/>
      <c r="DP3" s="29"/>
      <c r="DQ3" s="29"/>
      <c r="DR3" s="29"/>
      <c r="DS3" s="29"/>
      <c r="DT3" s="29"/>
      <c r="DU3" s="29"/>
      <c r="DV3" s="29"/>
      <c r="DW3" s="29"/>
      <c r="DX3" s="29"/>
      <c r="DY3" s="29"/>
      <c r="DZ3" s="29"/>
      <c r="EA3" s="29"/>
      <c r="EB3" s="29"/>
      <c r="EC3" s="29"/>
      <c r="ED3" s="29"/>
      <c r="EE3" s="29"/>
      <c r="EF3" s="29"/>
      <c r="EG3" s="29"/>
      <c r="EH3" s="29"/>
      <c r="EI3" s="29"/>
      <c r="EJ3" s="29"/>
      <c r="EK3" s="29"/>
      <c r="EL3" s="29"/>
      <c r="EM3" s="29"/>
      <c r="EN3" s="29"/>
      <c r="EO3" s="29"/>
      <c r="EP3" s="29"/>
      <c r="EQ3" s="29"/>
      <c r="ER3" s="29"/>
      <c r="ES3" s="29"/>
      <c r="ET3" s="29"/>
      <c r="EU3" s="29"/>
      <c r="EV3" s="29"/>
      <c r="EW3" s="29"/>
      <c r="EX3" s="29"/>
      <c r="EY3" s="29"/>
      <c r="EZ3" s="29"/>
      <c r="FA3" s="29"/>
      <c r="FB3" s="29"/>
      <c r="FC3" s="29"/>
      <c r="FD3" s="29"/>
      <c r="FE3" s="29"/>
      <c r="FF3" s="29"/>
      <c r="FG3" s="29"/>
      <c r="FH3" s="29"/>
      <c r="FI3" s="29"/>
      <c r="FJ3" s="29"/>
      <c r="FK3" s="29"/>
      <c r="FL3" s="29"/>
      <c r="FM3" s="29"/>
      <c r="FN3" s="29"/>
      <c r="FO3" s="29"/>
      <c r="FP3" s="29"/>
      <c r="FQ3" s="29"/>
      <c r="FR3" s="29"/>
      <c r="FS3" s="29"/>
      <c r="FT3" s="29"/>
      <c r="FU3" s="29"/>
      <c r="FV3" s="29"/>
      <c r="FW3" s="29"/>
      <c r="FX3" s="29"/>
      <c r="FY3" s="29"/>
      <c r="FZ3" s="29"/>
      <c r="GA3" s="29"/>
      <c r="GB3" s="29"/>
      <c r="GC3" s="29"/>
      <c r="GD3" s="29"/>
      <c r="GE3" s="29"/>
      <c r="GF3" s="29"/>
      <c r="GG3" s="29"/>
      <c r="GH3" s="29"/>
      <c r="GI3" s="29"/>
      <c r="GJ3" s="29"/>
      <c r="GK3" s="29"/>
      <c r="GL3" s="29"/>
      <c r="GM3" s="29"/>
      <c r="GN3" s="29"/>
      <c r="GO3" s="29"/>
      <c r="GP3" s="29"/>
      <c r="GQ3" s="29"/>
      <c r="GR3" s="29"/>
      <c r="GS3" s="29"/>
      <c r="GT3" s="29"/>
      <c r="GU3" s="29"/>
      <c r="GV3" s="29"/>
      <c r="GW3" s="29"/>
      <c r="GX3" s="29"/>
      <c r="GY3" s="29"/>
      <c r="GZ3" s="29"/>
      <c r="HA3" s="29"/>
      <c r="HB3" s="29"/>
      <c r="HC3" s="29"/>
      <c r="HD3" s="29"/>
      <c r="HE3" s="29"/>
      <c r="HF3" s="29"/>
      <c r="HG3" s="29"/>
      <c r="HH3" s="29"/>
      <c r="HI3" s="29"/>
      <c r="HJ3" s="29"/>
      <c r="HK3" s="29"/>
      <c r="HL3" s="29"/>
      <c r="HM3" s="29"/>
      <c r="HN3" s="29"/>
      <c r="HO3" s="29"/>
      <c r="HP3" s="29"/>
      <c r="HQ3" s="29"/>
      <c r="HR3" s="29"/>
      <c r="HS3" s="29"/>
      <c r="HT3" s="29"/>
      <c r="HU3" s="29"/>
      <c r="HV3" s="29"/>
      <c r="HW3" s="29"/>
      <c r="HX3" s="29"/>
      <c r="HY3" s="29"/>
      <c r="HZ3" s="29"/>
      <c r="IA3" s="29"/>
      <c r="IB3" s="29"/>
      <c r="IC3" s="29"/>
      <c r="ID3" s="29"/>
      <c r="IE3" s="29"/>
      <c r="IF3" s="29"/>
      <c r="IG3" s="29"/>
      <c r="IH3" s="29"/>
      <c r="II3" s="29"/>
      <c r="IJ3" s="29"/>
      <c r="IK3" s="29"/>
      <c r="IL3" s="29"/>
      <c r="IM3" s="29"/>
    </row>
    <row r="4" spans="1:11">
      <c r="A4" s="46" t="s">
        <v>807</v>
      </c>
      <c r="B4" s="46"/>
      <c r="C4" s="46"/>
      <c r="D4" s="46"/>
      <c r="E4" s="46"/>
      <c r="F4" s="46"/>
      <c r="G4" s="46"/>
      <c r="H4" s="46"/>
      <c r="I4" s="46"/>
      <c r="J4" s="46"/>
      <c r="K4" s="46"/>
    </row>
    <row r="5" spans="1:13">
      <c r="A5" s="7" t="s">
        <v>732</v>
      </c>
      <c r="B5" s="7" t="s">
        <v>733</v>
      </c>
      <c r="C5" s="47" t="s">
        <v>734</v>
      </c>
      <c r="D5" s="48"/>
      <c r="E5" s="10" t="s">
        <v>736</v>
      </c>
      <c r="F5" s="7"/>
      <c r="G5" s="10" t="s">
        <v>657</v>
      </c>
      <c r="H5" s="7"/>
      <c r="I5" s="7" t="s">
        <v>733</v>
      </c>
      <c r="J5" s="10" t="s">
        <v>736</v>
      </c>
      <c r="K5" s="7"/>
      <c r="L5" s="47" t="s">
        <v>734</v>
      </c>
      <c r="M5" s="48"/>
    </row>
    <row r="6" spans="1:13">
      <c r="A6" s="9" t="s">
        <v>13</v>
      </c>
      <c r="B6" s="9" t="s">
        <v>14</v>
      </c>
      <c r="C6" s="11" t="s">
        <v>738</v>
      </c>
      <c r="D6" s="12"/>
      <c r="E6" s="9" t="s">
        <v>662</v>
      </c>
      <c r="F6" s="9"/>
      <c r="G6" s="9" t="s">
        <v>661</v>
      </c>
      <c r="H6" s="9"/>
      <c r="I6" s="9" t="s">
        <v>14</v>
      </c>
      <c r="J6" s="9" t="s">
        <v>662</v>
      </c>
      <c r="K6" s="9"/>
      <c r="L6" s="11" t="s">
        <v>738</v>
      </c>
      <c r="M6" s="12"/>
    </row>
    <row r="7" spans="1:13">
      <c r="A7" s="9"/>
      <c r="B7" s="9"/>
      <c r="C7" s="11" t="s">
        <v>740</v>
      </c>
      <c r="D7" s="12"/>
      <c r="E7" s="374" t="s">
        <v>742</v>
      </c>
      <c r="F7" s="374"/>
      <c r="G7" s="368" t="s">
        <v>743</v>
      </c>
      <c r="H7" s="373"/>
      <c r="I7" s="9"/>
      <c r="J7" s="368" t="s">
        <v>744</v>
      </c>
      <c r="K7" s="373"/>
      <c r="L7" s="11" t="s">
        <v>740</v>
      </c>
      <c r="M7" s="12"/>
    </row>
    <row r="8" hidden="1" spans="1:13">
      <c r="A8" s="49" t="s">
        <v>751</v>
      </c>
      <c r="B8" s="57">
        <v>2502</v>
      </c>
      <c r="C8" s="58">
        <v>45766</v>
      </c>
      <c r="D8" s="293">
        <f t="shared" ref="D8:D23" si="0">C8+1</f>
        <v>45767</v>
      </c>
      <c r="E8" s="58">
        <f t="shared" ref="E8:E23" si="1">D8+6</f>
        <v>45773</v>
      </c>
      <c r="F8" s="58">
        <f t="shared" ref="F8:F23" si="2">E8</f>
        <v>45773</v>
      </c>
      <c r="G8" s="58">
        <f t="shared" ref="G8:H10" si="3">F8+1</f>
        <v>45774</v>
      </c>
      <c r="H8" s="58">
        <f t="shared" si="3"/>
        <v>45775</v>
      </c>
      <c r="I8" s="50" t="s">
        <v>764</v>
      </c>
      <c r="J8" s="58">
        <f t="shared" ref="J8:J23" si="4">H8</f>
        <v>45775</v>
      </c>
      <c r="K8" s="58">
        <f t="shared" ref="K8:K23" si="5">J8+1</f>
        <v>45776</v>
      </c>
      <c r="L8" s="58">
        <f t="shared" ref="L8:L19" si="6">K8+11</f>
        <v>45787</v>
      </c>
      <c r="M8" s="293">
        <f t="shared" ref="M8:M19" si="7">L8+1</f>
        <v>45788</v>
      </c>
    </row>
    <row r="9" hidden="1" spans="1:13">
      <c r="A9" s="49" t="s">
        <v>748</v>
      </c>
      <c r="B9" s="57" t="s">
        <v>784</v>
      </c>
      <c r="C9" s="58">
        <v>45773</v>
      </c>
      <c r="D9" s="293">
        <f t="shared" si="0"/>
        <v>45774</v>
      </c>
      <c r="E9" s="58">
        <f t="shared" si="1"/>
        <v>45780</v>
      </c>
      <c r="F9" s="58">
        <f t="shared" si="2"/>
        <v>45780</v>
      </c>
      <c r="G9" s="58">
        <f t="shared" si="3"/>
        <v>45781</v>
      </c>
      <c r="H9" s="58">
        <f t="shared" si="3"/>
        <v>45782</v>
      </c>
      <c r="I9" s="57" t="s">
        <v>808</v>
      </c>
      <c r="J9" s="58">
        <f t="shared" si="4"/>
        <v>45782</v>
      </c>
      <c r="K9" s="58">
        <f t="shared" si="5"/>
        <v>45783</v>
      </c>
      <c r="L9" s="58">
        <f t="shared" si="6"/>
        <v>45794</v>
      </c>
      <c r="M9" s="293">
        <f t="shared" si="7"/>
        <v>45795</v>
      </c>
    </row>
    <row r="10" hidden="1" spans="1:13">
      <c r="A10" s="49" t="s">
        <v>758</v>
      </c>
      <c r="B10" s="57" t="s">
        <v>784</v>
      </c>
      <c r="C10" s="58">
        <v>45780</v>
      </c>
      <c r="D10" s="293">
        <f t="shared" si="0"/>
        <v>45781</v>
      </c>
      <c r="E10" s="58">
        <f t="shared" si="1"/>
        <v>45787</v>
      </c>
      <c r="F10" s="58">
        <f t="shared" si="2"/>
        <v>45787</v>
      </c>
      <c r="G10" s="58">
        <f t="shared" si="3"/>
        <v>45788</v>
      </c>
      <c r="H10" s="58">
        <f t="shared" si="3"/>
        <v>45789</v>
      </c>
      <c r="I10" s="57" t="s">
        <v>808</v>
      </c>
      <c r="J10" s="58">
        <f t="shared" si="4"/>
        <v>45789</v>
      </c>
      <c r="K10" s="58">
        <f t="shared" si="5"/>
        <v>45790</v>
      </c>
      <c r="L10" s="58">
        <f t="shared" si="6"/>
        <v>45801</v>
      </c>
      <c r="M10" s="293">
        <f t="shared" si="7"/>
        <v>45802</v>
      </c>
    </row>
    <row r="11" hidden="1" spans="1:13">
      <c r="A11" s="49" t="s">
        <v>751</v>
      </c>
      <c r="B11" s="57">
        <v>2503</v>
      </c>
      <c r="C11" s="58">
        <v>45787</v>
      </c>
      <c r="D11" s="293">
        <f t="shared" si="0"/>
        <v>45788</v>
      </c>
      <c r="E11" s="58">
        <f t="shared" si="1"/>
        <v>45794</v>
      </c>
      <c r="F11" s="58">
        <f t="shared" si="2"/>
        <v>45794</v>
      </c>
      <c r="G11" s="58">
        <f t="shared" ref="G11:H14" si="8">F11+1</f>
        <v>45795</v>
      </c>
      <c r="H11" s="58">
        <f t="shared" si="8"/>
        <v>45796</v>
      </c>
      <c r="I11" s="50" t="s">
        <v>809</v>
      </c>
      <c r="J11" s="58">
        <f t="shared" si="4"/>
        <v>45796</v>
      </c>
      <c r="K11" s="58">
        <f t="shared" si="5"/>
        <v>45797</v>
      </c>
      <c r="L11" s="58">
        <f t="shared" si="6"/>
        <v>45808</v>
      </c>
      <c r="M11" s="293">
        <f t="shared" si="7"/>
        <v>45809</v>
      </c>
    </row>
    <row r="12" hidden="1" spans="1:13">
      <c r="A12" s="49" t="s">
        <v>748</v>
      </c>
      <c r="B12" s="57" t="s">
        <v>788</v>
      </c>
      <c r="C12" s="58">
        <v>45794</v>
      </c>
      <c r="D12" s="293">
        <f t="shared" si="0"/>
        <v>45795</v>
      </c>
      <c r="E12" s="58">
        <f t="shared" si="1"/>
        <v>45801</v>
      </c>
      <c r="F12" s="58">
        <f t="shared" si="2"/>
        <v>45801</v>
      </c>
      <c r="G12" s="58">
        <f t="shared" si="8"/>
        <v>45802</v>
      </c>
      <c r="H12" s="58">
        <f t="shared" si="8"/>
        <v>45803</v>
      </c>
      <c r="I12" s="57" t="s">
        <v>810</v>
      </c>
      <c r="J12" s="58">
        <f t="shared" si="4"/>
        <v>45803</v>
      </c>
      <c r="K12" s="58">
        <f t="shared" si="5"/>
        <v>45804</v>
      </c>
      <c r="L12" s="58">
        <f t="shared" si="6"/>
        <v>45815</v>
      </c>
      <c r="M12" s="293">
        <f t="shared" si="7"/>
        <v>45816</v>
      </c>
    </row>
    <row r="13" hidden="1" spans="1:13">
      <c r="A13" s="49" t="s">
        <v>758</v>
      </c>
      <c r="B13" s="57" t="s">
        <v>788</v>
      </c>
      <c r="C13" s="58">
        <v>45801</v>
      </c>
      <c r="D13" s="293">
        <f t="shared" si="0"/>
        <v>45802</v>
      </c>
      <c r="E13" s="58">
        <f t="shared" si="1"/>
        <v>45808</v>
      </c>
      <c r="F13" s="58">
        <f t="shared" si="2"/>
        <v>45808</v>
      </c>
      <c r="G13" s="58">
        <f t="shared" si="8"/>
        <v>45809</v>
      </c>
      <c r="H13" s="58">
        <f t="shared" si="8"/>
        <v>45810</v>
      </c>
      <c r="I13" s="57" t="s">
        <v>810</v>
      </c>
      <c r="J13" s="58">
        <f t="shared" si="4"/>
        <v>45810</v>
      </c>
      <c r="K13" s="58">
        <f t="shared" si="5"/>
        <v>45811</v>
      </c>
      <c r="L13" s="58">
        <f t="shared" si="6"/>
        <v>45822</v>
      </c>
      <c r="M13" s="293">
        <f t="shared" si="7"/>
        <v>45823</v>
      </c>
    </row>
    <row r="14" hidden="1" spans="1:13">
      <c r="A14" s="49" t="s">
        <v>751</v>
      </c>
      <c r="B14" s="57">
        <v>2504</v>
      </c>
      <c r="C14" s="58">
        <v>45808</v>
      </c>
      <c r="D14" s="293">
        <f t="shared" si="0"/>
        <v>45809</v>
      </c>
      <c r="E14" s="58">
        <f t="shared" si="1"/>
        <v>45815</v>
      </c>
      <c r="F14" s="58">
        <f t="shared" si="2"/>
        <v>45815</v>
      </c>
      <c r="G14" s="58">
        <f t="shared" si="8"/>
        <v>45816</v>
      </c>
      <c r="H14" s="58">
        <f t="shared" si="8"/>
        <v>45817</v>
      </c>
      <c r="I14" s="50" t="s">
        <v>811</v>
      </c>
      <c r="J14" s="58">
        <f t="shared" si="4"/>
        <v>45817</v>
      </c>
      <c r="K14" s="58">
        <f t="shared" si="5"/>
        <v>45818</v>
      </c>
      <c r="L14" s="58">
        <f t="shared" si="6"/>
        <v>45829</v>
      </c>
      <c r="M14" s="293">
        <f t="shared" si="7"/>
        <v>45830</v>
      </c>
    </row>
    <row r="15" hidden="1" spans="1:13">
      <c r="A15" s="49" t="s">
        <v>748</v>
      </c>
      <c r="B15" s="57" t="s">
        <v>791</v>
      </c>
      <c r="C15" s="58">
        <v>45815</v>
      </c>
      <c r="D15" s="293">
        <f t="shared" si="0"/>
        <v>45816</v>
      </c>
      <c r="E15" s="58">
        <f t="shared" si="1"/>
        <v>45822</v>
      </c>
      <c r="F15" s="58">
        <f t="shared" si="2"/>
        <v>45822</v>
      </c>
      <c r="G15" s="58">
        <f t="shared" ref="G15:G23" si="9">F15+1</f>
        <v>45823</v>
      </c>
      <c r="H15" s="58">
        <f t="shared" ref="H15:H23" si="10">G15+1</f>
        <v>45824</v>
      </c>
      <c r="I15" s="50" t="s">
        <v>812</v>
      </c>
      <c r="J15" s="58">
        <f t="shared" si="4"/>
        <v>45824</v>
      </c>
      <c r="K15" s="58">
        <f t="shared" si="5"/>
        <v>45825</v>
      </c>
      <c r="L15" s="58">
        <f t="shared" si="6"/>
        <v>45836</v>
      </c>
      <c r="M15" s="293">
        <f t="shared" si="7"/>
        <v>45837</v>
      </c>
    </row>
    <row r="16" hidden="1" spans="1:13">
      <c r="A16" s="49" t="s">
        <v>758</v>
      </c>
      <c r="B16" s="57" t="s">
        <v>791</v>
      </c>
      <c r="C16" s="58">
        <v>45822</v>
      </c>
      <c r="D16" s="293">
        <f t="shared" si="0"/>
        <v>45823</v>
      </c>
      <c r="E16" s="58">
        <f t="shared" si="1"/>
        <v>45829</v>
      </c>
      <c r="F16" s="58">
        <f t="shared" si="2"/>
        <v>45829</v>
      </c>
      <c r="G16" s="58">
        <f t="shared" si="9"/>
        <v>45830</v>
      </c>
      <c r="H16" s="58">
        <f t="shared" si="10"/>
        <v>45831</v>
      </c>
      <c r="I16" s="50" t="s">
        <v>812</v>
      </c>
      <c r="J16" s="58">
        <f t="shared" si="4"/>
        <v>45831</v>
      </c>
      <c r="K16" s="58">
        <f t="shared" si="5"/>
        <v>45832</v>
      </c>
      <c r="L16" s="58">
        <f t="shared" si="6"/>
        <v>45843</v>
      </c>
      <c r="M16" s="293">
        <f t="shared" si="7"/>
        <v>45844</v>
      </c>
    </row>
    <row r="17" hidden="1" spans="1:13">
      <c r="A17" s="49" t="s">
        <v>751</v>
      </c>
      <c r="B17" s="57" t="s">
        <v>770</v>
      </c>
      <c r="C17" s="58">
        <v>45829</v>
      </c>
      <c r="D17" s="293">
        <f t="shared" si="0"/>
        <v>45830</v>
      </c>
      <c r="E17" s="58">
        <f t="shared" si="1"/>
        <v>45836</v>
      </c>
      <c r="F17" s="58">
        <f t="shared" si="2"/>
        <v>45836</v>
      </c>
      <c r="G17" s="58">
        <f t="shared" si="9"/>
        <v>45837</v>
      </c>
      <c r="H17" s="58">
        <f t="shared" si="10"/>
        <v>45838</v>
      </c>
      <c r="I17" s="50" t="s">
        <v>813</v>
      </c>
      <c r="J17" s="58">
        <f t="shared" si="4"/>
        <v>45838</v>
      </c>
      <c r="K17" s="58">
        <f t="shared" si="5"/>
        <v>45839</v>
      </c>
      <c r="L17" s="58">
        <f t="shared" si="6"/>
        <v>45850</v>
      </c>
      <c r="M17" s="293">
        <f t="shared" si="7"/>
        <v>45851</v>
      </c>
    </row>
    <row r="18" hidden="1" spans="1:13">
      <c r="A18" s="49" t="s">
        <v>748</v>
      </c>
      <c r="B18" s="57" t="s">
        <v>798</v>
      </c>
      <c r="C18" s="58">
        <v>45836</v>
      </c>
      <c r="D18" s="293">
        <f t="shared" si="0"/>
        <v>45837</v>
      </c>
      <c r="E18" s="58">
        <f t="shared" si="1"/>
        <v>45843</v>
      </c>
      <c r="F18" s="58">
        <f t="shared" si="2"/>
        <v>45843</v>
      </c>
      <c r="G18" s="58">
        <f t="shared" si="9"/>
        <v>45844</v>
      </c>
      <c r="H18" s="58">
        <f t="shared" si="10"/>
        <v>45845</v>
      </c>
      <c r="I18" s="50" t="s">
        <v>814</v>
      </c>
      <c r="J18" s="58">
        <f t="shared" si="4"/>
        <v>45845</v>
      </c>
      <c r="K18" s="58">
        <f t="shared" si="5"/>
        <v>45846</v>
      </c>
      <c r="L18" s="58">
        <f t="shared" si="6"/>
        <v>45857</v>
      </c>
      <c r="M18" s="293">
        <f t="shared" si="7"/>
        <v>45858</v>
      </c>
    </row>
    <row r="19" hidden="1" spans="1:13">
      <c r="A19" s="49" t="s">
        <v>758</v>
      </c>
      <c r="B19" s="57" t="s">
        <v>798</v>
      </c>
      <c r="C19" s="58">
        <v>45843</v>
      </c>
      <c r="D19" s="293">
        <f t="shared" si="0"/>
        <v>45844</v>
      </c>
      <c r="E19" s="58">
        <f t="shared" si="1"/>
        <v>45850</v>
      </c>
      <c r="F19" s="58">
        <f t="shared" si="2"/>
        <v>45850</v>
      </c>
      <c r="G19" s="58">
        <f t="shared" si="9"/>
        <v>45851</v>
      </c>
      <c r="H19" s="58">
        <f t="shared" si="10"/>
        <v>45852</v>
      </c>
      <c r="I19" s="50" t="s">
        <v>814</v>
      </c>
      <c r="J19" s="58">
        <f t="shared" si="4"/>
        <v>45852</v>
      </c>
      <c r="K19" s="58">
        <f t="shared" si="5"/>
        <v>45853</v>
      </c>
      <c r="L19" s="58">
        <f t="shared" si="6"/>
        <v>45864</v>
      </c>
      <c r="M19" s="293">
        <f t="shared" si="7"/>
        <v>45865</v>
      </c>
    </row>
    <row r="20" hidden="1" spans="1:13">
      <c r="A20" s="63" t="s">
        <v>745</v>
      </c>
      <c r="B20" s="64" t="s">
        <v>798</v>
      </c>
      <c r="C20" s="58">
        <v>45850</v>
      </c>
      <c r="D20" s="293">
        <f t="shared" si="0"/>
        <v>45851</v>
      </c>
      <c r="E20" s="58">
        <f t="shared" si="1"/>
        <v>45857</v>
      </c>
      <c r="F20" s="58">
        <f t="shared" si="2"/>
        <v>45857</v>
      </c>
      <c r="G20" s="58">
        <f t="shared" si="9"/>
        <v>45858</v>
      </c>
      <c r="H20" s="58">
        <f t="shared" si="10"/>
        <v>45859</v>
      </c>
      <c r="I20" s="64" t="s">
        <v>814</v>
      </c>
      <c r="J20" s="58">
        <f t="shared" si="4"/>
        <v>45859</v>
      </c>
      <c r="K20" s="58">
        <f t="shared" si="5"/>
        <v>45860</v>
      </c>
      <c r="L20" s="72">
        <f t="shared" ref="L20:L31" si="11">K20+8</f>
        <v>45868</v>
      </c>
      <c r="M20" s="443">
        <f t="shared" ref="M20:M22" si="12">L20</f>
        <v>45868</v>
      </c>
    </row>
    <row r="21" hidden="1" spans="1:13">
      <c r="A21" s="49" t="s">
        <v>748</v>
      </c>
      <c r="B21" s="57" t="s">
        <v>801</v>
      </c>
      <c r="C21" s="58">
        <v>45857</v>
      </c>
      <c r="D21" s="293">
        <f t="shared" si="0"/>
        <v>45858</v>
      </c>
      <c r="E21" s="58">
        <f t="shared" si="1"/>
        <v>45864</v>
      </c>
      <c r="F21" s="58">
        <f t="shared" si="2"/>
        <v>45864</v>
      </c>
      <c r="G21" s="58">
        <f t="shared" si="9"/>
        <v>45865</v>
      </c>
      <c r="H21" s="58">
        <f t="shared" si="10"/>
        <v>45866</v>
      </c>
      <c r="I21" s="57" t="s">
        <v>815</v>
      </c>
      <c r="J21" s="58">
        <f t="shared" si="4"/>
        <v>45866</v>
      </c>
      <c r="K21" s="58">
        <f t="shared" si="5"/>
        <v>45867</v>
      </c>
      <c r="L21" s="72">
        <f>K21+6</f>
        <v>45873</v>
      </c>
      <c r="M21" s="443">
        <f t="shared" si="12"/>
        <v>45873</v>
      </c>
    </row>
    <row r="22" hidden="1" spans="1:13">
      <c r="A22" s="49" t="s">
        <v>758</v>
      </c>
      <c r="B22" s="57" t="s">
        <v>801</v>
      </c>
      <c r="C22" s="58">
        <v>45864</v>
      </c>
      <c r="D22" s="293">
        <f t="shared" si="0"/>
        <v>45865</v>
      </c>
      <c r="E22" s="58">
        <f t="shared" si="1"/>
        <v>45871</v>
      </c>
      <c r="F22" s="58">
        <f t="shared" si="2"/>
        <v>45871</v>
      </c>
      <c r="G22" s="58">
        <f t="shared" si="9"/>
        <v>45872</v>
      </c>
      <c r="H22" s="58">
        <f t="shared" si="10"/>
        <v>45873</v>
      </c>
      <c r="I22" s="57" t="s">
        <v>815</v>
      </c>
      <c r="J22" s="58">
        <f t="shared" si="4"/>
        <v>45873</v>
      </c>
      <c r="K22" s="58">
        <f t="shared" si="5"/>
        <v>45874</v>
      </c>
      <c r="L22" s="58">
        <v>45889</v>
      </c>
      <c r="M22" s="293">
        <f t="shared" si="12"/>
        <v>45889</v>
      </c>
    </row>
    <row r="23" spans="1:13">
      <c r="A23" s="111" t="s">
        <v>745</v>
      </c>
      <c r="B23" s="112" t="s">
        <v>801</v>
      </c>
      <c r="C23" s="58">
        <v>45871</v>
      </c>
      <c r="D23" s="293">
        <f t="shared" si="0"/>
        <v>45872</v>
      </c>
      <c r="E23" s="58">
        <f t="shared" si="1"/>
        <v>45878</v>
      </c>
      <c r="F23" s="58">
        <f t="shared" si="2"/>
        <v>45878</v>
      </c>
      <c r="G23" s="58">
        <f t="shared" si="9"/>
        <v>45879</v>
      </c>
      <c r="H23" s="58">
        <f t="shared" si="10"/>
        <v>45880</v>
      </c>
      <c r="I23" s="57" t="s">
        <v>815</v>
      </c>
      <c r="J23" s="58">
        <f t="shared" si="4"/>
        <v>45880</v>
      </c>
      <c r="K23" s="58">
        <f t="shared" si="5"/>
        <v>45881</v>
      </c>
      <c r="L23" s="58">
        <v>45896</v>
      </c>
      <c r="M23" s="293">
        <f t="shared" ref="M23:M31" si="13">L23</f>
        <v>45896</v>
      </c>
    </row>
    <row r="24" spans="1:13">
      <c r="A24" s="53" t="s">
        <v>816</v>
      </c>
      <c r="B24" s="54"/>
      <c r="C24" s="54"/>
      <c r="D24" s="54"/>
      <c r="E24" s="54"/>
      <c r="F24" s="54"/>
      <c r="G24" s="54"/>
      <c r="H24" s="54"/>
      <c r="I24" s="54"/>
      <c r="J24" s="54"/>
      <c r="K24" s="54"/>
      <c r="L24" s="54"/>
      <c r="M24" s="71"/>
    </row>
    <row r="25" spans="1:13">
      <c r="A25" s="49" t="s">
        <v>748</v>
      </c>
      <c r="B25" s="57" t="s">
        <v>803</v>
      </c>
      <c r="C25" s="58">
        <v>45885</v>
      </c>
      <c r="D25" s="293">
        <f t="shared" ref="D25:H25" si="14">C25+1</f>
        <v>45886</v>
      </c>
      <c r="E25" s="58">
        <f t="shared" ref="E25:E31" si="15">D25+6</f>
        <v>45892</v>
      </c>
      <c r="F25" s="58">
        <f t="shared" ref="F25:F31" si="16">E25</f>
        <v>45892</v>
      </c>
      <c r="G25" s="58">
        <f t="shared" si="14"/>
        <v>45893</v>
      </c>
      <c r="H25" s="58">
        <f t="shared" si="14"/>
        <v>45894</v>
      </c>
      <c r="I25" s="57" t="s">
        <v>817</v>
      </c>
      <c r="J25" s="58">
        <f t="shared" ref="J25:J31" si="17">H25</f>
        <v>45894</v>
      </c>
      <c r="K25" s="58">
        <f t="shared" ref="K25:K31" si="18">J25+1</f>
        <v>45895</v>
      </c>
      <c r="L25" s="72">
        <f t="shared" si="11"/>
        <v>45903</v>
      </c>
      <c r="M25" s="443">
        <f t="shared" si="13"/>
        <v>45903</v>
      </c>
    </row>
    <row r="26" spans="1:13">
      <c r="A26" s="63" t="s">
        <v>758</v>
      </c>
      <c r="B26" s="57" t="s">
        <v>803</v>
      </c>
      <c r="C26" s="58">
        <v>45892</v>
      </c>
      <c r="D26" s="293">
        <f t="shared" ref="D26:H26" si="19">C26+1</f>
        <v>45893</v>
      </c>
      <c r="E26" s="58">
        <f t="shared" si="15"/>
        <v>45899</v>
      </c>
      <c r="F26" s="58">
        <f t="shared" si="16"/>
        <v>45899</v>
      </c>
      <c r="G26" s="58">
        <f t="shared" si="19"/>
        <v>45900</v>
      </c>
      <c r="H26" s="58">
        <f t="shared" si="19"/>
        <v>45901</v>
      </c>
      <c r="I26" s="57" t="s">
        <v>818</v>
      </c>
      <c r="J26" s="58">
        <f t="shared" si="17"/>
        <v>45901</v>
      </c>
      <c r="K26" s="58">
        <f t="shared" si="18"/>
        <v>45902</v>
      </c>
      <c r="L26" s="72">
        <f t="shared" si="11"/>
        <v>45910</v>
      </c>
      <c r="M26" s="443">
        <f t="shared" si="13"/>
        <v>45910</v>
      </c>
    </row>
    <row r="27" spans="1:13">
      <c r="A27" s="111" t="s">
        <v>745</v>
      </c>
      <c r="B27" s="112" t="s">
        <v>803</v>
      </c>
      <c r="C27" s="58">
        <v>45899</v>
      </c>
      <c r="D27" s="293">
        <f t="shared" ref="D27:H27" si="20">C27+1</f>
        <v>45900</v>
      </c>
      <c r="E27" s="58">
        <f t="shared" si="15"/>
        <v>45906</v>
      </c>
      <c r="F27" s="58">
        <f t="shared" si="16"/>
        <v>45906</v>
      </c>
      <c r="G27" s="58">
        <f t="shared" si="20"/>
        <v>45907</v>
      </c>
      <c r="H27" s="58">
        <f t="shared" si="20"/>
        <v>45908</v>
      </c>
      <c r="I27" s="57" t="s">
        <v>818</v>
      </c>
      <c r="J27" s="58">
        <f t="shared" si="17"/>
        <v>45908</v>
      </c>
      <c r="K27" s="58">
        <f t="shared" si="18"/>
        <v>45909</v>
      </c>
      <c r="L27" s="72">
        <f t="shared" si="11"/>
        <v>45917</v>
      </c>
      <c r="M27" s="443">
        <f t="shared" si="13"/>
        <v>45917</v>
      </c>
    </row>
    <row r="28" spans="1:13">
      <c r="A28" s="49" t="s">
        <v>748</v>
      </c>
      <c r="B28" s="112" t="s">
        <v>819</v>
      </c>
      <c r="C28" s="58">
        <v>45906</v>
      </c>
      <c r="D28" s="293">
        <f t="shared" ref="D28:H28" si="21">C28+1</f>
        <v>45907</v>
      </c>
      <c r="E28" s="58">
        <f t="shared" si="15"/>
        <v>45913</v>
      </c>
      <c r="F28" s="58">
        <f t="shared" si="16"/>
        <v>45913</v>
      </c>
      <c r="G28" s="58">
        <f t="shared" si="21"/>
        <v>45914</v>
      </c>
      <c r="H28" s="58">
        <f t="shared" si="21"/>
        <v>45915</v>
      </c>
      <c r="I28" s="57" t="s">
        <v>820</v>
      </c>
      <c r="J28" s="58">
        <f t="shared" si="17"/>
        <v>45915</v>
      </c>
      <c r="K28" s="58">
        <f t="shared" si="18"/>
        <v>45916</v>
      </c>
      <c r="L28" s="72">
        <f t="shared" si="11"/>
        <v>45924</v>
      </c>
      <c r="M28" s="443">
        <f t="shared" si="13"/>
        <v>45924</v>
      </c>
    </row>
    <row r="29" spans="1:13">
      <c r="A29" s="49" t="s">
        <v>758</v>
      </c>
      <c r="B29" s="112" t="s">
        <v>819</v>
      </c>
      <c r="C29" s="58">
        <v>45913</v>
      </c>
      <c r="D29" s="293">
        <f t="shared" ref="D29:H29" si="22">C29+1</f>
        <v>45914</v>
      </c>
      <c r="E29" s="58">
        <f t="shared" si="15"/>
        <v>45920</v>
      </c>
      <c r="F29" s="58">
        <f t="shared" si="16"/>
        <v>45920</v>
      </c>
      <c r="G29" s="58">
        <f t="shared" si="22"/>
        <v>45921</v>
      </c>
      <c r="H29" s="58">
        <f t="shared" si="22"/>
        <v>45922</v>
      </c>
      <c r="I29" s="57" t="s">
        <v>820</v>
      </c>
      <c r="J29" s="58">
        <f t="shared" si="17"/>
        <v>45922</v>
      </c>
      <c r="K29" s="58">
        <f t="shared" si="18"/>
        <v>45923</v>
      </c>
      <c r="L29" s="72">
        <f t="shared" si="11"/>
        <v>45931</v>
      </c>
      <c r="M29" s="443">
        <f t="shared" si="13"/>
        <v>45931</v>
      </c>
    </row>
    <row r="30" spans="1:13">
      <c r="A30" s="111" t="s">
        <v>745</v>
      </c>
      <c r="B30" s="112" t="s">
        <v>819</v>
      </c>
      <c r="C30" s="58">
        <v>45920</v>
      </c>
      <c r="D30" s="293">
        <f t="shared" ref="D30:H30" si="23">C30+1</f>
        <v>45921</v>
      </c>
      <c r="E30" s="58">
        <f t="shared" si="15"/>
        <v>45927</v>
      </c>
      <c r="F30" s="58">
        <f t="shared" si="16"/>
        <v>45927</v>
      </c>
      <c r="G30" s="58">
        <f t="shared" si="23"/>
        <v>45928</v>
      </c>
      <c r="H30" s="58">
        <f t="shared" si="23"/>
        <v>45929</v>
      </c>
      <c r="I30" s="57" t="s">
        <v>821</v>
      </c>
      <c r="J30" s="58">
        <f t="shared" si="17"/>
        <v>45929</v>
      </c>
      <c r="K30" s="58">
        <f t="shared" si="18"/>
        <v>45930</v>
      </c>
      <c r="L30" s="72">
        <f t="shared" si="11"/>
        <v>45938</v>
      </c>
      <c r="M30" s="443">
        <f t="shared" si="13"/>
        <v>45938</v>
      </c>
    </row>
    <row r="31" spans="1:13">
      <c r="A31" s="49" t="s">
        <v>748</v>
      </c>
      <c r="B31" s="112" t="s">
        <v>822</v>
      </c>
      <c r="C31" s="58">
        <v>45927</v>
      </c>
      <c r="D31" s="293">
        <f t="shared" ref="D31:H31" si="24">C31+1</f>
        <v>45928</v>
      </c>
      <c r="E31" s="58">
        <f t="shared" si="15"/>
        <v>45934</v>
      </c>
      <c r="F31" s="58">
        <f t="shared" si="16"/>
        <v>45934</v>
      </c>
      <c r="G31" s="58">
        <f t="shared" si="24"/>
        <v>45935</v>
      </c>
      <c r="H31" s="58">
        <f t="shared" si="24"/>
        <v>45936</v>
      </c>
      <c r="I31" s="57" t="s">
        <v>823</v>
      </c>
      <c r="J31" s="58">
        <f t="shared" si="17"/>
        <v>45936</v>
      </c>
      <c r="K31" s="58">
        <f t="shared" si="18"/>
        <v>45937</v>
      </c>
      <c r="L31" s="72">
        <f t="shared" si="11"/>
        <v>45945</v>
      </c>
      <c r="M31" s="443">
        <f t="shared" si="13"/>
        <v>45945</v>
      </c>
    </row>
    <row r="32" spans="1:13">
      <c r="A32" s="440"/>
      <c r="B32" s="318"/>
      <c r="C32" s="441"/>
      <c r="D32" s="442"/>
      <c r="E32" s="441"/>
      <c r="F32" s="441"/>
      <c r="G32" s="441"/>
      <c r="H32" s="441"/>
      <c r="I32" s="318"/>
      <c r="J32" s="318"/>
      <c r="K32" s="318"/>
      <c r="L32" s="441"/>
      <c r="M32" s="442"/>
    </row>
    <row r="33" ht="16.5" spans="1:19">
      <c r="A33" s="294" t="s">
        <v>200</v>
      </c>
      <c r="B33" s="31" t="s">
        <v>824</v>
      </c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29"/>
      <c r="P33" s="29"/>
      <c r="Q33" s="29"/>
      <c r="R33" s="29"/>
      <c r="S33" s="29"/>
    </row>
    <row r="34" ht="16.5" spans="1:19">
      <c r="A34" s="34" t="s">
        <v>284</v>
      </c>
      <c r="B34" s="65" t="s">
        <v>774</v>
      </c>
      <c r="C34" s="65"/>
      <c r="D34" s="65"/>
      <c r="E34" s="65"/>
      <c r="F34" s="65"/>
      <c r="G34" s="65"/>
      <c r="H34" s="65"/>
      <c r="I34" s="65"/>
      <c r="J34" s="65"/>
      <c r="K34" s="65"/>
      <c r="L34" s="65"/>
      <c r="M34" s="65"/>
      <c r="N34" s="65"/>
      <c r="O34" s="29"/>
      <c r="P34" s="29"/>
      <c r="Q34" s="444"/>
      <c r="R34" s="29"/>
      <c r="S34" s="29"/>
    </row>
    <row r="35" ht="16.5" spans="1:19">
      <c r="A35" s="34" t="s">
        <v>661</v>
      </c>
      <c r="B35" s="65" t="s">
        <v>725</v>
      </c>
      <c r="C35" s="65"/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29"/>
      <c r="P35" s="29"/>
      <c r="Q35" s="29"/>
      <c r="R35" s="29"/>
      <c r="S35" s="29"/>
    </row>
    <row r="36" ht="16.5" spans="1:19">
      <c r="A36" s="34" t="s">
        <v>662</v>
      </c>
      <c r="B36" s="66" t="s">
        <v>779</v>
      </c>
      <c r="C36" s="67"/>
      <c r="D36" s="67"/>
      <c r="E36" s="67"/>
      <c r="F36" s="67"/>
      <c r="G36" s="67"/>
      <c r="H36" s="67"/>
      <c r="I36" s="67"/>
      <c r="J36" s="67"/>
      <c r="K36" s="67"/>
      <c r="L36" s="67"/>
      <c r="M36" s="67"/>
      <c r="N36" s="70"/>
      <c r="O36" s="29"/>
      <c r="P36" s="29"/>
      <c r="Q36" s="29"/>
      <c r="R36" s="29"/>
      <c r="S36" s="29"/>
    </row>
  </sheetData>
  <mergeCells count="23">
    <mergeCell ref="B1:M1"/>
    <mergeCell ref="B2:M2"/>
    <mergeCell ref="A4:K4"/>
    <mergeCell ref="C5:D5"/>
    <mergeCell ref="E5:F5"/>
    <mergeCell ref="G5:H5"/>
    <mergeCell ref="J5:K5"/>
    <mergeCell ref="L5:M5"/>
    <mergeCell ref="C6:D6"/>
    <mergeCell ref="E6:F6"/>
    <mergeCell ref="G6:H6"/>
    <mergeCell ref="J6:K6"/>
    <mergeCell ref="L6:M6"/>
    <mergeCell ref="C7:D7"/>
    <mergeCell ref="E7:F7"/>
    <mergeCell ref="G7:H7"/>
    <mergeCell ref="J7:K7"/>
    <mergeCell ref="L7:M7"/>
    <mergeCell ref="A24:M24"/>
    <mergeCell ref="B33:N33"/>
    <mergeCell ref="B34:N34"/>
    <mergeCell ref="B35:N35"/>
    <mergeCell ref="B36:N36"/>
  </mergeCells>
  <pageMargins left="0.7" right="0.7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dell</Company>
  <Application>Microsoft Excel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PJX</vt:lpstr>
      <vt:lpstr>PJX2</vt:lpstr>
      <vt:lpstr>HHX1</vt:lpstr>
      <vt:lpstr>HHX2 </vt:lpstr>
      <vt:lpstr>BVX2</vt:lpstr>
      <vt:lpstr>CTK</vt:lpstr>
      <vt:lpstr>CVT</vt:lpstr>
      <vt:lpstr>CV1</vt:lpstr>
      <vt:lpstr>CTC</vt:lpstr>
      <vt:lpstr>CSE</vt:lpstr>
      <vt:lpstr>RBC</vt:lpstr>
      <vt:lpstr>CT8</vt:lpstr>
      <vt:lpstr>CHINA-1</vt:lpstr>
      <vt:lpstr>KCS</vt:lpstr>
      <vt:lpstr>NCX2(HCM)</vt:lpstr>
      <vt:lpstr>SCT</vt:lpstr>
      <vt:lpstr>RBC1</vt:lpstr>
      <vt:lpstr>NPX</vt:lpstr>
      <vt:lpstr>NPX2 </vt:lpstr>
      <vt:lpstr>SVP</vt:lpstr>
      <vt:lpstr>SVP2</vt:lpstr>
      <vt:lpstr>CVT2</vt:lpstr>
      <vt:lpstr>CPM</vt:lpstr>
      <vt:lpstr>BTX</vt:lpstr>
      <vt:lpstr>VTS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sui</dc:creator>
  <cp:lastModifiedBy>郑洪福</cp:lastModifiedBy>
  <dcterms:created xsi:type="dcterms:W3CDTF">2016-09-23T06:43:00Z</dcterms:created>
  <cp:lastPrinted>2020-01-12T14:46:00Z</cp:lastPrinted>
  <dcterms:modified xsi:type="dcterms:W3CDTF">2025-09-05T09:34:40Z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1B76C27567FC4385AEA5DD72EC8A6610_13</vt:lpwstr>
  </property>
  <property fmtid="{D5CDD505-2E9C-101B-9397-08002B2CF9AE}" pid="3" name="KSOProductBuildVer">
    <vt:lpwstr>2052-12.1.0.22529</vt:lpwstr>
  </property>
</Properties>
</file>