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Desktop\发\"/>
    </mc:Choice>
  </mc:AlternateContent>
  <xr:revisionPtr revIDLastSave="0" documentId="13_ncr:1_{CA956F8F-9E8B-4952-AD13-9B87F8D6B2AB}" xr6:coauthVersionLast="47" xr6:coauthVersionMax="47" xr10:uidLastSave="{00000000-0000-0000-0000-000000000000}"/>
  <bookViews>
    <workbookView xWindow="-110" yWindow="-110" windowWidth="19420" windowHeight="10300" tabRatio="920" activeTab="4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CSE" sheetId="23" r:id="rId10"/>
    <sheet name="RBC" sheetId="26" state="hidden" r:id="rId11"/>
    <sheet name="CT8" sheetId="66" r:id="rId12"/>
    <sheet name="CHINA-1" sheetId="7" r:id="rId13"/>
    <sheet name="KCS" sheetId="15" r:id="rId14"/>
    <sheet name="NCX2(HCM)" sheetId="35" state="hidden" r:id="rId15"/>
    <sheet name="SCT" sheetId="47" r:id="rId16"/>
    <sheet name="RBC1" sheetId="71" r:id="rId17"/>
    <sheet name="NPX" sheetId="38" r:id="rId18"/>
    <sheet name="NPX2 " sheetId="63" r:id="rId19"/>
    <sheet name="SVP" sheetId="59" r:id="rId20"/>
    <sheet name="SVP2" sheetId="67" r:id="rId21"/>
    <sheet name="CVT2" sheetId="61" r:id="rId22"/>
    <sheet name="CPM" sheetId="64" state="hidden" r:id="rId23"/>
    <sheet name="BTX" sheetId="65" r:id="rId24"/>
    <sheet name="VTS" sheetId="62" state="hidden" r:id="rId25"/>
  </sheets>
  <definedNames>
    <definedName name="_xlnm.Print_Area" localSheetId="2">'HHX1'!$A$3:$U$62</definedName>
    <definedName name="_xlnm.Print_Area" localSheetId="3">'HHX2 '!$A$3:$U$37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62" l="1"/>
  <c r="I26" i="62"/>
  <c r="H26" i="62"/>
  <c r="G26" i="62"/>
  <c r="F26" i="62"/>
  <c r="E26" i="62"/>
  <c r="D26" i="62"/>
  <c r="H25" i="62"/>
  <c r="G25" i="62"/>
  <c r="F25" i="62"/>
  <c r="E25" i="62"/>
  <c r="D25" i="62"/>
  <c r="H24" i="62"/>
  <c r="G24" i="62"/>
  <c r="F24" i="62"/>
  <c r="E24" i="62"/>
  <c r="D24" i="62"/>
  <c r="J23" i="62"/>
  <c r="I23" i="62"/>
  <c r="H23" i="62"/>
  <c r="G23" i="62"/>
  <c r="F23" i="62"/>
  <c r="E23" i="62"/>
  <c r="D23" i="62"/>
  <c r="H22" i="62"/>
  <c r="G22" i="62"/>
  <c r="F22" i="62"/>
  <c r="E22" i="62"/>
  <c r="D22" i="62"/>
  <c r="J21" i="62"/>
  <c r="I21" i="62"/>
  <c r="H21" i="62"/>
  <c r="G21" i="62"/>
  <c r="F21" i="62"/>
  <c r="E21" i="62"/>
  <c r="D21" i="62"/>
  <c r="J20" i="62"/>
  <c r="I20" i="62"/>
  <c r="H20" i="62"/>
  <c r="G20" i="62"/>
  <c r="F20" i="62"/>
  <c r="E20" i="62"/>
  <c r="D20" i="62"/>
  <c r="J19" i="62"/>
  <c r="F19" i="62"/>
  <c r="E19" i="62"/>
  <c r="D19" i="62"/>
  <c r="H18" i="62"/>
  <c r="G18" i="62"/>
  <c r="F18" i="62"/>
  <c r="E18" i="62"/>
  <c r="D18" i="62"/>
  <c r="H17" i="62"/>
  <c r="G17" i="62"/>
  <c r="F17" i="62"/>
  <c r="E17" i="62"/>
  <c r="D17" i="62"/>
  <c r="H16" i="62"/>
  <c r="G16" i="62"/>
  <c r="F16" i="62"/>
  <c r="E16" i="62"/>
  <c r="D16" i="62"/>
  <c r="J15" i="62"/>
  <c r="I15" i="62"/>
  <c r="H15" i="62"/>
  <c r="G15" i="62"/>
  <c r="F15" i="62"/>
  <c r="E15" i="62"/>
  <c r="D15" i="62"/>
  <c r="H14" i="62"/>
  <c r="G14" i="62"/>
  <c r="F14" i="62"/>
  <c r="E14" i="62"/>
  <c r="D14" i="62"/>
  <c r="J13" i="62"/>
  <c r="F13" i="62"/>
  <c r="E13" i="62"/>
  <c r="D13" i="62"/>
  <c r="J11" i="62"/>
  <c r="I11" i="62"/>
  <c r="H11" i="62"/>
  <c r="G11" i="62"/>
  <c r="F11" i="62"/>
  <c r="E11" i="62"/>
  <c r="D11" i="62"/>
  <c r="J9" i="62"/>
  <c r="I9" i="62"/>
  <c r="H9" i="62"/>
  <c r="G9" i="62"/>
  <c r="F9" i="62"/>
  <c r="E9" i="62"/>
  <c r="D9" i="62"/>
  <c r="S54" i="65"/>
  <c r="R54" i="65"/>
  <c r="Q54" i="65"/>
  <c r="P54" i="65"/>
  <c r="N54" i="65"/>
  <c r="M54" i="65"/>
  <c r="L54" i="65"/>
  <c r="K54" i="65"/>
  <c r="J54" i="65"/>
  <c r="I54" i="65"/>
  <c r="H54" i="65"/>
  <c r="G54" i="65"/>
  <c r="F54" i="65"/>
  <c r="E54" i="65"/>
  <c r="D54" i="65"/>
  <c r="S53" i="65"/>
  <c r="R53" i="65"/>
  <c r="Q53" i="65"/>
  <c r="P53" i="65"/>
  <c r="N53" i="65"/>
  <c r="M53" i="65"/>
  <c r="L53" i="65"/>
  <c r="K53" i="65"/>
  <c r="J53" i="65"/>
  <c r="I53" i="65"/>
  <c r="H53" i="65"/>
  <c r="G53" i="65"/>
  <c r="F53" i="65"/>
  <c r="E53" i="65"/>
  <c r="D53" i="65"/>
  <c r="S52" i="65"/>
  <c r="R52" i="65"/>
  <c r="Q52" i="65"/>
  <c r="P52" i="65"/>
  <c r="N52" i="65"/>
  <c r="M52" i="65"/>
  <c r="L52" i="65"/>
  <c r="K52" i="65"/>
  <c r="J52" i="65"/>
  <c r="I52" i="65"/>
  <c r="H52" i="65"/>
  <c r="G52" i="65"/>
  <c r="F52" i="65"/>
  <c r="E52" i="65"/>
  <c r="D52" i="65"/>
  <c r="S51" i="65"/>
  <c r="R51" i="65"/>
  <c r="Q51" i="65"/>
  <c r="P51" i="65"/>
  <c r="N51" i="65"/>
  <c r="M51" i="65"/>
  <c r="L51" i="65"/>
  <c r="K51" i="65"/>
  <c r="J51" i="65"/>
  <c r="I51" i="65"/>
  <c r="H51" i="65"/>
  <c r="G51" i="65"/>
  <c r="F51" i="65"/>
  <c r="E51" i="65"/>
  <c r="D51" i="65"/>
  <c r="S50" i="65"/>
  <c r="R50" i="65"/>
  <c r="Q50" i="65"/>
  <c r="P50" i="65"/>
  <c r="N50" i="65"/>
  <c r="M50" i="65"/>
  <c r="L50" i="65"/>
  <c r="K50" i="65"/>
  <c r="J50" i="65"/>
  <c r="I50" i="65"/>
  <c r="H50" i="65"/>
  <c r="G50" i="65"/>
  <c r="F50" i="65"/>
  <c r="E50" i="65"/>
  <c r="D50" i="65"/>
  <c r="S49" i="65"/>
  <c r="R49" i="65"/>
  <c r="Q49" i="65"/>
  <c r="P49" i="65"/>
  <c r="N49" i="65"/>
  <c r="M49" i="65"/>
  <c r="L49" i="65"/>
  <c r="K49" i="65"/>
  <c r="J49" i="65"/>
  <c r="I49" i="65"/>
  <c r="H49" i="65"/>
  <c r="G49" i="65"/>
  <c r="F49" i="65"/>
  <c r="E49" i="65"/>
  <c r="D49" i="65"/>
  <c r="S48" i="65"/>
  <c r="R48" i="65"/>
  <c r="Q48" i="65"/>
  <c r="P48" i="65"/>
  <c r="N48" i="65"/>
  <c r="M48" i="65"/>
  <c r="L48" i="65"/>
  <c r="K48" i="65"/>
  <c r="J48" i="65"/>
  <c r="I48" i="65"/>
  <c r="H48" i="65"/>
  <c r="G48" i="65"/>
  <c r="F48" i="65"/>
  <c r="E48" i="65"/>
  <c r="D48" i="65"/>
  <c r="S47" i="65"/>
  <c r="R47" i="65"/>
  <c r="Q47" i="65"/>
  <c r="P47" i="65"/>
  <c r="N47" i="65"/>
  <c r="M47" i="65"/>
  <c r="L47" i="65"/>
  <c r="K47" i="65"/>
  <c r="J47" i="65"/>
  <c r="I47" i="65"/>
  <c r="H47" i="65"/>
  <c r="G47" i="65"/>
  <c r="F47" i="65"/>
  <c r="E47" i="65"/>
  <c r="D47" i="65"/>
  <c r="S46" i="65"/>
  <c r="R46" i="65"/>
  <c r="Q46" i="65"/>
  <c r="N46" i="65"/>
  <c r="L46" i="65"/>
  <c r="K46" i="65"/>
  <c r="J46" i="65"/>
  <c r="H46" i="65"/>
  <c r="G46" i="65"/>
  <c r="F46" i="65"/>
  <c r="E46" i="65"/>
  <c r="D46" i="65"/>
  <c r="S45" i="65"/>
  <c r="R45" i="65"/>
  <c r="Q45" i="65"/>
  <c r="P45" i="65"/>
  <c r="N45" i="65"/>
  <c r="H45" i="65"/>
  <c r="G45" i="65"/>
  <c r="F45" i="65"/>
  <c r="E45" i="65"/>
  <c r="D45" i="65"/>
  <c r="S44" i="65"/>
  <c r="R44" i="65"/>
  <c r="Q44" i="65"/>
  <c r="L44" i="65"/>
  <c r="H44" i="65"/>
  <c r="S43" i="65"/>
  <c r="R43" i="65"/>
  <c r="Q43" i="65"/>
  <c r="P43" i="65"/>
  <c r="N43" i="65"/>
  <c r="M43" i="65"/>
  <c r="L43" i="65"/>
  <c r="K43" i="65"/>
  <c r="J43" i="65"/>
  <c r="I43" i="65"/>
  <c r="H43" i="65"/>
  <c r="G43" i="65"/>
  <c r="F43" i="65"/>
  <c r="E43" i="65"/>
  <c r="D43" i="65"/>
  <c r="L42" i="65"/>
  <c r="K42" i="65"/>
  <c r="J42" i="65"/>
  <c r="I42" i="65"/>
  <c r="H42" i="65"/>
  <c r="G42" i="65"/>
  <c r="F42" i="65"/>
  <c r="E42" i="65"/>
  <c r="D42" i="65"/>
  <c r="S41" i="65"/>
  <c r="R41" i="65"/>
  <c r="Q41" i="65"/>
  <c r="P41" i="65"/>
  <c r="N41" i="65"/>
  <c r="M41" i="65"/>
  <c r="L41" i="65"/>
  <c r="K41" i="65"/>
  <c r="J41" i="65"/>
  <c r="I41" i="65"/>
  <c r="H41" i="65"/>
  <c r="G41" i="65"/>
  <c r="F41" i="65"/>
  <c r="E41" i="65"/>
  <c r="D41" i="65"/>
  <c r="C41" i="65"/>
  <c r="S40" i="65"/>
  <c r="R40" i="65"/>
  <c r="Q40" i="65"/>
  <c r="N40" i="65"/>
  <c r="M40" i="65"/>
  <c r="L40" i="65"/>
  <c r="K40" i="65"/>
  <c r="J40" i="65"/>
  <c r="I40" i="65"/>
  <c r="H40" i="65"/>
  <c r="G40" i="65"/>
  <c r="F40" i="65"/>
  <c r="E40" i="65"/>
  <c r="D40" i="65"/>
  <c r="C40" i="65"/>
  <c r="S39" i="65"/>
  <c r="R39" i="65"/>
  <c r="Q39" i="65"/>
  <c r="P39" i="65"/>
  <c r="N39" i="65"/>
  <c r="M39" i="65"/>
  <c r="L39" i="65"/>
  <c r="K39" i="65"/>
  <c r="J39" i="65"/>
  <c r="I39" i="65"/>
  <c r="H39" i="65"/>
  <c r="G39" i="65"/>
  <c r="F39" i="65"/>
  <c r="E39" i="65"/>
  <c r="D39" i="65"/>
  <c r="C39" i="65"/>
  <c r="S38" i="65"/>
  <c r="R38" i="65"/>
  <c r="Q38" i="65"/>
  <c r="P38" i="65"/>
  <c r="N38" i="65"/>
  <c r="M38" i="65"/>
  <c r="L38" i="65"/>
  <c r="K38" i="65"/>
  <c r="J38" i="65"/>
  <c r="I38" i="65"/>
  <c r="H38" i="65"/>
  <c r="G38" i="65"/>
  <c r="F38" i="65"/>
  <c r="E38" i="65"/>
  <c r="D38" i="65"/>
  <c r="C38" i="65"/>
  <c r="S37" i="65"/>
  <c r="R37" i="65"/>
  <c r="Q37" i="65"/>
  <c r="P37" i="65"/>
  <c r="N37" i="65"/>
  <c r="M37" i="65"/>
  <c r="L37" i="65"/>
  <c r="K37" i="65"/>
  <c r="J37" i="65"/>
  <c r="I37" i="65"/>
  <c r="H37" i="65"/>
  <c r="G37" i="65"/>
  <c r="F37" i="65"/>
  <c r="E37" i="65"/>
  <c r="D37" i="65"/>
  <c r="S36" i="65"/>
  <c r="R36" i="65"/>
  <c r="Q36" i="65"/>
  <c r="P36" i="65"/>
  <c r="N36" i="65"/>
  <c r="M36" i="65"/>
  <c r="L36" i="65"/>
  <c r="K36" i="65"/>
  <c r="J36" i="65"/>
  <c r="I36" i="65"/>
  <c r="H36" i="65"/>
  <c r="G36" i="65"/>
  <c r="F36" i="65"/>
  <c r="E36" i="65"/>
  <c r="D36" i="65"/>
  <c r="S32" i="65"/>
  <c r="R32" i="65"/>
  <c r="Q32" i="65"/>
  <c r="P32" i="65"/>
  <c r="N32" i="65"/>
  <c r="M32" i="65"/>
  <c r="L32" i="65"/>
  <c r="K32" i="65"/>
  <c r="J32" i="65"/>
  <c r="I32" i="65"/>
  <c r="H32" i="65"/>
  <c r="G32" i="65"/>
  <c r="F32" i="65"/>
  <c r="E32" i="65"/>
  <c r="D32" i="65"/>
  <c r="S31" i="65"/>
  <c r="R31" i="65"/>
  <c r="Q31" i="65"/>
  <c r="P31" i="65"/>
  <c r="N31" i="65"/>
  <c r="M31" i="65"/>
  <c r="L31" i="65"/>
  <c r="K31" i="65"/>
  <c r="J31" i="65"/>
  <c r="I31" i="65"/>
  <c r="H31" i="65"/>
  <c r="G31" i="65"/>
  <c r="F31" i="65"/>
  <c r="E31" i="65"/>
  <c r="D31" i="65"/>
  <c r="S30" i="65"/>
  <c r="R30" i="65"/>
  <c r="Q30" i="65"/>
  <c r="P30" i="65"/>
  <c r="N30" i="65"/>
  <c r="M30" i="65"/>
  <c r="L30" i="65"/>
  <c r="K30" i="65"/>
  <c r="J30" i="65"/>
  <c r="I30" i="65"/>
  <c r="H30" i="65"/>
  <c r="G30" i="65"/>
  <c r="F30" i="65"/>
  <c r="E30" i="65"/>
  <c r="D30" i="65"/>
  <c r="S29" i="65"/>
  <c r="R29" i="65"/>
  <c r="Q29" i="65"/>
  <c r="P29" i="65"/>
  <c r="N29" i="65"/>
  <c r="M29" i="65"/>
  <c r="L29" i="65"/>
  <c r="K29" i="65"/>
  <c r="J29" i="65"/>
  <c r="I29" i="65"/>
  <c r="H29" i="65"/>
  <c r="G29" i="65"/>
  <c r="F29" i="65"/>
  <c r="E29" i="65"/>
  <c r="D29" i="65"/>
  <c r="S28" i="65"/>
  <c r="R28" i="65"/>
  <c r="Q28" i="65"/>
  <c r="P28" i="65"/>
  <c r="N28" i="65"/>
  <c r="M28" i="65"/>
  <c r="L28" i="65"/>
  <c r="K28" i="65"/>
  <c r="J28" i="65"/>
  <c r="I28" i="65"/>
  <c r="H28" i="65"/>
  <c r="G28" i="65"/>
  <c r="F28" i="65"/>
  <c r="E28" i="65"/>
  <c r="D28" i="65"/>
  <c r="S27" i="65"/>
  <c r="R27" i="65"/>
  <c r="Q27" i="65"/>
  <c r="P27" i="65"/>
  <c r="N27" i="65"/>
  <c r="M27" i="65"/>
  <c r="L27" i="65"/>
  <c r="K27" i="65"/>
  <c r="J27" i="65"/>
  <c r="I27" i="65"/>
  <c r="H27" i="65"/>
  <c r="G27" i="65"/>
  <c r="F27" i="65"/>
  <c r="E27" i="65"/>
  <c r="D27" i="65"/>
  <c r="S26" i="65"/>
  <c r="R26" i="65"/>
  <c r="Q26" i="65"/>
  <c r="P26" i="65"/>
  <c r="N26" i="65"/>
  <c r="M26" i="65"/>
  <c r="L26" i="65"/>
  <c r="K26" i="65"/>
  <c r="J26" i="65"/>
  <c r="I26" i="65"/>
  <c r="H26" i="65"/>
  <c r="G26" i="65"/>
  <c r="F26" i="65"/>
  <c r="E26" i="65"/>
  <c r="D26" i="65"/>
  <c r="S25" i="65"/>
  <c r="R25" i="65"/>
  <c r="Q25" i="65"/>
  <c r="P25" i="65"/>
  <c r="N25" i="65"/>
  <c r="M25" i="65"/>
  <c r="L25" i="65"/>
  <c r="K25" i="65"/>
  <c r="J25" i="65"/>
  <c r="I25" i="65"/>
  <c r="H25" i="65"/>
  <c r="G25" i="65"/>
  <c r="F25" i="65"/>
  <c r="E25" i="65"/>
  <c r="D25" i="65"/>
  <c r="S24" i="65"/>
  <c r="R24" i="65"/>
  <c r="Q24" i="65"/>
  <c r="P24" i="65"/>
  <c r="N24" i="65"/>
  <c r="M24" i="65"/>
  <c r="L24" i="65"/>
  <c r="K24" i="65"/>
  <c r="J24" i="65"/>
  <c r="I24" i="65"/>
  <c r="H24" i="65"/>
  <c r="G24" i="65"/>
  <c r="F24" i="65"/>
  <c r="E24" i="65"/>
  <c r="D24" i="65"/>
  <c r="S23" i="65"/>
  <c r="R23" i="65"/>
  <c r="Q23" i="65"/>
  <c r="P23" i="65"/>
  <c r="N23" i="65"/>
  <c r="M23" i="65"/>
  <c r="L23" i="65"/>
  <c r="K23" i="65"/>
  <c r="J23" i="65"/>
  <c r="I23" i="65"/>
  <c r="H23" i="65"/>
  <c r="G23" i="65"/>
  <c r="F23" i="65"/>
  <c r="E23" i="65"/>
  <c r="D23" i="65"/>
  <c r="S22" i="65"/>
  <c r="R22" i="65"/>
  <c r="Q22" i="65"/>
  <c r="P22" i="65"/>
  <c r="N22" i="65"/>
  <c r="M22" i="65"/>
  <c r="L22" i="65"/>
  <c r="K22" i="65"/>
  <c r="J22" i="65"/>
  <c r="I22" i="65"/>
  <c r="H22" i="65"/>
  <c r="G22" i="65"/>
  <c r="F22" i="65"/>
  <c r="E22" i="65"/>
  <c r="D22" i="65"/>
  <c r="S20" i="65"/>
  <c r="R20" i="65"/>
  <c r="Q20" i="65"/>
  <c r="N20" i="65"/>
  <c r="M20" i="65"/>
  <c r="L20" i="65"/>
  <c r="K20" i="65"/>
  <c r="J20" i="65"/>
  <c r="I20" i="65"/>
  <c r="H20" i="65"/>
  <c r="G20" i="65"/>
  <c r="F20" i="65"/>
  <c r="E20" i="65"/>
  <c r="D20" i="65"/>
  <c r="S19" i="65"/>
  <c r="R19" i="65"/>
  <c r="Q19" i="65"/>
  <c r="N19" i="65"/>
  <c r="M19" i="65"/>
  <c r="L19" i="65"/>
  <c r="K19" i="65"/>
  <c r="J19" i="65"/>
  <c r="I19" i="65"/>
  <c r="H19" i="65"/>
  <c r="G19" i="65"/>
  <c r="F19" i="65"/>
  <c r="E19" i="65"/>
  <c r="D19" i="65"/>
  <c r="S18" i="65"/>
  <c r="R18" i="65"/>
  <c r="Q18" i="65"/>
  <c r="P18" i="65"/>
  <c r="N18" i="65"/>
  <c r="M18" i="65"/>
  <c r="L18" i="65"/>
  <c r="K18" i="65"/>
  <c r="J18" i="65"/>
  <c r="I18" i="65"/>
  <c r="H18" i="65"/>
  <c r="G18" i="65"/>
  <c r="F18" i="65"/>
  <c r="E18" i="65"/>
  <c r="D18" i="65"/>
  <c r="S17" i="65"/>
  <c r="R17" i="65"/>
  <c r="Q17" i="65"/>
  <c r="P17" i="65"/>
  <c r="N17" i="65"/>
  <c r="M17" i="65"/>
  <c r="L17" i="65"/>
  <c r="K17" i="65"/>
  <c r="J17" i="65"/>
  <c r="I17" i="65"/>
  <c r="H17" i="65"/>
  <c r="G17" i="65"/>
  <c r="F17" i="65"/>
  <c r="E17" i="65"/>
  <c r="D17" i="65"/>
  <c r="S16" i="65"/>
  <c r="R16" i="65"/>
  <c r="Q16" i="65"/>
  <c r="P16" i="65"/>
  <c r="N16" i="65"/>
  <c r="M16" i="65"/>
  <c r="L16" i="65"/>
  <c r="K16" i="65"/>
  <c r="J16" i="65"/>
  <c r="I16" i="65"/>
  <c r="H16" i="65"/>
  <c r="G16" i="65"/>
  <c r="F16" i="65"/>
  <c r="E16" i="65"/>
  <c r="D16" i="65"/>
  <c r="S15" i="65"/>
  <c r="R15" i="65"/>
  <c r="Q15" i="65"/>
  <c r="P15" i="65"/>
  <c r="N15" i="65"/>
  <c r="M15" i="65"/>
  <c r="L15" i="65"/>
  <c r="K15" i="65"/>
  <c r="J15" i="65"/>
  <c r="I15" i="65"/>
  <c r="H15" i="65"/>
  <c r="G15" i="65"/>
  <c r="F15" i="65"/>
  <c r="E15" i="65"/>
  <c r="D15" i="65"/>
  <c r="S14" i="65"/>
  <c r="R14" i="65"/>
  <c r="Q14" i="65"/>
  <c r="P14" i="65"/>
  <c r="N14" i="65"/>
  <c r="M14" i="65"/>
  <c r="L14" i="65"/>
  <c r="K14" i="65"/>
  <c r="J14" i="65"/>
  <c r="I14" i="65"/>
  <c r="H14" i="65"/>
  <c r="G14" i="65"/>
  <c r="F14" i="65"/>
  <c r="E14" i="65"/>
  <c r="D14" i="65"/>
  <c r="S13" i="65"/>
  <c r="R13" i="65"/>
  <c r="Q13" i="65"/>
  <c r="P13" i="65"/>
  <c r="N13" i="65"/>
  <c r="M13" i="65"/>
  <c r="L13" i="65"/>
  <c r="K13" i="65"/>
  <c r="J13" i="65"/>
  <c r="I13" i="65"/>
  <c r="H13" i="65"/>
  <c r="G13" i="65"/>
  <c r="F13" i="65"/>
  <c r="E13" i="65"/>
  <c r="D13" i="65"/>
  <c r="S12" i="65"/>
  <c r="R12" i="65"/>
  <c r="Q12" i="65"/>
  <c r="P12" i="65"/>
  <c r="N12" i="65"/>
  <c r="M12" i="65"/>
  <c r="L12" i="65"/>
  <c r="K12" i="65"/>
  <c r="J12" i="65"/>
  <c r="I12" i="65"/>
  <c r="H12" i="65"/>
  <c r="G12" i="65"/>
  <c r="F12" i="65"/>
  <c r="E12" i="65"/>
  <c r="D12" i="65"/>
  <c r="S11" i="65"/>
  <c r="R11" i="65"/>
  <c r="Q11" i="65"/>
  <c r="P11" i="65"/>
  <c r="N11" i="65"/>
  <c r="M11" i="65"/>
  <c r="L11" i="65"/>
  <c r="K11" i="65"/>
  <c r="J11" i="65"/>
  <c r="I11" i="65"/>
  <c r="H11" i="65"/>
  <c r="G11" i="65"/>
  <c r="F11" i="65"/>
  <c r="E11" i="65"/>
  <c r="D11" i="65"/>
  <c r="S10" i="65"/>
  <c r="R10" i="65"/>
  <c r="Q10" i="65"/>
  <c r="P10" i="65"/>
  <c r="N10" i="65"/>
  <c r="M10" i="65"/>
  <c r="L10" i="65"/>
  <c r="K10" i="65"/>
  <c r="J10" i="65"/>
  <c r="I10" i="65"/>
  <c r="H10" i="65"/>
  <c r="G10" i="65"/>
  <c r="F10" i="65"/>
  <c r="E10" i="65"/>
  <c r="D10" i="65"/>
  <c r="S9" i="65"/>
  <c r="R9" i="65"/>
  <c r="Q9" i="65"/>
  <c r="P9" i="65"/>
  <c r="N9" i="65"/>
  <c r="M9" i="65"/>
  <c r="L9" i="65"/>
  <c r="K9" i="65"/>
  <c r="J9" i="65"/>
  <c r="I9" i="65"/>
  <c r="H9" i="65"/>
  <c r="G9" i="65"/>
  <c r="F9" i="65"/>
  <c r="E9" i="65"/>
  <c r="D9" i="65"/>
  <c r="J14" i="64"/>
  <c r="H14" i="64"/>
  <c r="F14" i="64"/>
  <c r="F13" i="64"/>
  <c r="Q12" i="64"/>
  <c r="O12" i="64"/>
  <c r="J12" i="64"/>
  <c r="F12" i="64"/>
  <c r="E12" i="64"/>
  <c r="D12" i="64"/>
  <c r="F10" i="64"/>
  <c r="D10" i="64"/>
  <c r="S9" i="64"/>
  <c r="Q9" i="64"/>
  <c r="J9" i="64"/>
  <c r="H9" i="64"/>
  <c r="F9" i="64"/>
  <c r="E9" i="64"/>
  <c r="D9" i="64"/>
  <c r="Q60" i="61"/>
  <c r="P60" i="61"/>
  <c r="O60" i="61"/>
  <c r="N60" i="61"/>
  <c r="L60" i="61"/>
  <c r="K60" i="61"/>
  <c r="J60" i="61"/>
  <c r="I60" i="61"/>
  <c r="H60" i="61"/>
  <c r="G60" i="61"/>
  <c r="F60" i="61"/>
  <c r="E60" i="61"/>
  <c r="D60" i="61"/>
  <c r="Q59" i="61"/>
  <c r="P59" i="61"/>
  <c r="O59" i="61"/>
  <c r="N59" i="61"/>
  <c r="L59" i="61"/>
  <c r="K59" i="61"/>
  <c r="J59" i="61"/>
  <c r="I59" i="61"/>
  <c r="H59" i="61"/>
  <c r="G59" i="61"/>
  <c r="F59" i="61"/>
  <c r="Q58" i="61"/>
  <c r="P58" i="61"/>
  <c r="O58" i="61"/>
  <c r="N58" i="61"/>
  <c r="L58" i="61"/>
  <c r="K58" i="61"/>
  <c r="J58" i="61"/>
  <c r="I58" i="61"/>
  <c r="Q57" i="61"/>
  <c r="P57" i="61"/>
  <c r="O57" i="61"/>
  <c r="N57" i="61"/>
  <c r="L57" i="61"/>
  <c r="K57" i="61"/>
  <c r="J57" i="61"/>
  <c r="I57" i="61"/>
  <c r="H57" i="61"/>
  <c r="G57" i="61"/>
  <c r="F57" i="61"/>
  <c r="L56" i="61"/>
  <c r="K56" i="61"/>
  <c r="J56" i="61"/>
  <c r="I56" i="61"/>
  <c r="H56" i="61"/>
  <c r="G56" i="61"/>
  <c r="F56" i="61"/>
  <c r="E56" i="61"/>
  <c r="D56" i="61"/>
  <c r="L55" i="61"/>
  <c r="K55" i="61"/>
  <c r="J55" i="61"/>
  <c r="I55" i="61"/>
  <c r="H55" i="61"/>
  <c r="G55" i="61"/>
  <c r="F55" i="61"/>
  <c r="E55" i="61"/>
  <c r="D55" i="61"/>
  <c r="L54" i="61"/>
  <c r="K54" i="61"/>
  <c r="J54" i="61"/>
  <c r="I54" i="61"/>
  <c r="H54" i="61"/>
  <c r="G54" i="61"/>
  <c r="F54" i="61"/>
  <c r="E54" i="61"/>
  <c r="D54" i="61"/>
  <c r="Q53" i="61"/>
  <c r="P53" i="61"/>
  <c r="O53" i="61"/>
  <c r="N53" i="61"/>
  <c r="L53" i="61"/>
  <c r="K53" i="61"/>
  <c r="J53" i="61"/>
  <c r="I53" i="61"/>
  <c r="H53" i="61"/>
  <c r="G53" i="61"/>
  <c r="F53" i="61"/>
  <c r="E53" i="61"/>
  <c r="D53" i="61"/>
  <c r="Q52" i="61"/>
  <c r="P52" i="61"/>
  <c r="L52" i="61"/>
  <c r="K52" i="61"/>
  <c r="J52" i="61"/>
  <c r="I52" i="61"/>
  <c r="H52" i="61"/>
  <c r="G52" i="61"/>
  <c r="F52" i="61"/>
  <c r="E52" i="61"/>
  <c r="D52" i="61"/>
  <c r="Q51" i="61"/>
  <c r="P51" i="61"/>
  <c r="L51" i="61"/>
  <c r="K51" i="61"/>
  <c r="J51" i="61"/>
  <c r="I51" i="61"/>
  <c r="H51" i="61"/>
  <c r="G51" i="61"/>
  <c r="F51" i="61"/>
  <c r="Q49" i="61"/>
  <c r="P49" i="61"/>
  <c r="L49" i="61"/>
  <c r="K49" i="61"/>
  <c r="J49" i="61"/>
  <c r="I49" i="61"/>
  <c r="H49" i="61"/>
  <c r="G49" i="61"/>
  <c r="F49" i="61"/>
  <c r="E49" i="61"/>
  <c r="D49" i="61"/>
  <c r="L48" i="61"/>
  <c r="K48" i="61"/>
  <c r="J48" i="61"/>
  <c r="I48" i="61"/>
  <c r="H48" i="61"/>
  <c r="G48" i="61"/>
  <c r="F48" i="61"/>
  <c r="E48" i="61"/>
  <c r="D48" i="61"/>
  <c r="L47" i="61"/>
  <c r="K47" i="61"/>
  <c r="J47" i="61"/>
  <c r="I47" i="61"/>
  <c r="H47" i="61"/>
  <c r="G47" i="61"/>
  <c r="F47" i="61"/>
  <c r="Q46" i="61"/>
  <c r="L46" i="61"/>
  <c r="K46" i="61"/>
  <c r="J46" i="61"/>
  <c r="I46" i="61"/>
  <c r="H46" i="61"/>
  <c r="G46" i="61"/>
  <c r="F46" i="61"/>
  <c r="Q45" i="61"/>
  <c r="P45" i="61"/>
  <c r="O45" i="61"/>
  <c r="N45" i="61"/>
  <c r="L45" i="61"/>
  <c r="K45" i="61"/>
  <c r="J45" i="61"/>
  <c r="I45" i="61"/>
  <c r="H45" i="61"/>
  <c r="G45" i="61"/>
  <c r="F45" i="61"/>
  <c r="L44" i="61"/>
  <c r="K44" i="61"/>
  <c r="J44" i="61"/>
  <c r="I44" i="61"/>
  <c r="H44" i="61"/>
  <c r="G44" i="61"/>
  <c r="F44" i="61"/>
  <c r="E44" i="61"/>
  <c r="D44" i="61"/>
  <c r="L43" i="61"/>
  <c r="K43" i="61"/>
  <c r="J43" i="61"/>
  <c r="I43" i="61"/>
  <c r="H43" i="61"/>
  <c r="G43" i="61"/>
  <c r="F43" i="61"/>
  <c r="E43" i="61"/>
  <c r="D43" i="61"/>
  <c r="L42" i="61"/>
  <c r="K42" i="61"/>
  <c r="J42" i="61"/>
  <c r="I42" i="61"/>
  <c r="H42" i="61"/>
  <c r="G42" i="61"/>
  <c r="F42" i="61"/>
  <c r="E42" i="61"/>
  <c r="D42" i="61"/>
  <c r="Q41" i="61"/>
  <c r="P41" i="61"/>
  <c r="O41" i="61"/>
  <c r="N41" i="61"/>
  <c r="L41" i="61"/>
  <c r="K41" i="61"/>
  <c r="J41" i="61"/>
  <c r="I41" i="61"/>
  <c r="H41" i="61"/>
  <c r="G41" i="61"/>
  <c r="F41" i="61"/>
  <c r="E41" i="61"/>
  <c r="D41" i="61"/>
  <c r="Q40" i="61"/>
  <c r="P40" i="61"/>
  <c r="O40" i="61"/>
  <c r="N40" i="61"/>
  <c r="L40" i="61"/>
  <c r="K40" i="61"/>
  <c r="J40" i="61"/>
  <c r="I40" i="61"/>
  <c r="H40" i="61"/>
  <c r="G40" i="61"/>
  <c r="F40" i="61"/>
  <c r="E40" i="61"/>
  <c r="D40" i="61"/>
  <c r="Q39" i="61"/>
  <c r="P39" i="61"/>
  <c r="O39" i="61"/>
  <c r="N39" i="61"/>
  <c r="L39" i="61"/>
  <c r="K39" i="61"/>
  <c r="J39" i="61"/>
  <c r="I39" i="61"/>
  <c r="H39" i="61"/>
  <c r="G39" i="61"/>
  <c r="F39" i="61"/>
  <c r="E39" i="61"/>
  <c r="D39" i="61"/>
  <c r="Q38" i="61"/>
  <c r="P38" i="61"/>
  <c r="O38" i="61"/>
  <c r="N38" i="61"/>
  <c r="L38" i="61"/>
  <c r="K38" i="61"/>
  <c r="J38" i="61"/>
  <c r="I38" i="61"/>
  <c r="H38" i="61"/>
  <c r="G38" i="61"/>
  <c r="F38" i="61"/>
  <c r="L36" i="61"/>
  <c r="K36" i="61"/>
  <c r="J36" i="61"/>
  <c r="I36" i="61"/>
  <c r="H36" i="61"/>
  <c r="G36" i="61"/>
  <c r="F36" i="61"/>
  <c r="E36" i="61"/>
  <c r="D36" i="61"/>
  <c r="L35" i="61"/>
  <c r="K35" i="61"/>
  <c r="J35" i="61"/>
  <c r="I35" i="61"/>
  <c r="H35" i="61"/>
  <c r="G35" i="61"/>
  <c r="F35" i="61"/>
  <c r="L34" i="61"/>
  <c r="K34" i="61"/>
  <c r="J34" i="61"/>
  <c r="I34" i="61"/>
  <c r="H34" i="61"/>
  <c r="G34" i="61"/>
  <c r="F34" i="61"/>
  <c r="E34" i="61"/>
  <c r="D34" i="61"/>
  <c r="Q33" i="61"/>
  <c r="P33" i="61"/>
  <c r="O33" i="61"/>
  <c r="N33" i="61"/>
  <c r="L33" i="61"/>
  <c r="K33" i="61"/>
  <c r="J33" i="61"/>
  <c r="I33" i="61"/>
  <c r="H33" i="61"/>
  <c r="G33" i="61"/>
  <c r="F33" i="61"/>
  <c r="E33" i="61"/>
  <c r="D33" i="61"/>
  <c r="L32" i="61"/>
  <c r="K32" i="61"/>
  <c r="J32" i="61"/>
  <c r="I32" i="61"/>
  <c r="H32" i="61"/>
  <c r="G32" i="61"/>
  <c r="F32" i="61"/>
  <c r="Q31" i="61"/>
  <c r="P31" i="61"/>
  <c r="O31" i="61"/>
  <c r="N31" i="61"/>
  <c r="L31" i="61"/>
  <c r="K31" i="61"/>
  <c r="J31" i="61"/>
  <c r="I31" i="61"/>
  <c r="H31" i="61"/>
  <c r="G31" i="61"/>
  <c r="F31" i="61"/>
  <c r="E31" i="61"/>
  <c r="D31" i="61"/>
  <c r="Q28" i="61"/>
  <c r="O28" i="61"/>
  <c r="N28" i="61"/>
  <c r="L28" i="61"/>
  <c r="K28" i="61"/>
  <c r="J28" i="61"/>
  <c r="I28" i="61"/>
  <c r="H28" i="61"/>
  <c r="G28" i="61"/>
  <c r="F28" i="61"/>
  <c r="Q27" i="61"/>
  <c r="O27" i="61"/>
  <c r="N27" i="61"/>
  <c r="L27" i="61"/>
  <c r="K27" i="61"/>
  <c r="J27" i="61"/>
  <c r="I27" i="61"/>
  <c r="H27" i="61"/>
  <c r="G27" i="61"/>
  <c r="F27" i="61"/>
  <c r="E27" i="61"/>
  <c r="D27" i="61"/>
  <c r="O26" i="61"/>
  <c r="N26" i="61"/>
  <c r="L26" i="61"/>
  <c r="K26" i="61"/>
  <c r="J26" i="61"/>
  <c r="I26" i="61"/>
  <c r="H26" i="61"/>
  <c r="G26" i="61"/>
  <c r="F26" i="61"/>
  <c r="E26" i="61"/>
  <c r="D26" i="61"/>
  <c r="L20" i="61"/>
  <c r="K20" i="61"/>
  <c r="J20" i="61"/>
  <c r="I20" i="61"/>
  <c r="H20" i="61"/>
  <c r="G20" i="61"/>
  <c r="F20" i="61"/>
  <c r="E20" i="61"/>
  <c r="D20" i="61"/>
  <c r="Q18" i="61"/>
  <c r="P18" i="61"/>
  <c r="O18" i="61"/>
  <c r="N18" i="61"/>
  <c r="L18" i="61"/>
  <c r="K18" i="61"/>
  <c r="J18" i="61"/>
  <c r="I18" i="61"/>
  <c r="H18" i="61"/>
  <c r="G18" i="61"/>
  <c r="F18" i="61"/>
  <c r="Q17" i="61"/>
  <c r="O17" i="61"/>
  <c r="Q16" i="61"/>
  <c r="L16" i="61"/>
  <c r="K16" i="61"/>
  <c r="J16" i="61"/>
  <c r="I16" i="61"/>
  <c r="H16" i="61"/>
  <c r="G16" i="61"/>
  <c r="F16" i="61"/>
  <c r="E16" i="61"/>
  <c r="D16" i="61"/>
  <c r="Q15" i="61"/>
  <c r="O15" i="61"/>
  <c r="N15" i="61"/>
  <c r="L15" i="61"/>
  <c r="K15" i="61"/>
  <c r="J15" i="61"/>
  <c r="I15" i="61"/>
  <c r="H15" i="61"/>
  <c r="G15" i="61"/>
  <c r="F15" i="61"/>
  <c r="E15" i="61"/>
  <c r="D15" i="61"/>
  <c r="L14" i="61"/>
  <c r="K14" i="61"/>
  <c r="J14" i="61"/>
  <c r="I14" i="61"/>
  <c r="H14" i="61"/>
  <c r="G14" i="61"/>
  <c r="F14" i="61"/>
  <c r="E14" i="61"/>
  <c r="D14" i="61"/>
  <c r="Q13" i="61"/>
  <c r="P13" i="61"/>
  <c r="O13" i="61"/>
  <c r="N13" i="61"/>
  <c r="L13" i="61"/>
  <c r="K13" i="61"/>
  <c r="J13" i="61"/>
  <c r="I13" i="61"/>
  <c r="H13" i="61"/>
  <c r="G13" i="61"/>
  <c r="F13" i="61"/>
  <c r="E13" i="61"/>
  <c r="D13" i="61"/>
  <c r="Q12" i="61"/>
  <c r="P12" i="61"/>
  <c r="O12" i="61"/>
  <c r="N12" i="61"/>
  <c r="L12" i="61"/>
  <c r="K12" i="61"/>
  <c r="J12" i="61"/>
  <c r="I12" i="61"/>
  <c r="H12" i="61"/>
  <c r="G12" i="61"/>
  <c r="F12" i="61"/>
  <c r="E12" i="61"/>
  <c r="D12" i="61"/>
  <c r="Q11" i="61"/>
  <c r="P11" i="61"/>
  <c r="O11" i="61"/>
  <c r="N11" i="61"/>
  <c r="L11" i="61"/>
  <c r="K11" i="61"/>
  <c r="J11" i="61"/>
  <c r="I11" i="61"/>
  <c r="H11" i="61"/>
  <c r="G11" i="61"/>
  <c r="F11" i="61"/>
  <c r="E11" i="61"/>
  <c r="D11" i="61"/>
  <c r="Q10" i="61"/>
  <c r="P10" i="61"/>
  <c r="O10" i="61"/>
  <c r="N10" i="61"/>
  <c r="L10" i="61"/>
  <c r="K10" i="61"/>
  <c r="J10" i="61"/>
  <c r="I10" i="61"/>
  <c r="H10" i="61"/>
  <c r="G10" i="61"/>
  <c r="F10" i="61"/>
  <c r="E10" i="61"/>
  <c r="D10" i="61"/>
  <c r="Q9" i="61"/>
  <c r="P9" i="61"/>
  <c r="O9" i="61"/>
  <c r="N9" i="61"/>
  <c r="L9" i="61"/>
  <c r="K9" i="61"/>
  <c r="J9" i="61"/>
  <c r="I9" i="61"/>
  <c r="H9" i="61"/>
  <c r="Q48" i="67"/>
  <c r="P48" i="67"/>
  <c r="O48" i="67"/>
  <c r="N48" i="67"/>
  <c r="M48" i="67"/>
  <c r="L48" i="67"/>
  <c r="J48" i="67"/>
  <c r="I48" i="67"/>
  <c r="H48" i="67"/>
  <c r="G48" i="67"/>
  <c r="F48" i="67"/>
  <c r="E48" i="67"/>
  <c r="D48" i="67"/>
  <c r="Q47" i="67"/>
  <c r="P47" i="67"/>
  <c r="O47" i="67"/>
  <c r="N47" i="67"/>
  <c r="M47" i="67"/>
  <c r="L47" i="67"/>
  <c r="J47" i="67"/>
  <c r="I47" i="67"/>
  <c r="H47" i="67"/>
  <c r="G47" i="67"/>
  <c r="F47" i="67"/>
  <c r="E47" i="67"/>
  <c r="D47" i="67"/>
  <c r="Q46" i="67"/>
  <c r="P46" i="67"/>
  <c r="O46" i="67"/>
  <c r="N46" i="67"/>
  <c r="M46" i="67"/>
  <c r="J46" i="67"/>
  <c r="I46" i="67"/>
  <c r="H46" i="67"/>
  <c r="G46" i="67"/>
  <c r="F46" i="67"/>
  <c r="E46" i="67"/>
  <c r="Q45" i="67"/>
  <c r="P45" i="67"/>
  <c r="O45" i="67"/>
  <c r="N45" i="67"/>
  <c r="M45" i="67"/>
  <c r="J45" i="67"/>
  <c r="I45" i="67"/>
  <c r="H45" i="67"/>
  <c r="G45" i="67"/>
  <c r="F45" i="67"/>
  <c r="E45" i="67"/>
  <c r="D45" i="67"/>
  <c r="O39" i="67"/>
  <c r="N39" i="67"/>
  <c r="M39" i="67"/>
  <c r="L39" i="67"/>
  <c r="J39" i="67"/>
  <c r="I39" i="67"/>
  <c r="H39" i="67"/>
  <c r="G39" i="67"/>
  <c r="F39" i="67"/>
  <c r="E39" i="67"/>
  <c r="D39" i="67"/>
  <c r="Q38" i="67"/>
  <c r="P38" i="67"/>
  <c r="O38" i="67"/>
  <c r="N38" i="67"/>
  <c r="M38" i="67"/>
  <c r="L38" i="67"/>
  <c r="J38" i="67"/>
  <c r="H38" i="67"/>
  <c r="G38" i="67"/>
  <c r="F38" i="67"/>
  <c r="E38" i="67"/>
  <c r="D38" i="67"/>
  <c r="Q32" i="67"/>
  <c r="J32" i="67"/>
  <c r="I32" i="67"/>
  <c r="H32" i="67"/>
  <c r="G32" i="67"/>
  <c r="F32" i="67"/>
  <c r="Q31" i="67"/>
  <c r="J31" i="67"/>
  <c r="I31" i="67"/>
  <c r="H31" i="67"/>
  <c r="J30" i="67"/>
  <c r="I30" i="67"/>
  <c r="H30" i="67"/>
  <c r="G30" i="67"/>
  <c r="F30" i="67"/>
  <c r="Q29" i="67"/>
  <c r="P29" i="67"/>
  <c r="O29" i="67"/>
  <c r="N29" i="67"/>
  <c r="M29" i="67"/>
  <c r="J29" i="67"/>
  <c r="I29" i="67"/>
  <c r="H29" i="67"/>
  <c r="G29" i="67"/>
  <c r="F29" i="67"/>
  <c r="Q28" i="67"/>
  <c r="P28" i="67"/>
  <c r="O28" i="67"/>
  <c r="N28" i="67"/>
  <c r="M28" i="67"/>
  <c r="L28" i="67"/>
  <c r="J28" i="67"/>
  <c r="I28" i="67"/>
  <c r="H28" i="67"/>
  <c r="G28" i="67"/>
  <c r="Q27" i="67"/>
  <c r="P27" i="67"/>
  <c r="J27" i="67"/>
  <c r="I27" i="67"/>
  <c r="H27" i="67"/>
  <c r="J26" i="67"/>
  <c r="I26" i="67"/>
  <c r="H26" i="67"/>
  <c r="G26" i="67"/>
  <c r="F26" i="67"/>
  <c r="O25" i="67"/>
  <c r="N25" i="67"/>
  <c r="M25" i="67"/>
  <c r="L25" i="67"/>
  <c r="J25" i="67"/>
  <c r="I25" i="67"/>
  <c r="H25" i="67"/>
  <c r="G25" i="67"/>
  <c r="F25" i="67"/>
  <c r="O24" i="67"/>
  <c r="N24" i="67"/>
  <c r="M24" i="67"/>
  <c r="J24" i="67"/>
  <c r="I24" i="67"/>
  <c r="H24" i="67"/>
  <c r="G24" i="67"/>
  <c r="F24" i="67"/>
  <c r="Q23" i="67"/>
  <c r="P23" i="67"/>
  <c r="O23" i="67"/>
  <c r="N23" i="67"/>
  <c r="M23" i="67"/>
  <c r="L23" i="67"/>
  <c r="J23" i="67"/>
  <c r="I23" i="67"/>
  <c r="H23" i="67"/>
  <c r="G23" i="67"/>
  <c r="F23" i="67"/>
  <c r="O22" i="67"/>
  <c r="N22" i="67"/>
  <c r="M22" i="67"/>
  <c r="J22" i="67"/>
  <c r="I22" i="67"/>
  <c r="H22" i="67"/>
  <c r="G22" i="67"/>
  <c r="F22" i="67"/>
  <c r="J21" i="67"/>
  <c r="I21" i="67"/>
  <c r="H21" i="67"/>
  <c r="G21" i="67"/>
  <c r="J20" i="67"/>
  <c r="I20" i="67"/>
  <c r="H20" i="67"/>
  <c r="G20" i="67"/>
  <c r="F20" i="67"/>
  <c r="Q19" i="67"/>
  <c r="P19" i="67"/>
  <c r="J19" i="67"/>
  <c r="I19" i="67"/>
  <c r="H19" i="67"/>
  <c r="G19" i="67"/>
  <c r="F19" i="67"/>
  <c r="Q18" i="67"/>
  <c r="P18" i="67"/>
  <c r="J18" i="67"/>
  <c r="I18" i="67"/>
  <c r="H18" i="67"/>
  <c r="G18" i="67"/>
  <c r="F18" i="67"/>
  <c r="E18" i="67"/>
  <c r="D18" i="67"/>
  <c r="O16" i="67"/>
  <c r="J16" i="67"/>
  <c r="I16" i="67"/>
  <c r="H16" i="67"/>
  <c r="G16" i="67"/>
  <c r="F16" i="67"/>
  <c r="Q15" i="67"/>
  <c r="O15" i="67"/>
  <c r="N15" i="67"/>
  <c r="M15" i="67"/>
  <c r="J15" i="67"/>
  <c r="I15" i="67"/>
  <c r="H15" i="67"/>
  <c r="G15" i="67"/>
  <c r="F15" i="67"/>
  <c r="Q9" i="67"/>
  <c r="P9" i="67"/>
  <c r="O9" i="67"/>
  <c r="J9" i="67"/>
  <c r="I9" i="67"/>
  <c r="H9" i="67"/>
  <c r="G9" i="67"/>
  <c r="F9" i="67"/>
  <c r="Q56" i="59"/>
  <c r="P56" i="59"/>
  <c r="O56" i="59"/>
  <c r="N56" i="59"/>
  <c r="M56" i="59"/>
  <c r="L56" i="59"/>
  <c r="J56" i="59"/>
  <c r="I56" i="59"/>
  <c r="H56" i="59"/>
  <c r="G56" i="59"/>
  <c r="F56" i="59"/>
  <c r="E56" i="59"/>
  <c r="D56" i="59"/>
  <c r="Q55" i="59"/>
  <c r="P55" i="59"/>
  <c r="O55" i="59"/>
  <c r="N55" i="59"/>
  <c r="M55" i="59"/>
  <c r="L55" i="59"/>
  <c r="J55" i="59"/>
  <c r="I55" i="59"/>
  <c r="H55" i="59"/>
  <c r="G55" i="59"/>
  <c r="F55" i="59"/>
  <c r="E55" i="59"/>
  <c r="D55" i="59"/>
  <c r="Q54" i="59"/>
  <c r="P54" i="59"/>
  <c r="O54" i="59"/>
  <c r="N54" i="59"/>
  <c r="M54" i="59"/>
  <c r="L54" i="59"/>
  <c r="J54" i="59"/>
  <c r="I54" i="59"/>
  <c r="H54" i="59"/>
  <c r="G54" i="59"/>
  <c r="F54" i="59"/>
  <c r="E54" i="59"/>
  <c r="D54" i="59"/>
  <c r="J48" i="59"/>
  <c r="I48" i="59"/>
  <c r="H48" i="59"/>
  <c r="G48" i="59"/>
  <c r="F48" i="59"/>
  <c r="D48" i="59"/>
  <c r="Q47" i="59"/>
  <c r="P47" i="59"/>
  <c r="O47" i="59"/>
  <c r="N47" i="59"/>
  <c r="M47" i="59"/>
  <c r="L47" i="59"/>
  <c r="J47" i="59"/>
  <c r="J45" i="59"/>
  <c r="J44" i="59"/>
  <c r="Q42" i="59"/>
  <c r="J42" i="59"/>
  <c r="I42" i="59"/>
  <c r="H42" i="59"/>
  <c r="G42" i="59"/>
  <c r="F42" i="59"/>
  <c r="Q41" i="59"/>
  <c r="P41" i="59"/>
  <c r="O41" i="59"/>
  <c r="N41" i="59"/>
  <c r="M41" i="59"/>
  <c r="J41" i="59"/>
  <c r="I41" i="59"/>
  <c r="H41" i="59"/>
  <c r="G41" i="59"/>
  <c r="F41" i="59"/>
  <c r="Q40" i="59"/>
  <c r="P40" i="59"/>
  <c r="O40" i="59"/>
  <c r="N40" i="59"/>
  <c r="J40" i="59"/>
  <c r="I40" i="59"/>
  <c r="H40" i="59"/>
  <c r="G40" i="59"/>
  <c r="F40" i="59"/>
  <c r="Q38" i="59"/>
  <c r="P38" i="59"/>
  <c r="O38" i="59"/>
  <c r="J38" i="59"/>
  <c r="H38" i="59"/>
  <c r="G38" i="59"/>
  <c r="F38" i="59"/>
  <c r="Q36" i="59"/>
  <c r="P36" i="59"/>
  <c r="O36" i="59"/>
  <c r="J36" i="59"/>
  <c r="J35" i="59"/>
  <c r="I35" i="59"/>
  <c r="H35" i="59"/>
  <c r="G35" i="59"/>
  <c r="Q34" i="59"/>
  <c r="P34" i="59"/>
  <c r="J34" i="59"/>
  <c r="I34" i="59"/>
  <c r="H34" i="59"/>
  <c r="G34" i="59"/>
  <c r="Q27" i="59"/>
  <c r="P27" i="59"/>
  <c r="J27" i="59"/>
  <c r="I27" i="59"/>
  <c r="H27" i="59"/>
  <c r="G27" i="59"/>
  <c r="F27" i="59"/>
  <c r="Q26" i="59"/>
  <c r="P26" i="59"/>
  <c r="O26" i="59"/>
  <c r="N26" i="59"/>
  <c r="J26" i="59"/>
  <c r="I26" i="59"/>
  <c r="H26" i="59"/>
  <c r="G26" i="59"/>
  <c r="F26" i="59"/>
  <c r="Q25" i="59"/>
  <c r="P25" i="59"/>
  <c r="O25" i="59"/>
  <c r="N25" i="59"/>
  <c r="J25" i="59"/>
  <c r="I25" i="59"/>
  <c r="H25" i="59"/>
  <c r="G25" i="59"/>
  <c r="F25" i="59"/>
  <c r="Q23" i="59"/>
  <c r="P23" i="59"/>
  <c r="O23" i="59"/>
  <c r="N23" i="59"/>
  <c r="J23" i="59"/>
  <c r="H23" i="59"/>
  <c r="G23" i="59"/>
  <c r="F23" i="59"/>
  <c r="Q22" i="59"/>
  <c r="P22" i="59"/>
  <c r="O22" i="59"/>
  <c r="N22" i="59"/>
  <c r="J22" i="59"/>
  <c r="H22" i="59"/>
  <c r="G22" i="59"/>
  <c r="F22" i="59"/>
  <c r="Q21" i="59"/>
  <c r="P21" i="59"/>
  <c r="O21" i="59"/>
  <c r="N21" i="59"/>
  <c r="J21" i="59"/>
  <c r="H21" i="59"/>
  <c r="G21" i="59"/>
  <c r="F21" i="59"/>
  <c r="J20" i="59"/>
  <c r="H20" i="59"/>
  <c r="G20" i="59"/>
  <c r="F20" i="59"/>
  <c r="J19" i="59"/>
  <c r="H19" i="59"/>
  <c r="G19" i="59"/>
  <c r="F19" i="59"/>
  <c r="Q18" i="59"/>
  <c r="P18" i="59"/>
  <c r="O18" i="59"/>
  <c r="J18" i="59"/>
  <c r="J16" i="59"/>
  <c r="H16" i="59"/>
  <c r="G16" i="59"/>
  <c r="F16" i="59"/>
  <c r="Q15" i="59"/>
  <c r="P15" i="59"/>
  <c r="O15" i="59"/>
  <c r="N15" i="59"/>
  <c r="J15" i="59"/>
  <c r="H15" i="59"/>
  <c r="G15" i="59"/>
  <c r="F15" i="59"/>
  <c r="Q14" i="59"/>
  <c r="P14" i="59"/>
  <c r="O14" i="59"/>
  <c r="N14" i="59"/>
  <c r="J14" i="59"/>
  <c r="I14" i="59"/>
  <c r="H14" i="59"/>
  <c r="G14" i="59"/>
  <c r="F14" i="59"/>
  <c r="Q13" i="59"/>
  <c r="P13" i="59"/>
  <c r="O13" i="59"/>
  <c r="J13" i="59"/>
  <c r="H13" i="59"/>
  <c r="G13" i="59"/>
  <c r="F13" i="59"/>
  <c r="Q12" i="59"/>
  <c r="P12" i="59"/>
  <c r="O12" i="59"/>
  <c r="N12" i="59"/>
  <c r="J12" i="59"/>
  <c r="I12" i="59"/>
  <c r="H12" i="59"/>
  <c r="G12" i="59"/>
  <c r="F12" i="59"/>
  <c r="Q11" i="59"/>
  <c r="P11" i="59"/>
  <c r="O11" i="59"/>
  <c r="N11" i="59"/>
  <c r="J11" i="59"/>
  <c r="H11" i="59"/>
  <c r="G11" i="59"/>
  <c r="F11" i="59"/>
  <c r="Q10" i="59"/>
  <c r="P10" i="59"/>
  <c r="O10" i="59"/>
  <c r="J10" i="59"/>
  <c r="I10" i="59"/>
  <c r="H10" i="59"/>
  <c r="G10" i="59"/>
  <c r="Q9" i="59"/>
  <c r="P9" i="59"/>
  <c r="Q41" i="63"/>
  <c r="P41" i="63"/>
  <c r="O41" i="63"/>
  <c r="N41" i="63"/>
  <c r="M41" i="63"/>
  <c r="L41" i="63"/>
  <c r="J41" i="63"/>
  <c r="I41" i="63"/>
  <c r="H41" i="63"/>
  <c r="G41" i="63"/>
  <c r="F41" i="63"/>
  <c r="E41" i="63"/>
  <c r="D41" i="63"/>
  <c r="Q40" i="63"/>
  <c r="P40" i="63"/>
  <c r="O40" i="63"/>
  <c r="N40" i="63"/>
  <c r="M40" i="63"/>
  <c r="L40" i="63"/>
  <c r="J40" i="63"/>
  <c r="I40" i="63"/>
  <c r="H40" i="63"/>
  <c r="G40" i="63"/>
  <c r="F40" i="63"/>
  <c r="E40" i="63"/>
  <c r="D40" i="63"/>
  <c r="Q39" i="63"/>
  <c r="P39" i="63"/>
  <c r="O39" i="63"/>
  <c r="N39" i="63"/>
  <c r="M39" i="63"/>
  <c r="L39" i="63"/>
  <c r="J39" i="63"/>
  <c r="I39" i="63"/>
  <c r="H39" i="63"/>
  <c r="G39" i="63"/>
  <c r="F39" i="63"/>
  <c r="E39" i="63"/>
  <c r="D39" i="63"/>
  <c r="Q38" i="63"/>
  <c r="P38" i="63"/>
  <c r="O38" i="63"/>
  <c r="N38" i="63"/>
  <c r="M38" i="63"/>
  <c r="L38" i="63"/>
  <c r="J38" i="63"/>
  <c r="I38" i="63"/>
  <c r="H38" i="63"/>
  <c r="G38" i="63"/>
  <c r="F38" i="63"/>
  <c r="E38" i="63"/>
  <c r="D38" i="63"/>
  <c r="Q37" i="63"/>
  <c r="P37" i="63"/>
  <c r="O37" i="63"/>
  <c r="N37" i="63"/>
  <c r="M37" i="63"/>
  <c r="L37" i="63"/>
  <c r="J37" i="63"/>
  <c r="I37" i="63"/>
  <c r="H37" i="63"/>
  <c r="G37" i="63"/>
  <c r="F37" i="63"/>
  <c r="E37" i="63"/>
  <c r="D37" i="63"/>
  <c r="Q36" i="63"/>
  <c r="P36" i="63"/>
  <c r="O36" i="63"/>
  <c r="N36" i="63"/>
  <c r="M36" i="63"/>
  <c r="L36" i="63"/>
  <c r="J36" i="63"/>
  <c r="I36" i="63"/>
  <c r="H36" i="63"/>
  <c r="G36" i="63"/>
  <c r="F36" i="63"/>
  <c r="E36" i="63"/>
  <c r="D36" i="63"/>
  <c r="Q35" i="63"/>
  <c r="P35" i="63"/>
  <c r="O35" i="63"/>
  <c r="N35" i="63"/>
  <c r="M35" i="63"/>
  <c r="L35" i="63"/>
  <c r="J35" i="63"/>
  <c r="I35" i="63"/>
  <c r="H35" i="63"/>
  <c r="G35" i="63"/>
  <c r="F35" i="63"/>
  <c r="E35" i="63"/>
  <c r="D35" i="63"/>
  <c r="Q34" i="63"/>
  <c r="P34" i="63"/>
  <c r="O34" i="63"/>
  <c r="N34" i="63"/>
  <c r="M34" i="63"/>
  <c r="L34" i="63"/>
  <c r="J34" i="63"/>
  <c r="I34" i="63"/>
  <c r="H34" i="63"/>
  <c r="G34" i="63"/>
  <c r="F34" i="63"/>
  <c r="E34" i="63"/>
  <c r="D34" i="63"/>
  <c r="J33" i="63"/>
  <c r="I33" i="63"/>
  <c r="H33" i="63"/>
  <c r="G33" i="63"/>
  <c r="F33" i="63"/>
  <c r="E33" i="63"/>
  <c r="D33" i="63"/>
  <c r="Q32" i="63"/>
  <c r="P32" i="63"/>
  <c r="O32" i="63"/>
  <c r="N32" i="63"/>
  <c r="M32" i="63"/>
  <c r="L32" i="63"/>
  <c r="J32" i="63"/>
  <c r="I32" i="63"/>
  <c r="H32" i="63"/>
  <c r="G32" i="63"/>
  <c r="F32" i="63"/>
  <c r="J31" i="63"/>
  <c r="I31" i="63"/>
  <c r="H31" i="63"/>
  <c r="G31" i="63"/>
  <c r="F31" i="63"/>
  <c r="E31" i="63"/>
  <c r="D31" i="63"/>
  <c r="Q30" i="63"/>
  <c r="P30" i="63"/>
  <c r="O30" i="63"/>
  <c r="J30" i="63"/>
  <c r="I30" i="63"/>
  <c r="H30" i="63"/>
  <c r="G30" i="63"/>
  <c r="F30" i="63"/>
  <c r="Q29" i="63"/>
  <c r="P29" i="63"/>
  <c r="O29" i="63"/>
  <c r="N29" i="63"/>
  <c r="M29" i="63"/>
  <c r="L29" i="63"/>
  <c r="J29" i="63"/>
  <c r="I29" i="63"/>
  <c r="Q28" i="63"/>
  <c r="P28" i="63"/>
  <c r="O28" i="63"/>
  <c r="J28" i="63"/>
  <c r="J25" i="63"/>
  <c r="J24" i="63"/>
  <c r="J23" i="63"/>
  <c r="G22" i="63"/>
  <c r="F22" i="63"/>
  <c r="E22" i="63"/>
  <c r="D22" i="63"/>
  <c r="H21" i="63"/>
  <c r="G21" i="63"/>
  <c r="F21" i="63"/>
  <c r="E21" i="63"/>
  <c r="D21" i="63"/>
  <c r="P20" i="63"/>
  <c r="O20" i="63"/>
  <c r="N20" i="63"/>
  <c r="M20" i="63"/>
  <c r="L20" i="63"/>
  <c r="J20" i="63"/>
  <c r="H20" i="63"/>
  <c r="G20" i="63"/>
  <c r="F20" i="63"/>
  <c r="E20" i="63"/>
  <c r="D20" i="63"/>
  <c r="Q19" i="63"/>
  <c r="P19" i="63"/>
  <c r="O19" i="63"/>
  <c r="N19" i="63"/>
  <c r="M19" i="63"/>
  <c r="J19" i="63"/>
  <c r="I19" i="63"/>
  <c r="H19" i="63"/>
  <c r="Q18" i="63"/>
  <c r="P18" i="63"/>
  <c r="O18" i="63"/>
  <c r="N18" i="63"/>
  <c r="M18" i="63"/>
  <c r="L18" i="63"/>
  <c r="J18" i="63"/>
  <c r="J17" i="63"/>
  <c r="I17" i="63"/>
  <c r="H17" i="63"/>
  <c r="J16" i="63"/>
  <c r="J15" i="63"/>
  <c r="Q14" i="63"/>
  <c r="J14" i="63"/>
  <c r="Q13" i="63"/>
  <c r="O13" i="63"/>
  <c r="O12" i="63"/>
  <c r="M12" i="63"/>
  <c r="J12" i="63"/>
  <c r="I12" i="63"/>
  <c r="H12" i="63"/>
  <c r="J11" i="63"/>
  <c r="I11" i="63"/>
  <c r="H11" i="63"/>
  <c r="Q10" i="63"/>
  <c r="J10" i="63"/>
  <c r="J9" i="63"/>
  <c r="I9" i="63"/>
  <c r="H9" i="63"/>
  <c r="Q8" i="63"/>
  <c r="J8" i="63"/>
  <c r="S56" i="38"/>
  <c r="R56" i="38"/>
  <c r="Q56" i="38"/>
  <c r="P56" i="38"/>
  <c r="O56" i="38"/>
  <c r="N56" i="38"/>
  <c r="J56" i="38"/>
  <c r="I56" i="38"/>
  <c r="H56" i="38"/>
  <c r="G56" i="38"/>
  <c r="F56" i="38"/>
  <c r="E56" i="38"/>
  <c r="D56" i="38"/>
  <c r="S55" i="38"/>
  <c r="R55" i="38"/>
  <c r="Q55" i="38"/>
  <c r="P55" i="38"/>
  <c r="O55" i="38"/>
  <c r="N55" i="38"/>
  <c r="J55" i="38"/>
  <c r="I55" i="38"/>
  <c r="H55" i="38"/>
  <c r="G55" i="38"/>
  <c r="F55" i="38"/>
  <c r="E55" i="38"/>
  <c r="D55" i="38"/>
  <c r="S54" i="38"/>
  <c r="R54" i="38"/>
  <c r="Q54" i="38"/>
  <c r="P54" i="38"/>
  <c r="O54" i="38"/>
  <c r="N54" i="38"/>
  <c r="J54" i="38"/>
  <c r="I54" i="38"/>
  <c r="H54" i="38"/>
  <c r="G54" i="38"/>
  <c r="F54" i="38"/>
  <c r="E54" i="38"/>
  <c r="D54" i="38"/>
  <c r="S53" i="38"/>
  <c r="R53" i="38"/>
  <c r="Q53" i="38"/>
  <c r="P53" i="38"/>
  <c r="O53" i="38"/>
  <c r="N53" i="38"/>
  <c r="J53" i="38"/>
  <c r="I53" i="38"/>
  <c r="H53" i="38"/>
  <c r="G53" i="38"/>
  <c r="F53" i="38"/>
  <c r="E53" i="38"/>
  <c r="D53" i="38"/>
  <c r="S52" i="38"/>
  <c r="R52" i="38"/>
  <c r="Q52" i="38"/>
  <c r="P52" i="38"/>
  <c r="O52" i="38"/>
  <c r="N52" i="38"/>
  <c r="J52" i="38"/>
  <c r="I52" i="38"/>
  <c r="H52" i="38"/>
  <c r="G52" i="38"/>
  <c r="F52" i="38"/>
  <c r="E52" i="38"/>
  <c r="D52" i="38"/>
  <c r="S51" i="38"/>
  <c r="R51" i="38"/>
  <c r="Q51" i="38"/>
  <c r="P51" i="38"/>
  <c r="O51" i="38"/>
  <c r="N51" i="38"/>
  <c r="J51" i="38"/>
  <c r="I51" i="38"/>
  <c r="H51" i="38"/>
  <c r="G51" i="38"/>
  <c r="F51" i="38"/>
  <c r="E51" i="38"/>
  <c r="D51" i="38"/>
  <c r="S50" i="38"/>
  <c r="R50" i="38"/>
  <c r="Q50" i="38"/>
  <c r="P50" i="38"/>
  <c r="O50" i="38"/>
  <c r="N50" i="38"/>
  <c r="J50" i="38"/>
  <c r="I50" i="38"/>
  <c r="H50" i="38"/>
  <c r="G50" i="38"/>
  <c r="F50" i="38"/>
  <c r="E50" i="38"/>
  <c r="D50" i="38"/>
  <c r="S49" i="38"/>
  <c r="R49" i="38"/>
  <c r="Q49" i="38"/>
  <c r="P49" i="38"/>
  <c r="O49" i="38"/>
  <c r="N49" i="38"/>
  <c r="J49" i="38"/>
  <c r="I49" i="38"/>
  <c r="H49" i="38"/>
  <c r="G49" i="38"/>
  <c r="F49" i="38"/>
  <c r="E49" i="38"/>
  <c r="D49" i="38"/>
  <c r="S48" i="38"/>
  <c r="R48" i="38"/>
  <c r="Q48" i="38"/>
  <c r="P48" i="38"/>
  <c r="O48" i="38"/>
  <c r="N48" i="38"/>
  <c r="J48" i="38"/>
  <c r="F48" i="38"/>
  <c r="E48" i="38"/>
  <c r="D48" i="38"/>
  <c r="S47" i="38"/>
  <c r="R47" i="38"/>
  <c r="Q47" i="38"/>
  <c r="P47" i="38"/>
  <c r="O47" i="38"/>
  <c r="N47" i="38"/>
  <c r="J47" i="38"/>
  <c r="I47" i="38"/>
  <c r="H47" i="38"/>
  <c r="G47" i="38"/>
  <c r="F47" i="38"/>
  <c r="E47" i="38"/>
  <c r="D47" i="38"/>
  <c r="Q46" i="38"/>
  <c r="P46" i="38"/>
  <c r="O46" i="38"/>
  <c r="N46" i="38"/>
  <c r="J46" i="38"/>
  <c r="I46" i="38"/>
  <c r="H46" i="38"/>
  <c r="G46" i="38"/>
  <c r="F46" i="38"/>
  <c r="E46" i="38"/>
  <c r="D46" i="38"/>
  <c r="Q45" i="38"/>
  <c r="P45" i="38"/>
  <c r="O45" i="38"/>
  <c r="N45" i="38"/>
  <c r="J45" i="38"/>
  <c r="I45" i="38"/>
  <c r="H45" i="38"/>
  <c r="G45" i="38"/>
  <c r="F45" i="38"/>
  <c r="E45" i="38"/>
  <c r="D45" i="38"/>
  <c r="S44" i="38"/>
  <c r="R44" i="38"/>
  <c r="Q44" i="38"/>
  <c r="P44" i="38"/>
  <c r="O44" i="38"/>
  <c r="N44" i="38"/>
  <c r="J44" i="38"/>
  <c r="I44" i="38"/>
  <c r="H44" i="38"/>
  <c r="G44" i="38"/>
  <c r="F44" i="38"/>
  <c r="E44" i="38"/>
  <c r="D44" i="38"/>
  <c r="S43" i="38"/>
  <c r="R43" i="38"/>
  <c r="Q43" i="38"/>
  <c r="P43" i="38"/>
  <c r="O43" i="38"/>
  <c r="N43" i="38"/>
  <c r="J43" i="38"/>
  <c r="I43" i="38"/>
  <c r="H43" i="38"/>
  <c r="G43" i="38"/>
  <c r="F43" i="38"/>
  <c r="E43" i="38"/>
  <c r="D43" i="38"/>
  <c r="C43" i="38"/>
  <c r="S42" i="38"/>
  <c r="R42" i="38"/>
  <c r="Q42" i="38"/>
  <c r="P42" i="38"/>
  <c r="O42" i="38"/>
  <c r="N42" i="38"/>
  <c r="J42" i="38"/>
  <c r="I42" i="38"/>
  <c r="H42" i="38"/>
  <c r="G42" i="38"/>
  <c r="F42" i="38"/>
  <c r="E42" i="38"/>
  <c r="D42" i="38"/>
  <c r="S41" i="38"/>
  <c r="R41" i="38"/>
  <c r="Q41" i="38"/>
  <c r="P41" i="38"/>
  <c r="O41" i="38"/>
  <c r="N41" i="38"/>
  <c r="J41" i="38"/>
  <c r="I41" i="38"/>
  <c r="H41" i="38"/>
  <c r="G41" i="38"/>
  <c r="F41" i="38"/>
  <c r="S40" i="38"/>
  <c r="R40" i="38"/>
  <c r="Q40" i="38"/>
  <c r="P40" i="38"/>
  <c r="O40" i="38"/>
  <c r="J40" i="38"/>
  <c r="S39" i="38"/>
  <c r="R39" i="38"/>
  <c r="Q39" i="38"/>
  <c r="J39" i="38"/>
  <c r="H39" i="38"/>
  <c r="G39" i="38"/>
  <c r="F39" i="38"/>
  <c r="F37" i="38"/>
  <c r="E37" i="38"/>
  <c r="S36" i="38"/>
  <c r="R36" i="38"/>
  <c r="Q36" i="38"/>
  <c r="J36" i="38"/>
  <c r="Q35" i="38"/>
  <c r="P35" i="38"/>
  <c r="O35" i="38"/>
  <c r="N35" i="38"/>
  <c r="J35" i="38"/>
  <c r="I35" i="38"/>
  <c r="H35" i="38"/>
  <c r="G35" i="38"/>
  <c r="F35" i="38"/>
  <c r="E35" i="38"/>
  <c r="D35" i="38"/>
  <c r="N34" i="38"/>
  <c r="J34" i="38"/>
  <c r="I34" i="38"/>
  <c r="H34" i="38"/>
  <c r="G34" i="38"/>
  <c r="F34" i="38"/>
  <c r="E34" i="38"/>
  <c r="D34" i="38"/>
  <c r="S33" i="38"/>
  <c r="R33" i="38"/>
  <c r="Q33" i="38"/>
  <c r="P33" i="38"/>
  <c r="O33" i="38"/>
  <c r="N33" i="38"/>
  <c r="J33" i="38"/>
  <c r="I33" i="38"/>
  <c r="H33" i="38"/>
  <c r="G33" i="38"/>
  <c r="F33" i="38"/>
  <c r="E33" i="38"/>
  <c r="D33" i="38"/>
  <c r="S27" i="38"/>
  <c r="R27" i="38"/>
  <c r="Q27" i="38"/>
  <c r="P27" i="38"/>
  <c r="O27" i="38"/>
  <c r="N27" i="38"/>
  <c r="J27" i="38"/>
  <c r="I27" i="38"/>
  <c r="H27" i="38"/>
  <c r="G27" i="38"/>
  <c r="F27" i="38"/>
  <c r="E27" i="38"/>
  <c r="D27" i="38"/>
  <c r="S26" i="38"/>
  <c r="R26" i="38"/>
  <c r="Q26" i="38"/>
  <c r="P26" i="38"/>
  <c r="O26" i="38"/>
  <c r="N26" i="38"/>
  <c r="J26" i="38"/>
  <c r="I26" i="38"/>
  <c r="H26" i="38"/>
  <c r="G26" i="38"/>
  <c r="F26" i="38"/>
  <c r="E26" i="38"/>
  <c r="S24" i="38"/>
  <c r="R24" i="38"/>
  <c r="Q24" i="38"/>
  <c r="P24" i="38"/>
  <c r="O24" i="38"/>
  <c r="J24" i="38"/>
  <c r="I24" i="38"/>
  <c r="H24" i="38"/>
  <c r="G24" i="38"/>
  <c r="F24" i="38"/>
  <c r="E24" i="38"/>
  <c r="S23" i="38"/>
  <c r="R23" i="38"/>
  <c r="Q23" i="38"/>
  <c r="P23" i="38"/>
  <c r="J23" i="38"/>
  <c r="I23" i="38"/>
  <c r="H23" i="38"/>
  <c r="G23" i="38"/>
  <c r="F23" i="38"/>
  <c r="E23" i="38"/>
  <c r="D23" i="38"/>
  <c r="S22" i="38"/>
  <c r="R22" i="38"/>
  <c r="Q22" i="38"/>
  <c r="P22" i="38"/>
  <c r="J22" i="38"/>
  <c r="I22" i="38"/>
  <c r="H22" i="38"/>
  <c r="G22" i="38"/>
  <c r="F22" i="38"/>
  <c r="S21" i="38"/>
  <c r="R21" i="38"/>
  <c r="Q21" i="38"/>
  <c r="P21" i="38"/>
  <c r="O21" i="38"/>
  <c r="J21" i="38"/>
  <c r="I21" i="38"/>
  <c r="H21" i="38"/>
  <c r="G21" i="38"/>
  <c r="F21" i="38"/>
  <c r="E21" i="38"/>
  <c r="D21" i="38"/>
  <c r="S20" i="38"/>
  <c r="R20" i="38"/>
  <c r="Q20" i="38"/>
  <c r="J20" i="38"/>
  <c r="I20" i="38"/>
  <c r="H20" i="38"/>
  <c r="G20" i="38"/>
  <c r="F20" i="38"/>
  <c r="E20" i="38"/>
  <c r="D20" i="38"/>
  <c r="S19" i="38"/>
  <c r="R19" i="38"/>
  <c r="Q19" i="38"/>
  <c r="P19" i="38"/>
  <c r="O19" i="38"/>
  <c r="J19" i="38"/>
  <c r="I19" i="38"/>
  <c r="H19" i="38"/>
  <c r="G19" i="38"/>
  <c r="F19" i="38"/>
  <c r="E19" i="38"/>
  <c r="D19" i="38"/>
  <c r="S18" i="38"/>
  <c r="R18" i="38"/>
  <c r="Q18" i="38"/>
  <c r="P18" i="38"/>
  <c r="O18" i="38"/>
  <c r="J18" i="38"/>
  <c r="I18" i="38"/>
  <c r="H18" i="38"/>
  <c r="G18" i="38"/>
  <c r="F18" i="38"/>
  <c r="S17" i="38"/>
  <c r="R17" i="38"/>
  <c r="Q17" i="38"/>
  <c r="P17" i="38"/>
  <c r="O17" i="38"/>
  <c r="J17" i="38"/>
  <c r="I17" i="38"/>
  <c r="H17" i="38"/>
  <c r="G17" i="38"/>
  <c r="F17" i="38"/>
  <c r="E17" i="38"/>
  <c r="D17" i="38"/>
  <c r="S16" i="38"/>
  <c r="R16" i="38"/>
  <c r="Q16" i="38"/>
  <c r="J16" i="38"/>
  <c r="I16" i="38"/>
  <c r="H16" i="38"/>
  <c r="G16" i="38"/>
  <c r="F16" i="38"/>
  <c r="E16" i="38"/>
  <c r="D16" i="38"/>
  <c r="S15" i="38"/>
  <c r="R15" i="38"/>
  <c r="Q15" i="38"/>
  <c r="P15" i="38"/>
  <c r="O15" i="38"/>
  <c r="J15" i="38"/>
  <c r="I15" i="38"/>
  <c r="H15" i="38"/>
  <c r="G15" i="38"/>
  <c r="F15" i="38"/>
  <c r="E15" i="38"/>
  <c r="D15" i="38"/>
  <c r="S14" i="38"/>
  <c r="R14" i="38"/>
  <c r="Q14" i="38"/>
  <c r="P14" i="38"/>
  <c r="O14" i="38"/>
  <c r="J14" i="38"/>
  <c r="I14" i="38"/>
  <c r="H14" i="38"/>
  <c r="G14" i="38"/>
  <c r="F14" i="38"/>
  <c r="E14" i="38"/>
  <c r="D14" i="38"/>
  <c r="S13" i="38"/>
  <c r="R13" i="38"/>
  <c r="Q13" i="38"/>
  <c r="P13" i="38"/>
  <c r="O13" i="38"/>
  <c r="J13" i="38"/>
  <c r="I13" i="38"/>
  <c r="H13" i="38"/>
  <c r="G13" i="38"/>
  <c r="F13" i="38"/>
  <c r="E13" i="38"/>
  <c r="D13" i="38"/>
  <c r="S11" i="38"/>
  <c r="R11" i="38"/>
  <c r="Q11" i="38"/>
  <c r="P11" i="38"/>
  <c r="O11" i="38"/>
  <c r="S10" i="38"/>
  <c r="R10" i="38"/>
  <c r="Q10" i="38"/>
  <c r="P10" i="38"/>
  <c r="O10" i="38"/>
  <c r="J10" i="38"/>
  <c r="I10" i="38"/>
  <c r="H10" i="38"/>
  <c r="G10" i="38"/>
  <c r="F10" i="38"/>
  <c r="E10" i="38"/>
  <c r="D10" i="38"/>
  <c r="J9" i="38"/>
  <c r="I9" i="38"/>
  <c r="H9" i="38"/>
  <c r="G9" i="38"/>
  <c r="F9" i="38"/>
  <c r="E9" i="38"/>
  <c r="D9" i="38"/>
  <c r="S33" i="71"/>
  <c r="R33" i="71"/>
  <c r="Q33" i="71"/>
  <c r="P33" i="71"/>
  <c r="O33" i="71"/>
  <c r="N33" i="71"/>
  <c r="M33" i="71"/>
  <c r="L33" i="71"/>
  <c r="J33" i="71"/>
  <c r="I33" i="71"/>
  <c r="H33" i="71"/>
  <c r="G33" i="71"/>
  <c r="F33" i="71"/>
  <c r="E33" i="71"/>
  <c r="D33" i="71"/>
  <c r="S32" i="71"/>
  <c r="R32" i="71"/>
  <c r="Q32" i="71"/>
  <c r="P32" i="71"/>
  <c r="O32" i="71"/>
  <c r="N32" i="71"/>
  <c r="M32" i="71"/>
  <c r="L32" i="71"/>
  <c r="J32" i="71"/>
  <c r="I32" i="71"/>
  <c r="H32" i="71"/>
  <c r="G32" i="71"/>
  <c r="F32" i="71"/>
  <c r="E32" i="71"/>
  <c r="D32" i="71"/>
  <c r="S31" i="71"/>
  <c r="R31" i="71"/>
  <c r="Q31" i="71"/>
  <c r="P31" i="71"/>
  <c r="O31" i="71"/>
  <c r="N31" i="71"/>
  <c r="M31" i="71"/>
  <c r="L31" i="71"/>
  <c r="J31" i="71"/>
  <c r="I31" i="71"/>
  <c r="H31" i="71"/>
  <c r="G31" i="71"/>
  <c r="F31" i="71"/>
  <c r="E31" i="71"/>
  <c r="D31" i="71"/>
  <c r="S30" i="71"/>
  <c r="R30" i="71"/>
  <c r="Q30" i="71"/>
  <c r="P30" i="71"/>
  <c r="O30" i="71"/>
  <c r="N30" i="71"/>
  <c r="M30" i="71"/>
  <c r="L30" i="71"/>
  <c r="J30" i="71"/>
  <c r="I30" i="71"/>
  <c r="H30" i="71"/>
  <c r="G30" i="71"/>
  <c r="F30" i="71"/>
  <c r="E30" i="71"/>
  <c r="D30" i="71"/>
  <c r="S29" i="71"/>
  <c r="R29" i="71"/>
  <c r="Q29" i="71"/>
  <c r="P29" i="71"/>
  <c r="O29" i="71"/>
  <c r="N29" i="71"/>
  <c r="M29" i="71"/>
  <c r="L29" i="71"/>
  <c r="J29" i="71"/>
  <c r="I29" i="71"/>
  <c r="H29" i="71"/>
  <c r="G29" i="71"/>
  <c r="F29" i="71"/>
  <c r="E29" i="71"/>
  <c r="D29" i="71"/>
  <c r="S28" i="71"/>
  <c r="R28" i="71"/>
  <c r="Q28" i="71"/>
  <c r="P28" i="71"/>
  <c r="O28" i="71"/>
  <c r="N28" i="71"/>
  <c r="M28" i="71"/>
  <c r="J28" i="71"/>
  <c r="I28" i="71"/>
  <c r="H28" i="71"/>
  <c r="G28" i="71"/>
  <c r="F28" i="71"/>
  <c r="E28" i="71"/>
  <c r="D28" i="71"/>
  <c r="S27" i="71"/>
  <c r="R27" i="71"/>
  <c r="Q27" i="71"/>
  <c r="P27" i="71"/>
  <c r="O27" i="71"/>
  <c r="N27" i="71"/>
  <c r="M27" i="71"/>
  <c r="J27" i="71"/>
  <c r="I27" i="71"/>
  <c r="H27" i="71"/>
  <c r="G27" i="71"/>
  <c r="F27" i="71"/>
  <c r="E27" i="71"/>
  <c r="D27" i="71"/>
  <c r="S26" i="71"/>
  <c r="R26" i="71"/>
  <c r="Q26" i="71"/>
  <c r="P26" i="71"/>
  <c r="O26" i="71"/>
  <c r="N26" i="71"/>
  <c r="M26" i="71"/>
  <c r="J26" i="71"/>
  <c r="I26" i="71"/>
  <c r="H26" i="71"/>
  <c r="G26" i="71"/>
  <c r="F26" i="71"/>
  <c r="E26" i="71"/>
  <c r="D26" i="71"/>
  <c r="R25" i="71"/>
  <c r="Q25" i="71"/>
  <c r="P25" i="71"/>
  <c r="O25" i="71"/>
  <c r="N25" i="71"/>
  <c r="M25" i="71"/>
  <c r="J25" i="71"/>
  <c r="I25" i="71"/>
  <c r="H25" i="71"/>
  <c r="G25" i="71"/>
  <c r="F25" i="71"/>
  <c r="E25" i="71"/>
  <c r="D25" i="71"/>
  <c r="S24" i="71"/>
  <c r="R24" i="71"/>
  <c r="Q24" i="71"/>
  <c r="P24" i="71"/>
  <c r="O24" i="71"/>
  <c r="N24" i="71"/>
  <c r="M24" i="71"/>
  <c r="L24" i="71"/>
  <c r="J24" i="71"/>
  <c r="I24" i="71"/>
  <c r="H24" i="71"/>
  <c r="G24" i="71"/>
  <c r="F24" i="71"/>
  <c r="E24" i="71"/>
  <c r="D24" i="71"/>
  <c r="S23" i="71"/>
  <c r="R23" i="71"/>
  <c r="Q23" i="71"/>
  <c r="P23" i="71"/>
  <c r="O23" i="71"/>
  <c r="N23" i="71"/>
  <c r="M23" i="71"/>
  <c r="L23" i="71"/>
  <c r="J23" i="71"/>
  <c r="I23" i="71"/>
  <c r="H23" i="71"/>
  <c r="G23" i="71"/>
  <c r="F23" i="71"/>
  <c r="E23" i="71"/>
  <c r="D23" i="71"/>
  <c r="S22" i="71"/>
  <c r="R22" i="71"/>
  <c r="Q22" i="71"/>
  <c r="P22" i="71"/>
  <c r="O22" i="71"/>
  <c r="N22" i="71"/>
  <c r="M22" i="71"/>
  <c r="I22" i="71"/>
  <c r="H22" i="71"/>
  <c r="G22" i="71"/>
  <c r="F22" i="71"/>
  <c r="E22" i="71"/>
  <c r="D22" i="71"/>
  <c r="S21" i="71"/>
  <c r="R21" i="71"/>
  <c r="Q21" i="71"/>
  <c r="P21" i="71"/>
  <c r="O21" i="71"/>
  <c r="N21" i="71"/>
  <c r="M21" i="71"/>
  <c r="L21" i="71"/>
  <c r="J21" i="71"/>
  <c r="I21" i="71"/>
  <c r="H21" i="71"/>
  <c r="G21" i="71"/>
  <c r="F21" i="71"/>
  <c r="E21" i="71"/>
  <c r="D21" i="71"/>
  <c r="C21" i="71"/>
  <c r="S20" i="71"/>
  <c r="R20" i="71"/>
  <c r="Q20" i="71"/>
  <c r="P20" i="71"/>
  <c r="O20" i="71"/>
  <c r="N20" i="71"/>
  <c r="M20" i="71"/>
  <c r="J20" i="71"/>
  <c r="I20" i="71"/>
  <c r="H20" i="71"/>
  <c r="G20" i="71"/>
  <c r="F20" i="71"/>
  <c r="E20" i="71"/>
  <c r="D20" i="71"/>
  <c r="S19" i="71"/>
  <c r="R19" i="71"/>
  <c r="Q19" i="71"/>
  <c r="P19" i="71"/>
  <c r="O19" i="71"/>
  <c r="N19" i="71"/>
  <c r="M19" i="71"/>
  <c r="I19" i="71"/>
  <c r="H19" i="71"/>
  <c r="G19" i="71"/>
  <c r="F19" i="71"/>
  <c r="E19" i="71"/>
  <c r="D19" i="71"/>
  <c r="S18" i="71"/>
  <c r="R18" i="71"/>
  <c r="Q18" i="71"/>
  <c r="P18" i="71"/>
  <c r="O18" i="71"/>
  <c r="N18" i="71"/>
  <c r="M18" i="71"/>
  <c r="H18" i="71"/>
  <c r="G18" i="71"/>
  <c r="F18" i="71"/>
  <c r="E18" i="71"/>
  <c r="D18" i="71"/>
  <c r="S17" i="71"/>
  <c r="R17" i="71"/>
  <c r="Q17" i="71"/>
  <c r="P17" i="71"/>
  <c r="O17" i="71"/>
  <c r="N17" i="71"/>
  <c r="M17" i="71"/>
  <c r="I17" i="71"/>
  <c r="H17" i="71"/>
  <c r="G17" i="71"/>
  <c r="F17" i="71"/>
  <c r="E17" i="71"/>
  <c r="D17" i="71"/>
  <c r="S16" i="71"/>
  <c r="R16" i="71"/>
  <c r="Q16" i="71"/>
  <c r="P16" i="71"/>
  <c r="O16" i="71"/>
  <c r="N16" i="71"/>
  <c r="M16" i="71"/>
  <c r="I16" i="71"/>
  <c r="H16" i="71"/>
  <c r="G16" i="71"/>
  <c r="F16" i="71"/>
  <c r="E16" i="71"/>
  <c r="D16" i="71"/>
  <c r="S15" i="71"/>
  <c r="R15" i="71"/>
  <c r="Q15" i="71"/>
  <c r="P15" i="71"/>
  <c r="O15" i="71"/>
  <c r="N15" i="71"/>
  <c r="M15" i="71"/>
  <c r="L15" i="71"/>
  <c r="I15" i="71"/>
  <c r="H15" i="71"/>
  <c r="G15" i="71"/>
  <c r="F15" i="71"/>
  <c r="E15" i="71"/>
  <c r="D15" i="71"/>
  <c r="S14" i="71"/>
  <c r="R14" i="71"/>
  <c r="Q14" i="71"/>
  <c r="P14" i="71"/>
  <c r="O14" i="71"/>
  <c r="N14" i="71"/>
  <c r="M14" i="71"/>
  <c r="I14" i="71"/>
  <c r="H14" i="71"/>
  <c r="G14" i="71"/>
  <c r="F14" i="71"/>
  <c r="E14" i="71"/>
  <c r="D14" i="71"/>
  <c r="S13" i="71"/>
  <c r="R13" i="71"/>
  <c r="Q13" i="71"/>
  <c r="P13" i="71"/>
  <c r="O13" i="71"/>
  <c r="N13" i="71"/>
  <c r="M13" i="71"/>
  <c r="I13" i="71"/>
  <c r="H13" i="71"/>
  <c r="G13" i="71"/>
  <c r="F13" i="71"/>
  <c r="E13" i="71"/>
  <c r="D13" i="71"/>
  <c r="S12" i="71"/>
  <c r="R12" i="71"/>
  <c r="Q12" i="71"/>
  <c r="P12" i="71"/>
  <c r="O12" i="71"/>
  <c r="N12" i="71"/>
  <c r="M12" i="71"/>
  <c r="S11" i="71"/>
  <c r="R11" i="71"/>
  <c r="Q11" i="71"/>
  <c r="M11" i="71"/>
  <c r="S10" i="71"/>
  <c r="R10" i="71"/>
  <c r="Q10" i="71"/>
  <c r="P10" i="71"/>
  <c r="O10" i="71"/>
  <c r="R9" i="71"/>
  <c r="Q9" i="71"/>
  <c r="P9" i="71"/>
  <c r="O9" i="71"/>
  <c r="M9" i="71"/>
  <c r="Q56" i="47"/>
  <c r="P56" i="47"/>
  <c r="O56" i="47"/>
  <c r="N56" i="47"/>
  <c r="L56" i="47"/>
  <c r="K56" i="47"/>
  <c r="J56" i="47"/>
  <c r="I56" i="47"/>
  <c r="H56" i="47"/>
  <c r="G56" i="47"/>
  <c r="F56" i="47"/>
  <c r="E56" i="47"/>
  <c r="D56" i="47"/>
  <c r="Q55" i="47"/>
  <c r="P55" i="47"/>
  <c r="O55" i="47"/>
  <c r="N55" i="47"/>
  <c r="L55" i="47"/>
  <c r="K55" i="47"/>
  <c r="J55" i="47"/>
  <c r="I55" i="47"/>
  <c r="H55" i="47"/>
  <c r="G55" i="47"/>
  <c r="F55" i="47"/>
  <c r="E55" i="47"/>
  <c r="D55" i="47"/>
  <c r="Q54" i="47"/>
  <c r="P54" i="47"/>
  <c r="O54" i="47"/>
  <c r="N54" i="47"/>
  <c r="L54" i="47"/>
  <c r="K54" i="47"/>
  <c r="J54" i="47"/>
  <c r="I54" i="47"/>
  <c r="H54" i="47"/>
  <c r="G54" i="47"/>
  <c r="F54" i="47"/>
  <c r="E54" i="47"/>
  <c r="D54" i="47"/>
  <c r="Q53" i="47"/>
  <c r="P53" i="47"/>
  <c r="O53" i="47"/>
  <c r="N53" i="47"/>
  <c r="L53" i="47"/>
  <c r="K53" i="47"/>
  <c r="J53" i="47"/>
  <c r="I53" i="47"/>
  <c r="H53" i="47"/>
  <c r="G53" i="47"/>
  <c r="F53" i="47"/>
  <c r="E53" i="47"/>
  <c r="D53" i="47"/>
  <c r="Q52" i="47"/>
  <c r="P52" i="47"/>
  <c r="O52" i="47"/>
  <c r="N52" i="47"/>
  <c r="L52" i="47"/>
  <c r="K52" i="47"/>
  <c r="J52" i="47"/>
  <c r="I52" i="47"/>
  <c r="H52" i="47"/>
  <c r="G52" i="47"/>
  <c r="F52" i="47"/>
  <c r="E52" i="47"/>
  <c r="D52" i="47"/>
  <c r="Q51" i="47"/>
  <c r="P51" i="47"/>
  <c r="O51" i="47"/>
  <c r="N51" i="47"/>
  <c r="L51" i="47"/>
  <c r="K51" i="47"/>
  <c r="J51" i="47"/>
  <c r="I51" i="47"/>
  <c r="H51" i="47"/>
  <c r="G51" i="47"/>
  <c r="F51" i="47"/>
  <c r="E51" i="47"/>
  <c r="D51" i="47"/>
  <c r="I50" i="47"/>
  <c r="H50" i="47"/>
  <c r="G50" i="47"/>
  <c r="F50" i="47"/>
  <c r="E50" i="47"/>
  <c r="D50" i="47"/>
  <c r="Q49" i="47"/>
  <c r="P49" i="47"/>
  <c r="O49" i="47"/>
  <c r="N49" i="47"/>
  <c r="L49" i="47"/>
  <c r="K49" i="47"/>
  <c r="J49" i="47"/>
  <c r="I49" i="47"/>
  <c r="H49" i="47"/>
  <c r="G49" i="47"/>
  <c r="F49" i="47"/>
  <c r="E49" i="47"/>
  <c r="D49" i="47"/>
  <c r="Q48" i="47"/>
  <c r="P48" i="47"/>
  <c r="O48" i="47"/>
  <c r="N48" i="47"/>
  <c r="L48" i="47"/>
  <c r="K48" i="47"/>
  <c r="J48" i="47"/>
  <c r="I48" i="47"/>
  <c r="H48" i="47"/>
  <c r="G48" i="47"/>
  <c r="F48" i="47"/>
  <c r="E48" i="47"/>
  <c r="D48" i="47"/>
  <c r="Q47" i="47"/>
  <c r="P47" i="47"/>
  <c r="O47" i="47"/>
  <c r="N47" i="47"/>
  <c r="L47" i="47"/>
  <c r="K47" i="47"/>
  <c r="J47" i="47"/>
  <c r="I47" i="47"/>
  <c r="H47" i="47"/>
  <c r="G47" i="47"/>
  <c r="F47" i="47"/>
  <c r="E47" i="47"/>
  <c r="D47" i="47"/>
  <c r="Q46" i="47"/>
  <c r="P46" i="47"/>
  <c r="O46" i="47"/>
  <c r="N46" i="47"/>
  <c r="L46" i="47"/>
  <c r="K46" i="47"/>
  <c r="J46" i="47"/>
  <c r="I46" i="47"/>
  <c r="H46" i="47"/>
  <c r="G46" i="47"/>
  <c r="F46" i="47"/>
  <c r="E46" i="47"/>
  <c r="D46" i="47"/>
  <c r="Q45" i="47"/>
  <c r="P45" i="47"/>
  <c r="O45" i="47"/>
  <c r="N45" i="47"/>
  <c r="L45" i="47"/>
  <c r="K45" i="47"/>
  <c r="J45" i="47"/>
  <c r="I45" i="47"/>
  <c r="H45" i="47"/>
  <c r="G45" i="47"/>
  <c r="F45" i="47"/>
  <c r="E45" i="47"/>
  <c r="D45" i="47"/>
  <c r="Q44" i="47"/>
  <c r="P44" i="47"/>
  <c r="O44" i="47"/>
  <c r="N44" i="47"/>
  <c r="L44" i="47"/>
  <c r="K44" i="47"/>
  <c r="J44" i="47"/>
  <c r="I44" i="47"/>
  <c r="H44" i="47"/>
  <c r="G44" i="47"/>
  <c r="F44" i="47"/>
  <c r="E44" i="47"/>
  <c r="D44" i="47"/>
  <c r="Q43" i="47"/>
  <c r="P43" i="47"/>
  <c r="O43" i="47"/>
  <c r="N43" i="47"/>
  <c r="L43" i="47"/>
  <c r="K43" i="47"/>
  <c r="J43" i="47"/>
  <c r="I43" i="47"/>
  <c r="H43" i="47"/>
  <c r="G43" i="47"/>
  <c r="F43" i="47"/>
  <c r="E43" i="47"/>
  <c r="D43" i="47"/>
  <c r="Q42" i="47"/>
  <c r="P42" i="47"/>
  <c r="O42" i="47"/>
  <c r="N42" i="47"/>
  <c r="L42" i="47"/>
  <c r="K42" i="47"/>
  <c r="J42" i="47"/>
  <c r="I42" i="47"/>
  <c r="H42" i="47"/>
  <c r="G42" i="47"/>
  <c r="F42" i="47"/>
  <c r="E42" i="47"/>
  <c r="D42" i="47"/>
  <c r="C42" i="47"/>
  <c r="Q41" i="47"/>
  <c r="P41" i="47"/>
  <c r="O41" i="47"/>
  <c r="N41" i="47"/>
  <c r="L41" i="47"/>
  <c r="K41" i="47"/>
  <c r="J41" i="47"/>
  <c r="I41" i="47"/>
  <c r="H41" i="47"/>
  <c r="G41" i="47"/>
  <c r="F41" i="47"/>
  <c r="E41" i="47"/>
  <c r="D41" i="47"/>
  <c r="C41" i="47"/>
  <c r="Q40" i="47"/>
  <c r="P40" i="47"/>
  <c r="O40" i="47"/>
  <c r="N40" i="47"/>
  <c r="L40" i="47"/>
  <c r="K40" i="47"/>
  <c r="J40" i="47"/>
  <c r="I40" i="47"/>
  <c r="H40" i="47"/>
  <c r="G40" i="47"/>
  <c r="F40" i="47"/>
  <c r="E40" i="47"/>
  <c r="D40" i="47"/>
  <c r="C40" i="47"/>
  <c r="Q39" i="47"/>
  <c r="P39" i="47"/>
  <c r="O39" i="47"/>
  <c r="N39" i="47"/>
  <c r="L39" i="47"/>
  <c r="K39" i="47"/>
  <c r="J39" i="47"/>
  <c r="I39" i="47"/>
  <c r="H39" i="47"/>
  <c r="G39" i="47"/>
  <c r="F39" i="47"/>
  <c r="E39" i="47"/>
  <c r="D39" i="47"/>
  <c r="C39" i="47"/>
  <c r="Q38" i="47"/>
  <c r="P38" i="47"/>
  <c r="O38" i="47"/>
  <c r="N38" i="47"/>
  <c r="L38" i="47"/>
  <c r="K38" i="47"/>
  <c r="J38" i="47"/>
  <c r="I38" i="47"/>
  <c r="H38" i="47"/>
  <c r="G38" i="47"/>
  <c r="F38" i="47"/>
  <c r="E38" i="47"/>
  <c r="D38" i="47"/>
  <c r="Q37" i="47"/>
  <c r="P37" i="47"/>
  <c r="O37" i="47"/>
  <c r="N37" i="47"/>
  <c r="L37" i="47"/>
  <c r="K37" i="47"/>
  <c r="J37" i="47"/>
  <c r="I37" i="47"/>
  <c r="H37" i="47"/>
  <c r="G37" i="47"/>
  <c r="F37" i="47"/>
  <c r="E37" i="47"/>
  <c r="D37" i="47"/>
  <c r="N36" i="47"/>
  <c r="L36" i="47"/>
  <c r="K36" i="47"/>
  <c r="J36" i="47"/>
  <c r="I36" i="47"/>
  <c r="H36" i="47"/>
  <c r="G36" i="47"/>
  <c r="F36" i="47"/>
  <c r="E36" i="47"/>
  <c r="D36" i="47"/>
  <c r="Q35" i="47"/>
  <c r="P35" i="47"/>
  <c r="O35" i="47"/>
  <c r="N35" i="47"/>
  <c r="L35" i="47"/>
  <c r="K35" i="47"/>
  <c r="J35" i="47"/>
  <c r="I35" i="47"/>
  <c r="H35" i="47"/>
  <c r="G35" i="47"/>
  <c r="F35" i="47"/>
  <c r="E35" i="47"/>
  <c r="D35" i="47"/>
  <c r="Q34" i="47"/>
  <c r="P34" i="47"/>
  <c r="O34" i="47"/>
  <c r="N34" i="47"/>
  <c r="L34" i="47"/>
  <c r="K34" i="47"/>
  <c r="J34" i="47"/>
  <c r="I33" i="47"/>
  <c r="H33" i="47"/>
  <c r="G33" i="47"/>
  <c r="F33" i="47"/>
  <c r="E33" i="47"/>
  <c r="D33" i="47"/>
  <c r="Q32" i="47"/>
  <c r="P32" i="47"/>
  <c r="O32" i="47"/>
  <c r="N32" i="47"/>
  <c r="L32" i="47"/>
  <c r="K32" i="47"/>
  <c r="J32" i="47"/>
  <c r="I32" i="47"/>
  <c r="H32" i="47"/>
  <c r="G32" i="47"/>
  <c r="F32" i="47"/>
  <c r="E32" i="47"/>
  <c r="D32" i="47"/>
  <c r="Q31" i="47"/>
  <c r="P31" i="47"/>
  <c r="O31" i="47"/>
  <c r="N31" i="47"/>
  <c r="L31" i="47"/>
  <c r="K31" i="47"/>
  <c r="J31" i="47"/>
  <c r="I31" i="47"/>
  <c r="H31" i="47"/>
  <c r="G31" i="47"/>
  <c r="F31" i="47"/>
  <c r="E31" i="47"/>
  <c r="D31" i="47"/>
  <c r="Q30" i="47"/>
  <c r="P30" i="47"/>
  <c r="O30" i="47"/>
  <c r="N30" i="47"/>
  <c r="L30" i="47"/>
  <c r="K30" i="47"/>
  <c r="J30" i="47"/>
  <c r="I30" i="47"/>
  <c r="H30" i="47"/>
  <c r="G30" i="47"/>
  <c r="F30" i="47"/>
  <c r="E30" i="47"/>
  <c r="D30" i="47"/>
  <c r="Q29" i="47"/>
  <c r="P29" i="47"/>
  <c r="O29" i="47"/>
  <c r="N29" i="47"/>
  <c r="L29" i="47"/>
  <c r="K29" i="47"/>
  <c r="J29" i="47"/>
  <c r="I29" i="47"/>
  <c r="H29" i="47"/>
  <c r="G29" i="47"/>
  <c r="F29" i="47"/>
  <c r="E29" i="47"/>
  <c r="D29" i="47"/>
  <c r="Q28" i="47"/>
  <c r="P28" i="47"/>
  <c r="O28" i="47"/>
  <c r="N28" i="47"/>
  <c r="L28" i="47"/>
  <c r="K28" i="47"/>
  <c r="J28" i="47"/>
  <c r="I28" i="47"/>
  <c r="H28" i="47"/>
  <c r="G28" i="47"/>
  <c r="F28" i="47"/>
  <c r="E28" i="47"/>
  <c r="O27" i="47"/>
  <c r="N27" i="47"/>
  <c r="L27" i="47"/>
  <c r="K27" i="47"/>
  <c r="J27" i="47"/>
  <c r="I27" i="47"/>
  <c r="H27" i="47"/>
  <c r="G27" i="47"/>
  <c r="F27" i="47"/>
  <c r="E27" i="47"/>
  <c r="Q26" i="47"/>
  <c r="P26" i="47"/>
  <c r="O26" i="47"/>
  <c r="N26" i="47"/>
  <c r="L26" i="47"/>
  <c r="K26" i="47"/>
  <c r="J26" i="47"/>
  <c r="I26" i="47"/>
  <c r="H26" i="47"/>
  <c r="G26" i="47"/>
  <c r="F26" i="47"/>
  <c r="E26" i="47"/>
  <c r="P24" i="47"/>
  <c r="O24" i="47"/>
  <c r="N24" i="47"/>
  <c r="L24" i="47"/>
  <c r="K24" i="47"/>
  <c r="J24" i="47"/>
  <c r="I24" i="47"/>
  <c r="H24" i="47"/>
  <c r="G24" i="47"/>
  <c r="F24" i="47"/>
  <c r="E24" i="47"/>
  <c r="D24" i="47"/>
  <c r="Q23" i="47"/>
  <c r="P23" i="47"/>
  <c r="O23" i="47"/>
  <c r="N23" i="47"/>
  <c r="L23" i="47"/>
  <c r="K23" i="47"/>
  <c r="J23" i="47"/>
  <c r="I23" i="47"/>
  <c r="H23" i="47"/>
  <c r="G23" i="47"/>
  <c r="F23" i="47"/>
  <c r="E23" i="47"/>
  <c r="D23" i="47"/>
  <c r="Q22" i="47"/>
  <c r="P22" i="47"/>
  <c r="O22" i="47"/>
  <c r="N22" i="47"/>
  <c r="L22" i="47"/>
  <c r="K22" i="47"/>
  <c r="J22" i="47"/>
  <c r="I22" i="47"/>
  <c r="H22" i="47"/>
  <c r="G22" i="47"/>
  <c r="F22" i="47"/>
  <c r="E22" i="47"/>
  <c r="D22" i="47"/>
  <c r="O20" i="47"/>
  <c r="N20" i="47"/>
  <c r="L20" i="47"/>
  <c r="K20" i="47"/>
  <c r="J20" i="47"/>
  <c r="I20" i="47"/>
  <c r="H20" i="47"/>
  <c r="G20" i="47"/>
  <c r="F20" i="47"/>
  <c r="E20" i="47"/>
  <c r="D20" i="47"/>
  <c r="Q19" i="47"/>
  <c r="P19" i="47"/>
  <c r="O19" i="47"/>
  <c r="N19" i="47"/>
  <c r="L19" i="47"/>
  <c r="K19" i="47"/>
  <c r="J19" i="47"/>
  <c r="I19" i="47"/>
  <c r="H19" i="47"/>
  <c r="G19" i="47"/>
  <c r="F19" i="47"/>
  <c r="E19" i="47"/>
  <c r="D19" i="47"/>
  <c r="Q18" i="47"/>
  <c r="P18" i="47"/>
  <c r="O18" i="47"/>
  <c r="N18" i="47"/>
  <c r="L18" i="47"/>
  <c r="K18" i="47"/>
  <c r="J18" i="47"/>
  <c r="I18" i="47"/>
  <c r="H18" i="47"/>
  <c r="G18" i="47"/>
  <c r="F18" i="47"/>
  <c r="E18" i="47"/>
  <c r="D18" i="47"/>
  <c r="Q17" i="47"/>
  <c r="P17" i="47"/>
  <c r="O17" i="47"/>
  <c r="N17" i="47"/>
  <c r="L17" i="47"/>
  <c r="K17" i="47"/>
  <c r="J17" i="47"/>
  <c r="I17" i="47"/>
  <c r="H17" i="47"/>
  <c r="G17" i="47"/>
  <c r="F17" i="47"/>
  <c r="E17" i="47"/>
  <c r="D17" i="47"/>
  <c r="Q16" i="47"/>
  <c r="P16" i="47"/>
  <c r="O16" i="47"/>
  <c r="N16" i="47"/>
  <c r="L16" i="47"/>
  <c r="K16" i="47"/>
  <c r="J16" i="47"/>
  <c r="F16" i="47"/>
  <c r="E16" i="47"/>
  <c r="D16" i="47"/>
  <c r="Q15" i="47"/>
  <c r="P15" i="47"/>
  <c r="O15" i="47"/>
  <c r="N15" i="47"/>
  <c r="L15" i="47"/>
  <c r="K15" i="47"/>
  <c r="J15" i="47"/>
  <c r="I15" i="47"/>
  <c r="H15" i="47"/>
  <c r="G15" i="47"/>
  <c r="F15" i="47"/>
  <c r="E15" i="47"/>
  <c r="D15" i="47"/>
  <c r="P14" i="47"/>
  <c r="O14" i="47"/>
  <c r="N14" i="47"/>
  <c r="L14" i="47"/>
  <c r="K14" i="47"/>
  <c r="J14" i="47"/>
  <c r="I14" i="47"/>
  <c r="H14" i="47"/>
  <c r="G14" i="47"/>
  <c r="F14" i="47"/>
  <c r="E14" i="47"/>
  <c r="D14" i="47"/>
  <c r="Q13" i="47"/>
  <c r="P13" i="47"/>
  <c r="O13" i="47"/>
  <c r="N13" i="47"/>
  <c r="L13" i="47"/>
  <c r="K13" i="47"/>
  <c r="J13" i="47"/>
  <c r="I13" i="47"/>
  <c r="H13" i="47"/>
  <c r="G13" i="47"/>
  <c r="F13" i="47"/>
  <c r="E13" i="47"/>
  <c r="D13" i="47"/>
  <c r="P12" i="47"/>
  <c r="O12" i="47"/>
  <c r="N12" i="47"/>
  <c r="L12" i="47"/>
  <c r="K12" i="47"/>
  <c r="J12" i="47"/>
  <c r="F12" i="47"/>
  <c r="E12" i="47"/>
  <c r="D12" i="47"/>
  <c r="Q11" i="47"/>
  <c r="P11" i="47"/>
  <c r="O11" i="47"/>
  <c r="N11" i="47"/>
  <c r="L11" i="47"/>
  <c r="K11" i="47"/>
  <c r="J11" i="47"/>
  <c r="I11" i="47"/>
  <c r="H11" i="47"/>
  <c r="G11" i="47"/>
  <c r="F11" i="47"/>
  <c r="E11" i="47"/>
  <c r="D11" i="47"/>
  <c r="P10" i="47"/>
  <c r="O10" i="47"/>
  <c r="N10" i="47"/>
  <c r="L10" i="47"/>
  <c r="K10" i="47"/>
  <c r="J10" i="47"/>
  <c r="I10" i="47"/>
  <c r="H10" i="47"/>
  <c r="G10" i="47"/>
  <c r="F10" i="47"/>
  <c r="E10" i="47"/>
  <c r="D10" i="47"/>
  <c r="Q9" i="47"/>
  <c r="P9" i="47"/>
  <c r="O9" i="47"/>
  <c r="N9" i="47"/>
  <c r="L9" i="47"/>
  <c r="K9" i="47"/>
  <c r="J9" i="47"/>
  <c r="I9" i="47"/>
  <c r="H9" i="47"/>
  <c r="G9" i="47"/>
  <c r="F9" i="47"/>
  <c r="E9" i="47"/>
  <c r="D9" i="47"/>
  <c r="N8" i="47"/>
  <c r="L8" i="47"/>
  <c r="J8" i="47"/>
  <c r="S17" i="35"/>
  <c r="R17" i="35"/>
  <c r="Q17" i="35"/>
  <c r="P17" i="35"/>
  <c r="O17" i="35"/>
  <c r="N17" i="35"/>
  <c r="L17" i="35"/>
  <c r="K17" i="35"/>
  <c r="J17" i="35"/>
  <c r="I17" i="35"/>
  <c r="H17" i="35"/>
  <c r="G17" i="35"/>
  <c r="F17" i="35"/>
  <c r="E17" i="35"/>
  <c r="D17" i="35"/>
  <c r="S16" i="35"/>
  <c r="R16" i="35"/>
  <c r="Q16" i="35"/>
  <c r="P16" i="35"/>
  <c r="O16" i="35"/>
  <c r="N16" i="35"/>
  <c r="L16" i="35"/>
  <c r="K16" i="35"/>
  <c r="J16" i="35"/>
  <c r="I16" i="35"/>
  <c r="H16" i="35"/>
  <c r="G16" i="35"/>
  <c r="F16" i="35"/>
  <c r="E16" i="35"/>
  <c r="D16" i="35"/>
  <c r="S15" i="35"/>
  <c r="R15" i="35"/>
  <c r="Q15" i="35"/>
  <c r="P15" i="35"/>
  <c r="O15" i="35"/>
  <c r="N15" i="35"/>
  <c r="L15" i="35"/>
  <c r="K15" i="35"/>
  <c r="J15" i="35"/>
  <c r="I15" i="35"/>
  <c r="H15" i="35"/>
  <c r="G15" i="35"/>
  <c r="F15" i="35"/>
  <c r="E15" i="35"/>
  <c r="D15" i="35"/>
  <c r="S14" i="35"/>
  <c r="R14" i="35"/>
  <c r="Q14" i="35"/>
  <c r="P14" i="35"/>
  <c r="O14" i="35"/>
  <c r="N14" i="35"/>
  <c r="L14" i="35"/>
  <c r="K14" i="35"/>
  <c r="J14" i="35"/>
  <c r="I14" i="35"/>
  <c r="H14" i="35"/>
  <c r="G14" i="35"/>
  <c r="F14" i="35"/>
  <c r="E14" i="35"/>
  <c r="D14" i="35"/>
  <c r="S13" i="35"/>
  <c r="R13" i="35"/>
  <c r="Q13" i="35"/>
  <c r="P13" i="35"/>
  <c r="O13" i="35"/>
  <c r="N13" i="35"/>
  <c r="L13" i="35"/>
  <c r="K13" i="35"/>
  <c r="J13" i="35"/>
  <c r="I13" i="35"/>
  <c r="H13" i="35"/>
  <c r="G13" i="35"/>
  <c r="F13" i="35"/>
  <c r="E13" i="35"/>
  <c r="D13" i="35"/>
  <c r="S12" i="35"/>
  <c r="O12" i="35"/>
  <c r="H12" i="35"/>
  <c r="G12" i="35"/>
  <c r="F12" i="35"/>
  <c r="E12" i="35"/>
  <c r="D12" i="35"/>
  <c r="S11" i="35"/>
  <c r="R11" i="35"/>
  <c r="Q11" i="35"/>
  <c r="P11" i="35"/>
  <c r="O11" i="35"/>
  <c r="O10" i="35"/>
  <c r="N10" i="35"/>
  <c r="L10" i="35"/>
  <c r="K10" i="35"/>
  <c r="J10" i="35"/>
  <c r="I10" i="35"/>
  <c r="H10" i="35"/>
  <c r="G10" i="35"/>
  <c r="F10" i="35"/>
  <c r="E10" i="35"/>
  <c r="D10" i="35"/>
  <c r="S9" i="35"/>
  <c r="R9" i="35"/>
  <c r="Q9" i="35"/>
  <c r="P9" i="35"/>
  <c r="O9" i="35"/>
  <c r="N9" i="35"/>
  <c r="L9" i="35"/>
  <c r="K9" i="35"/>
  <c r="J9" i="35"/>
  <c r="I9" i="35"/>
  <c r="H9" i="35"/>
  <c r="G9" i="35"/>
  <c r="F9" i="35"/>
  <c r="E9" i="35"/>
  <c r="D9" i="35"/>
  <c r="S8" i="35"/>
  <c r="O8" i="35"/>
  <c r="N8" i="35"/>
  <c r="L8" i="35"/>
  <c r="K8" i="35"/>
  <c r="J8" i="35"/>
  <c r="I8" i="35"/>
  <c r="H8" i="35"/>
  <c r="G8" i="35"/>
  <c r="F8" i="35"/>
  <c r="E8" i="35"/>
  <c r="D8" i="35"/>
  <c r="M60" i="15"/>
  <c r="L60" i="15"/>
  <c r="K60" i="15"/>
  <c r="J60" i="15"/>
  <c r="I60" i="15"/>
  <c r="H60" i="15"/>
  <c r="G60" i="15"/>
  <c r="F60" i="15"/>
  <c r="D60" i="15"/>
  <c r="M59" i="15"/>
  <c r="L59" i="15"/>
  <c r="K59" i="15"/>
  <c r="J59" i="15"/>
  <c r="I59" i="15"/>
  <c r="H59" i="15"/>
  <c r="G59" i="15"/>
  <c r="F59" i="15"/>
  <c r="D59" i="15"/>
  <c r="M58" i="15"/>
  <c r="L58" i="15"/>
  <c r="K58" i="15"/>
  <c r="J58" i="15"/>
  <c r="I58" i="15"/>
  <c r="H58" i="15"/>
  <c r="G58" i="15"/>
  <c r="F58" i="15"/>
  <c r="D58" i="15"/>
  <c r="M57" i="15"/>
  <c r="L57" i="15"/>
  <c r="K57" i="15"/>
  <c r="J57" i="15"/>
  <c r="I57" i="15"/>
  <c r="H57" i="15"/>
  <c r="G57" i="15"/>
  <c r="F57" i="15"/>
  <c r="D57" i="15"/>
  <c r="M55" i="15"/>
  <c r="L55" i="15"/>
  <c r="K55" i="15"/>
  <c r="J55" i="15"/>
  <c r="I55" i="15"/>
  <c r="H55" i="15"/>
  <c r="G55" i="15"/>
  <c r="F55" i="15"/>
  <c r="D55" i="15"/>
  <c r="M54" i="15"/>
  <c r="L54" i="15"/>
  <c r="K54" i="15"/>
  <c r="J54" i="15"/>
  <c r="I54" i="15"/>
  <c r="H54" i="15"/>
  <c r="G54" i="15"/>
  <c r="F54" i="15"/>
  <c r="D54" i="15"/>
  <c r="J53" i="15"/>
  <c r="I53" i="15"/>
  <c r="H53" i="15"/>
  <c r="G53" i="15"/>
  <c r="F53" i="15"/>
  <c r="D53" i="15"/>
  <c r="I52" i="15"/>
  <c r="H52" i="15"/>
  <c r="G52" i="15"/>
  <c r="F52" i="15"/>
  <c r="D52" i="15"/>
  <c r="I51" i="15"/>
  <c r="H51" i="15"/>
  <c r="G51" i="15"/>
  <c r="F51" i="15"/>
  <c r="D51" i="15"/>
  <c r="M50" i="15"/>
  <c r="L50" i="15"/>
  <c r="K50" i="15"/>
  <c r="J50" i="15"/>
  <c r="I50" i="15"/>
  <c r="H50" i="15"/>
  <c r="G50" i="15"/>
  <c r="H48" i="15"/>
  <c r="G48" i="15"/>
  <c r="F48" i="15"/>
  <c r="D48" i="15"/>
  <c r="M47" i="15"/>
  <c r="I47" i="15"/>
  <c r="H47" i="15"/>
  <c r="G47" i="15"/>
  <c r="M44" i="15"/>
  <c r="L44" i="15"/>
  <c r="K44" i="15"/>
  <c r="J44" i="15"/>
  <c r="I44" i="15"/>
  <c r="H44" i="15"/>
  <c r="G44" i="15"/>
  <c r="M43" i="15"/>
  <c r="L43" i="15"/>
  <c r="K43" i="15"/>
  <c r="J43" i="15"/>
  <c r="I43" i="15"/>
  <c r="H43" i="15"/>
  <c r="G43" i="15"/>
  <c r="F43" i="15"/>
  <c r="D43" i="15"/>
  <c r="M42" i="15"/>
  <c r="L42" i="15"/>
  <c r="K42" i="15"/>
  <c r="J42" i="15"/>
  <c r="I42" i="15"/>
  <c r="H42" i="15"/>
  <c r="G42" i="15"/>
  <c r="F42" i="15"/>
  <c r="D42" i="15"/>
  <c r="M41" i="15"/>
  <c r="I41" i="15"/>
  <c r="H41" i="15"/>
  <c r="G41" i="15"/>
  <c r="F41" i="15"/>
  <c r="D41" i="15"/>
  <c r="M40" i="15"/>
  <c r="I40" i="15"/>
  <c r="H40" i="15"/>
  <c r="G40" i="15"/>
  <c r="F40" i="15"/>
  <c r="D40" i="15"/>
  <c r="M39" i="15"/>
  <c r="L39" i="15"/>
  <c r="K39" i="15"/>
  <c r="J39" i="15"/>
  <c r="I39" i="15"/>
  <c r="H39" i="15"/>
  <c r="G39" i="15"/>
  <c r="F39" i="15"/>
  <c r="M38" i="15"/>
  <c r="L38" i="15"/>
  <c r="K38" i="15"/>
  <c r="J38" i="15"/>
  <c r="I38" i="15"/>
  <c r="H38" i="15"/>
  <c r="G38" i="15"/>
  <c r="F38" i="15"/>
  <c r="M37" i="15"/>
  <c r="I37" i="15"/>
  <c r="H37" i="15"/>
  <c r="G37" i="15"/>
  <c r="M36" i="15"/>
  <c r="L36" i="15"/>
  <c r="K36" i="15"/>
  <c r="J36" i="15"/>
  <c r="I36" i="15"/>
  <c r="H36" i="15"/>
  <c r="G36" i="15"/>
  <c r="F36" i="15"/>
  <c r="M35" i="15"/>
  <c r="L35" i="15"/>
  <c r="K35" i="15"/>
  <c r="J35" i="15"/>
  <c r="I35" i="15"/>
  <c r="H35" i="15"/>
  <c r="G35" i="15"/>
  <c r="F35" i="15"/>
  <c r="M34" i="15"/>
  <c r="L34" i="15"/>
  <c r="K34" i="15"/>
  <c r="J34" i="15"/>
  <c r="I34" i="15"/>
  <c r="H34" i="15"/>
  <c r="G34" i="15"/>
  <c r="F34" i="15"/>
  <c r="D34" i="15"/>
  <c r="M33" i="15"/>
  <c r="L33" i="15"/>
  <c r="K33" i="15"/>
  <c r="J33" i="15"/>
  <c r="I33" i="15"/>
  <c r="H33" i="15"/>
  <c r="G33" i="15"/>
  <c r="F33" i="15"/>
  <c r="D33" i="15"/>
  <c r="M32" i="15"/>
  <c r="L32" i="15"/>
  <c r="K32" i="15"/>
  <c r="J32" i="15"/>
  <c r="I32" i="15"/>
  <c r="H32" i="15"/>
  <c r="G32" i="15"/>
  <c r="M30" i="15"/>
  <c r="I30" i="15"/>
  <c r="H30" i="15"/>
  <c r="G30" i="15"/>
  <c r="F30" i="15"/>
  <c r="D30" i="15"/>
  <c r="M29" i="15"/>
  <c r="L29" i="15"/>
  <c r="K29" i="15"/>
  <c r="J29" i="15"/>
  <c r="I29" i="15"/>
  <c r="H29" i="15"/>
  <c r="G29" i="15"/>
  <c r="F29" i="15"/>
  <c r="D29" i="15"/>
  <c r="M28" i="15"/>
  <c r="L28" i="15"/>
  <c r="K28" i="15"/>
  <c r="J28" i="15"/>
  <c r="I28" i="15"/>
  <c r="H28" i="15"/>
  <c r="G28" i="15"/>
  <c r="F28" i="15"/>
  <c r="D28" i="15"/>
  <c r="M27" i="15"/>
  <c r="L27" i="15"/>
  <c r="K27" i="15"/>
  <c r="J27" i="15"/>
  <c r="I27" i="15"/>
  <c r="H27" i="15"/>
  <c r="G27" i="15"/>
  <c r="F27" i="15"/>
  <c r="D27" i="15"/>
  <c r="M26" i="15"/>
  <c r="L26" i="15"/>
  <c r="K26" i="15"/>
  <c r="J26" i="15"/>
  <c r="I26" i="15"/>
  <c r="H26" i="15"/>
  <c r="G26" i="15"/>
  <c r="F26" i="15"/>
  <c r="D26" i="15"/>
  <c r="M25" i="15"/>
  <c r="L25" i="15"/>
  <c r="K25" i="15"/>
  <c r="J25" i="15"/>
  <c r="I25" i="15"/>
  <c r="H25" i="15"/>
  <c r="G25" i="15"/>
  <c r="F25" i="15"/>
  <c r="D25" i="15"/>
  <c r="M24" i="15"/>
  <c r="L24" i="15"/>
  <c r="K24" i="15"/>
  <c r="J24" i="15"/>
  <c r="I24" i="15"/>
  <c r="H24" i="15"/>
  <c r="G24" i="15"/>
  <c r="F24" i="15"/>
  <c r="D24" i="15"/>
  <c r="M23" i="15"/>
  <c r="L23" i="15"/>
  <c r="K23" i="15"/>
  <c r="J23" i="15"/>
  <c r="I23" i="15"/>
  <c r="H23" i="15"/>
  <c r="G23" i="15"/>
  <c r="F23" i="15"/>
  <c r="D23" i="15"/>
  <c r="M21" i="15"/>
  <c r="L21" i="15"/>
  <c r="K21" i="15"/>
  <c r="J21" i="15"/>
  <c r="I21" i="15"/>
  <c r="H21" i="15"/>
  <c r="G21" i="15"/>
  <c r="F21" i="15"/>
  <c r="D21" i="15"/>
  <c r="M20" i="15"/>
  <c r="L20" i="15"/>
  <c r="K20" i="15"/>
  <c r="J20" i="15"/>
  <c r="I20" i="15"/>
  <c r="H20" i="15"/>
  <c r="G20" i="15"/>
  <c r="F20" i="15"/>
  <c r="D20" i="15"/>
  <c r="H19" i="15"/>
  <c r="G19" i="15"/>
  <c r="F19" i="15"/>
  <c r="D19" i="15"/>
  <c r="M18" i="15"/>
  <c r="L18" i="15"/>
  <c r="K18" i="15"/>
  <c r="J18" i="15"/>
  <c r="I18" i="15"/>
  <c r="H18" i="15"/>
  <c r="G18" i="15"/>
  <c r="F18" i="15"/>
  <c r="D18" i="15"/>
  <c r="M17" i="15"/>
  <c r="L17" i="15"/>
  <c r="K17" i="15"/>
  <c r="J17" i="15"/>
  <c r="I17" i="15"/>
  <c r="H17" i="15"/>
  <c r="G17" i="15"/>
  <c r="F17" i="15"/>
  <c r="D17" i="15"/>
  <c r="M16" i="15"/>
  <c r="L16" i="15"/>
  <c r="K16" i="15"/>
  <c r="J16" i="15"/>
  <c r="I16" i="15"/>
  <c r="H16" i="15"/>
  <c r="G16" i="15"/>
  <c r="F16" i="15"/>
  <c r="D16" i="15"/>
  <c r="M15" i="15"/>
  <c r="L15" i="15"/>
  <c r="K15" i="15"/>
  <c r="J15" i="15"/>
  <c r="I15" i="15"/>
  <c r="H15" i="15"/>
  <c r="G15" i="15"/>
  <c r="F15" i="15"/>
  <c r="D15" i="15"/>
  <c r="M14" i="15"/>
  <c r="L14" i="15"/>
  <c r="K14" i="15"/>
  <c r="J14" i="15"/>
  <c r="I14" i="15"/>
  <c r="H14" i="15"/>
  <c r="G14" i="15"/>
  <c r="F14" i="15"/>
  <c r="D14" i="15"/>
  <c r="M13" i="15"/>
  <c r="I13" i="15"/>
  <c r="H13" i="15"/>
  <c r="G13" i="15"/>
  <c r="F13" i="15"/>
  <c r="D13" i="15"/>
  <c r="M12" i="15"/>
  <c r="L12" i="15"/>
  <c r="K12" i="15"/>
  <c r="J12" i="15"/>
  <c r="I12" i="15"/>
  <c r="H12" i="15"/>
  <c r="G12" i="15"/>
  <c r="F12" i="15"/>
  <c r="D12" i="15"/>
  <c r="M11" i="15"/>
  <c r="L11" i="15"/>
  <c r="K11" i="15"/>
  <c r="J11" i="15"/>
  <c r="I11" i="15"/>
  <c r="H11" i="15"/>
  <c r="G11" i="15"/>
  <c r="F11" i="15"/>
  <c r="D11" i="15"/>
  <c r="M10" i="15"/>
  <c r="L10" i="15"/>
  <c r="K10" i="15"/>
  <c r="J10" i="15"/>
  <c r="I10" i="15"/>
  <c r="H10" i="15"/>
  <c r="G10" i="15"/>
  <c r="F10" i="15"/>
  <c r="D10" i="15"/>
  <c r="K9" i="15"/>
  <c r="J9" i="15"/>
  <c r="I9" i="15"/>
  <c r="H9" i="15"/>
  <c r="G9" i="15"/>
  <c r="F9" i="15"/>
  <c r="D9" i="15"/>
  <c r="M8" i="15"/>
  <c r="L8" i="15"/>
  <c r="K8" i="15"/>
  <c r="J8" i="15"/>
  <c r="I8" i="15"/>
  <c r="H8" i="15"/>
  <c r="G8" i="15"/>
  <c r="F8" i="15"/>
  <c r="D8" i="15"/>
  <c r="M54" i="7"/>
  <c r="L54" i="7"/>
  <c r="K54" i="7"/>
  <c r="J54" i="7"/>
  <c r="I54" i="7"/>
  <c r="H54" i="7"/>
  <c r="F54" i="7"/>
  <c r="E54" i="7"/>
  <c r="D54" i="7"/>
  <c r="M53" i="7"/>
  <c r="L53" i="7"/>
  <c r="K53" i="7"/>
  <c r="J53" i="7"/>
  <c r="I53" i="7"/>
  <c r="H53" i="7"/>
  <c r="F53" i="7"/>
  <c r="E53" i="7"/>
  <c r="D53" i="7"/>
  <c r="M52" i="7"/>
  <c r="L52" i="7"/>
  <c r="K52" i="7"/>
  <c r="J52" i="7"/>
  <c r="I52" i="7"/>
  <c r="H52" i="7"/>
  <c r="F52" i="7"/>
  <c r="E52" i="7"/>
  <c r="D52" i="7"/>
  <c r="M51" i="7"/>
  <c r="L51" i="7"/>
  <c r="K51" i="7"/>
  <c r="J51" i="7"/>
  <c r="I51" i="7"/>
  <c r="H51" i="7"/>
  <c r="F51" i="7"/>
  <c r="E51" i="7"/>
  <c r="D51" i="7"/>
  <c r="M50" i="7"/>
  <c r="L50" i="7"/>
  <c r="K50" i="7"/>
  <c r="J50" i="7"/>
  <c r="I50" i="7"/>
  <c r="H50" i="7"/>
  <c r="F50" i="7"/>
  <c r="E50" i="7"/>
  <c r="D50" i="7"/>
  <c r="M49" i="7"/>
  <c r="L49" i="7"/>
  <c r="K49" i="7"/>
  <c r="J49" i="7"/>
  <c r="I49" i="7"/>
  <c r="H49" i="7"/>
  <c r="F49" i="7"/>
  <c r="E49" i="7"/>
  <c r="D49" i="7"/>
  <c r="M48" i="7"/>
  <c r="L48" i="7"/>
  <c r="K48" i="7"/>
  <c r="J48" i="7"/>
  <c r="I48" i="7"/>
  <c r="H48" i="7"/>
  <c r="F48" i="7"/>
  <c r="E48" i="7"/>
  <c r="D48" i="7"/>
  <c r="M47" i="7"/>
  <c r="L47" i="7"/>
  <c r="K47" i="7"/>
  <c r="J47" i="7"/>
  <c r="I47" i="7"/>
  <c r="H47" i="7"/>
  <c r="F47" i="7"/>
  <c r="E47" i="7"/>
  <c r="D47" i="7"/>
  <c r="M46" i="7"/>
  <c r="L46" i="7"/>
  <c r="K46" i="7"/>
  <c r="J46" i="7"/>
  <c r="I46" i="7"/>
  <c r="H46" i="7"/>
  <c r="F46" i="7"/>
  <c r="E46" i="7"/>
  <c r="D46" i="7"/>
  <c r="M45" i="7"/>
  <c r="L45" i="7"/>
  <c r="K45" i="7"/>
  <c r="J45" i="7"/>
  <c r="I45" i="7"/>
  <c r="H45" i="7"/>
  <c r="F45" i="7"/>
  <c r="E45" i="7"/>
  <c r="D45" i="7"/>
  <c r="M44" i="7"/>
  <c r="L44" i="7"/>
  <c r="K44" i="7"/>
  <c r="J44" i="7"/>
  <c r="I44" i="7"/>
  <c r="H44" i="7"/>
  <c r="F44" i="7"/>
  <c r="E44" i="7"/>
  <c r="D44" i="7"/>
  <c r="H43" i="7"/>
  <c r="F43" i="7"/>
  <c r="E43" i="7"/>
  <c r="D43" i="7"/>
  <c r="M42" i="7"/>
  <c r="L42" i="7"/>
  <c r="K42" i="7"/>
  <c r="J42" i="7"/>
  <c r="I42" i="7"/>
  <c r="H42" i="7"/>
  <c r="F42" i="7"/>
  <c r="E42" i="7"/>
  <c r="D42" i="7"/>
  <c r="M41" i="7"/>
  <c r="L41" i="7"/>
  <c r="K41" i="7"/>
  <c r="J41" i="7"/>
  <c r="I41" i="7"/>
  <c r="H41" i="7"/>
  <c r="F41" i="7"/>
  <c r="E41" i="7"/>
  <c r="D41" i="7"/>
  <c r="C41" i="7"/>
  <c r="M40" i="7"/>
  <c r="L40" i="7"/>
  <c r="K40" i="7"/>
  <c r="J40" i="7"/>
  <c r="I40" i="7"/>
  <c r="H40" i="7"/>
  <c r="F40" i="7"/>
  <c r="E40" i="7"/>
  <c r="D40" i="7"/>
  <c r="M39" i="7"/>
  <c r="L39" i="7"/>
  <c r="K39" i="7"/>
  <c r="J39" i="7"/>
  <c r="I39" i="7"/>
  <c r="H39" i="7"/>
  <c r="F39" i="7"/>
  <c r="E39" i="7"/>
  <c r="D39" i="7"/>
  <c r="M38" i="7"/>
  <c r="L38" i="7"/>
  <c r="K38" i="7"/>
  <c r="J38" i="7"/>
  <c r="I38" i="7"/>
  <c r="H38" i="7"/>
  <c r="F38" i="7"/>
  <c r="E38" i="7"/>
  <c r="D38" i="7"/>
  <c r="J37" i="7"/>
  <c r="I37" i="7"/>
  <c r="H37" i="7"/>
  <c r="F37" i="7"/>
  <c r="E37" i="7"/>
  <c r="D37" i="7"/>
  <c r="M36" i="7"/>
  <c r="L36" i="7"/>
  <c r="K36" i="7"/>
  <c r="J36" i="7"/>
  <c r="I36" i="7"/>
  <c r="H36" i="7"/>
  <c r="F36" i="7"/>
  <c r="E36" i="7"/>
  <c r="M35" i="7"/>
  <c r="L35" i="7"/>
  <c r="K35" i="7"/>
  <c r="J35" i="7"/>
  <c r="I35" i="7"/>
  <c r="F35" i="7"/>
  <c r="E35" i="7"/>
  <c r="D35" i="7"/>
  <c r="M34" i="7"/>
  <c r="L34" i="7"/>
  <c r="K34" i="7"/>
  <c r="J34" i="7"/>
  <c r="I34" i="7"/>
  <c r="H34" i="7"/>
  <c r="F34" i="7"/>
  <c r="E34" i="7"/>
  <c r="M33" i="7"/>
  <c r="K33" i="7"/>
  <c r="J33" i="7"/>
  <c r="I33" i="7"/>
  <c r="H33" i="7"/>
  <c r="F33" i="7"/>
  <c r="E33" i="7"/>
  <c r="M32" i="7"/>
  <c r="L32" i="7"/>
  <c r="K32" i="7"/>
  <c r="J32" i="7"/>
  <c r="I32" i="7"/>
  <c r="H32" i="7"/>
  <c r="F32" i="7"/>
  <c r="E32" i="7"/>
  <c r="K31" i="7"/>
  <c r="J31" i="7"/>
  <c r="I31" i="7"/>
  <c r="H31" i="7"/>
  <c r="F31" i="7"/>
  <c r="E31" i="7"/>
  <c r="D31" i="7"/>
  <c r="M30" i="7"/>
  <c r="L30" i="7"/>
  <c r="K30" i="7"/>
  <c r="J30" i="7"/>
  <c r="I30" i="7"/>
  <c r="H30" i="7"/>
  <c r="F30" i="7"/>
  <c r="E30" i="7"/>
  <c r="D30" i="7"/>
  <c r="M29" i="7"/>
  <c r="L29" i="7"/>
  <c r="K29" i="7"/>
  <c r="J29" i="7"/>
  <c r="I29" i="7"/>
  <c r="H29" i="7"/>
  <c r="F29" i="7"/>
  <c r="E29" i="7"/>
  <c r="D29" i="7"/>
  <c r="M28" i="7"/>
  <c r="L28" i="7"/>
  <c r="K28" i="7"/>
  <c r="J28" i="7"/>
  <c r="I28" i="7"/>
  <c r="H28" i="7"/>
  <c r="F28" i="7"/>
  <c r="E28" i="7"/>
  <c r="D28" i="7"/>
  <c r="M27" i="7"/>
  <c r="L27" i="7"/>
  <c r="K27" i="7"/>
  <c r="J27" i="7"/>
  <c r="I27" i="7"/>
  <c r="H27" i="7"/>
  <c r="F27" i="7"/>
  <c r="E27" i="7"/>
  <c r="D27" i="7"/>
  <c r="M26" i="7"/>
  <c r="L26" i="7"/>
  <c r="K26" i="7"/>
  <c r="J26" i="7"/>
  <c r="I26" i="7"/>
  <c r="H26" i="7"/>
  <c r="F26" i="7"/>
  <c r="E26" i="7"/>
  <c r="D26" i="7"/>
  <c r="M25" i="7"/>
  <c r="L25" i="7"/>
  <c r="K25" i="7"/>
  <c r="J25" i="7"/>
  <c r="I25" i="7"/>
  <c r="H25" i="7"/>
  <c r="F25" i="7"/>
  <c r="E25" i="7"/>
  <c r="D25" i="7"/>
  <c r="M24" i="7"/>
  <c r="L24" i="7"/>
  <c r="K24" i="7"/>
  <c r="J24" i="7"/>
  <c r="I24" i="7"/>
  <c r="H24" i="7"/>
  <c r="F24" i="7"/>
  <c r="E24" i="7"/>
  <c r="D24" i="7"/>
  <c r="M23" i="7"/>
  <c r="L23" i="7"/>
  <c r="K23" i="7"/>
  <c r="J23" i="7"/>
  <c r="I23" i="7"/>
  <c r="H23" i="7"/>
  <c r="F23" i="7"/>
  <c r="E23" i="7"/>
  <c r="D23" i="7"/>
  <c r="M22" i="7"/>
  <c r="L22" i="7"/>
  <c r="K22" i="7"/>
  <c r="J22" i="7"/>
  <c r="I22" i="7"/>
  <c r="H22" i="7"/>
  <c r="F22" i="7"/>
  <c r="E22" i="7"/>
  <c r="D22" i="7"/>
  <c r="M21" i="7"/>
  <c r="L21" i="7"/>
  <c r="K21" i="7"/>
  <c r="J21" i="7"/>
  <c r="I21" i="7"/>
  <c r="H21" i="7"/>
  <c r="F21" i="7"/>
  <c r="E21" i="7"/>
  <c r="D21" i="7"/>
  <c r="M19" i="7"/>
  <c r="L19" i="7"/>
  <c r="K19" i="7"/>
  <c r="J19" i="7"/>
  <c r="I19" i="7"/>
  <c r="H19" i="7"/>
  <c r="F19" i="7"/>
  <c r="E19" i="7"/>
  <c r="D19" i="7"/>
  <c r="M18" i="7"/>
  <c r="L18" i="7"/>
  <c r="K18" i="7"/>
  <c r="J18" i="7"/>
  <c r="I18" i="7"/>
  <c r="H18" i="7"/>
  <c r="F18" i="7"/>
  <c r="E18" i="7"/>
  <c r="D18" i="7"/>
  <c r="M17" i="7"/>
  <c r="L17" i="7"/>
  <c r="K17" i="7"/>
  <c r="J17" i="7"/>
  <c r="I17" i="7"/>
  <c r="H17" i="7"/>
  <c r="F17" i="7"/>
  <c r="E17" i="7"/>
  <c r="D17" i="7"/>
  <c r="M16" i="7"/>
  <c r="L16" i="7"/>
  <c r="K16" i="7"/>
  <c r="J16" i="7"/>
  <c r="I16" i="7"/>
  <c r="H16" i="7"/>
  <c r="F16" i="7"/>
  <c r="E16" i="7"/>
  <c r="D16" i="7"/>
  <c r="M15" i="7"/>
  <c r="L15" i="7"/>
  <c r="K15" i="7"/>
  <c r="J15" i="7"/>
  <c r="I15" i="7"/>
  <c r="D15" i="7"/>
  <c r="M14" i="7"/>
  <c r="L14" i="7"/>
  <c r="K14" i="7"/>
  <c r="J14" i="7"/>
  <c r="I14" i="7"/>
  <c r="H14" i="7"/>
  <c r="F14" i="7"/>
  <c r="E14" i="7"/>
  <c r="D14" i="7"/>
  <c r="M13" i="7"/>
  <c r="L13" i="7"/>
  <c r="K13" i="7"/>
  <c r="J13" i="7"/>
  <c r="I13" i="7"/>
  <c r="D13" i="7"/>
  <c r="M12" i="7"/>
  <c r="L12" i="7"/>
  <c r="K12" i="7"/>
  <c r="J12" i="7"/>
  <c r="I12" i="7"/>
  <c r="H12" i="7"/>
  <c r="F12" i="7"/>
  <c r="E12" i="7"/>
  <c r="D12" i="7"/>
  <c r="M11" i="7"/>
  <c r="L11" i="7"/>
  <c r="K11" i="7"/>
  <c r="J11" i="7"/>
  <c r="I11" i="7"/>
  <c r="H11" i="7"/>
  <c r="F11" i="7"/>
  <c r="E11" i="7"/>
  <c r="D11" i="7"/>
  <c r="M10" i="7"/>
  <c r="L10" i="7"/>
  <c r="K10" i="7"/>
  <c r="J10" i="7"/>
  <c r="I10" i="7"/>
  <c r="H10" i="7"/>
  <c r="F10" i="7"/>
  <c r="E10" i="7"/>
  <c r="D10" i="7"/>
  <c r="M9" i="7"/>
  <c r="L9" i="7"/>
  <c r="K9" i="7"/>
  <c r="J9" i="7"/>
  <c r="I9" i="7"/>
  <c r="H9" i="7"/>
  <c r="F9" i="7"/>
  <c r="E9" i="7"/>
  <c r="D9" i="7"/>
  <c r="M8" i="7"/>
  <c r="L8" i="7"/>
  <c r="K8" i="7"/>
  <c r="J8" i="7"/>
  <c r="I8" i="7"/>
  <c r="H8" i="7"/>
  <c r="F8" i="7"/>
  <c r="E8" i="7"/>
  <c r="D8" i="7"/>
  <c r="M7" i="7"/>
  <c r="L7" i="7"/>
  <c r="K7" i="7"/>
  <c r="J7" i="7"/>
  <c r="I7" i="7"/>
  <c r="D7" i="7"/>
  <c r="J56" i="66"/>
  <c r="I56" i="66"/>
  <c r="H56" i="66"/>
  <c r="G56" i="66"/>
  <c r="E56" i="66"/>
  <c r="J55" i="66"/>
  <c r="I55" i="66"/>
  <c r="H55" i="66"/>
  <c r="G55" i="66"/>
  <c r="E55" i="66"/>
  <c r="J54" i="66"/>
  <c r="I54" i="66"/>
  <c r="H54" i="66"/>
  <c r="G54" i="66"/>
  <c r="E54" i="66"/>
  <c r="J53" i="66"/>
  <c r="I53" i="66"/>
  <c r="H53" i="66"/>
  <c r="G53" i="66"/>
  <c r="E53" i="66"/>
  <c r="J52" i="66"/>
  <c r="I52" i="66"/>
  <c r="H52" i="66"/>
  <c r="G52" i="66"/>
  <c r="E52" i="66"/>
  <c r="J51" i="66"/>
  <c r="G51" i="66"/>
  <c r="E51" i="66"/>
  <c r="J50" i="66"/>
  <c r="G50" i="66"/>
  <c r="E50" i="66"/>
  <c r="J49" i="66"/>
  <c r="I49" i="66"/>
  <c r="H49" i="66"/>
  <c r="G49" i="66"/>
  <c r="J48" i="66"/>
  <c r="G48" i="66"/>
  <c r="J46" i="66"/>
  <c r="I46" i="66"/>
  <c r="H46" i="66"/>
  <c r="G46" i="66"/>
  <c r="J45" i="66"/>
  <c r="G45" i="66"/>
  <c r="J44" i="66"/>
  <c r="G44" i="66"/>
  <c r="J43" i="66"/>
  <c r="I43" i="66"/>
  <c r="H43" i="66"/>
  <c r="G43" i="66"/>
  <c r="J41" i="66"/>
  <c r="G41" i="66"/>
  <c r="E41" i="66"/>
  <c r="J40" i="66"/>
  <c r="G40" i="66"/>
  <c r="E40" i="66"/>
  <c r="J39" i="66"/>
  <c r="I39" i="66"/>
  <c r="H39" i="66"/>
  <c r="J38" i="66"/>
  <c r="I38" i="66"/>
  <c r="H38" i="66"/>
  <c r="G38" i="66"/>
  <c r="E38" i="66"/>
  <c r="J36" i="66"/>
  <c r="I36" i="66"/>
  <c r="H36" i="66"/>
  <c r="G36" i="66"/>
  <c r="J35" i="66"/>
  <c r="I35" i="66"/>
  <c r="H35" i="66"/>
  <c r="G35" i="66"/>
  <c r="J34" i="66"/>
  <c r="G34" i="66"/>
  <c r="E34" i="66"/>
  <c r="J33" i="66"/>
  <c r="G33" i="66"/>
  <c r="E33" i="66"/>
  <c r="J28" i="66"/>
  <c r="I28" i="66"/>
  <c r="H28" i="66"/>
  <c r="J27" i="66"/>
  <c r="J25" i="66"/>
  <c r="I25" i="66"/>
  <c r="H25" i="66"/>
  <c r="G25" i="66"/>
  <c r="E25" i="66"/>
  <c r="J24" i="66"/>
  <c r="I24" i="66"/>
  <c r="H24" i="66"/>
  <c r="G24" i="66"/>
  <c r="E24" i="66"/>
  <c r="J23" i="66"/>
  <c r="I23" i="66"/>
  <c r="H23" i="66"/>
  <c r="G23" i="66"/>
  <c r="E23" i="66"/>
  <c r="J22" i="66"/>
  <c r="I22" i="66"/>
  <c r="H22" i="66"/>
  <c r="G22" i="66"/>
  <c r="E22" i="66"/>
  <c r="H21" i="66"/>
  <c r="G21" i="66"/>
  <c r="E21" i="66"/>
  <c r="J20" i="66"/>
  <c r="I20" i="66"/>
  <c r="H20" i="66"/>
  <c r="G20" i="66"/>
  <c r="E20" i="66"/>
  <c r="J18" i="66"/>
  <c r="I18" i="66"/>
  <c r="H18" i="66"/>
  <c r="G18" i="66"/>
  <c r="E18" i="66"/>
  <c r="G16" i="66"/>
  <c r="E16" i="66"/>
  <c r="J15" i="66"/>
  <c r="I15" i="66"/>
  <c r="H15" i="66"/>
  <c r="G15" i="66"/>
  <c r="E15" i="66"/>
  <c r="J14" i="66"/>
  <c r="I14" i="66"/>
  <c r="H14" i="66"/>
  <c r="G14" i="66"/>
  <c r="E14" i="66"/>
  <c r="J13" i="66"/>
  <c r="I13" i="66"/>
  <c r="H13" i="66"/>
  <c r="G13" i="66"/>
  <c r="E13" i="66"/>
  <c r="C13" i="66"/>
  <c r="B13" i="66"/>
  <c r="J12" i="66"/>
  <c r="I12" i="66"/>
  <c r="H12" i="66"/>
  <c r="G12" i="66"/>
  <c r="E12" i="66"/>
  <c r="C12" i="66"/>
  <c r="B12" i="66"/>
  <c r="J11" i="66"/>
  <c r="I11" i="66"/>
  <c r="H11" i="66"/>
  <c r="G11" i="66"/>
  <c r="E11" i="66"/>
  <c r="C11" i="66"/>
  <c r="B11" i="66"/>
  <c r="J10" i="66"/>
  <c r="I10" i="66"/>
  <c r="H10" i="66"/>
  <c r="G10" i="66"/>
  <c r="E10" i="66"/>
  <c r="C10" i="66"/>
  <c r="B10" i="66"/>
  <c r="J9" i="66"/>
  <c r="I9" i="66"/>
  <c r="H9" i="66"/>
  <c r="G9" i="66"/>
  <c r="E9" i="66"/>
  <c r="C9" i="66"/>
  <c r="B9" i="66"/>
  <c r="J8" i="66"/>
  <c r="I8" i="66"/>
  <c r="H8" i="66"/>
  <c r="G8" i="66"/>
  <c r="E8" i="66"/>
  <c r="C8" i="66"/>
  <c r="B8" i="66"/>
  <c r="J60" i="26"/>
  <c r="I60" i="26"/>
  <c r="G60" i="26"/>
  <c r="F60" i="26"/>
  <c r="E60" i="26"/>
  <c r="D60" i="26"/>
  <c r="C60" i="26"/>
  <c r="L59" i="26"/>
  <c r="K59" i="26"/>
  <c r="J59" i="26"/>
  <c r="I59" i="26"/>
  <c r="G59" i="26"/>
  <c r="F59" i="26"/>
  <c r="E59" i="26"/>
  <c r="D59" i="26"/>
  <c r="C59" i="26"/>
  <c r="L58" i="26"/>
  <c r="K58" i="26"/>
  <c r="J58" i="26"/>
  <c r="I58" i="26"/>
  <c r="G58" i="26"/>
  <c r="F58" i="26"/>
  <c r="E58" i="26"/>
  <c r="D58" i="26"/>
  <c r="C58" i="26"/>
  <c r="L57" i="26"/>
  <c r="K57" i="26"/>
  <c r="J57" i="26"/>
  <c r="I57" i="26"/>
  <c r="G57" i="26"/>
  <c r="F57" i="26"/>
  <c r="E57" i="26"/>
  <c r="D57" i="26"/>
  <c r="C57" i="26"/>
  <c r="L56" i="26"/>
  <c r="K56" i="26"/>
  <c r="J56" i="26"/>
  <c r="I56" i="26"/>
  <c r="G56" i="26"/>
  <c r="F56" i="26"/>
  <c r="E56" i="26"/>
  <c r="D56" i="26"/>
  <c r="C56" i="26"/>
  <c r="L55" i="26"/>
  <c r="K55" i="26"/>
  <c r="J55" i="26"/>
  <c r="I55" i="26"/>
  <c r="G55" i="26"/>
  <c r="F55" i="26"/>
  <c r="E55" i="26"/>
  <c r="D55" i="26"/>
  <c r="C55" i="26"/>
  <c r="L54" i="26"/>
  <c r="K54" i="26"/>
  <c r="J54" i="26"/>
  <c r="I54" i="26"/>
  <c r="G54" i="26"/>
  <c r="F54" i="26"/>
  <c r="E54" i="26"/>
  <c r="D54" i="26"/>
  <c r="C54" i="26"/>
  <c r="L53" i="26"/>
  <c r="K53" i="26"/>
  <c r="J53" i="26"/>
  <c r="I53" i="26"/>
  <c r="G53" i="26"/>
  <c r="F53" i="26"/>
  <c r="E53" i="26"/>
  <c r="D53" i="26"/>
  <c r="C53" i="26"/>
  <c r="L52" i="26"/>
  <c r="K52" i="26"/>
  <c r="J52" i="26"/>
  <c r="I52" i="26"/>
  <c r="G52" i="26"/>
  <c r="F52" i="26"/>
  <c r="E52" i="26"/>
  <c r="D52" i="26"/>
  <c r="C52" i="26"/>
  <c r="L51" i="26"/>
  <c r="K51" i="26"/>
  <c r="J51" i="26"/>
  <c r="I51" i="26"/>
  <c r="G51" i="26"/>
  <c r="F51" i="26"/>
  <c r="E51" i="26"/>
  <c r="D51" i="26"/>
  <c r="C51" i="26"/>
  <c r="L50" i="26"/>
  <c r="K50" i="26"/>
  <c r="J50" i="26"/>
  <c r="I50" i="26"/>
  <c r="G50" i="26"/>
  <c r="F50" i="26"/>
  <c r="E50" i="26"/>
  <c r="D50" i="26"/>
  <c r="C50" i="26"/>
  <c r="L49" i="26"/>
  <c r="K49" i="26"/>
  <c r="J49" i="26"/>
  <c r="I49" i="26"/>
  <c r="G49" i="26"/>
  <c r="F49" i="26"/>
  <c r="E49" i="26"/>
  <c r="D49" i="26"/>
  <c r="C49" i="26"/>
  <c r="L48" i="26"/>
  <c r="K48" i="26"/>
  <c r="J48" i="26"/>
  <c r="I48" i="26"/>
  <c r="G48" i="26"/>
  <c r="F48" i="26"/>
  <c r="E48" i="26"/>
  <c r="D48" i="26"/>
  <c r="C48" i="26"/>
  <c r="L47" i="26"/>
  <c r="K47" i="26"/>
  <c r="J47" i="26"/>
  <c r="I47" i="26"/>
  <c r="G47" i="26"/>
  <c r="F47" i="26"/>
  <c r="E47" i="26"/>
  <c r="D47" i="26"/>
  <c r="C47" i="26"/>
  <c r="L46" i="26"/>
  <c r="K46" i="26"/>
  <c r="J46" i="26"/>
  <c r="I46" i="26"/>
  <c r="G46" i="26"/>
  <c r="F46" i="26"/>
  <c r="E46" i="26"/>
  <c r="D46" i="26"/>
  <c r="C46" i="26"/>
  <c r="L45" i="26"/>
  <c r="K45" i="26"/>
  <c r="J45" i="26"/>
  <c r="I45" i="26"/>
  <c r="G45" i="26"/>
  <c r="F45" i="26"/>
  <c r="E45" i="26"/>
  <c r="D45" i="26"/>
  <c r="C45" i="26"/>
  <c r="L44" i="26"/>
  <c r="K44" i="26"/>
  <c r="J44" i="26"/>
  <c r="I44" i="26"/>
  <c r="G44" i="26"/>
  <c r="F44" i="26"/>
  <c r="E44" i="26"/>
  <c r="D44" i="26"/>
  <c r="C44" i="26"/>
  <c r="L43" i="26"/>
  <c r="K43" i="26"/>
  <c r="J43" i="26"/>
  <c r="I43" i="26"/>
  <c r="G43" i="26"/>
  <c r="E43" i="26"/>
  <c r="D43" i="26"/>
  <c r="L42" i="26"/>
  <c r="K42" i="26"/>
  <c r="J42" i="26"/>
  <c r="I42" i="26"/>
  <c r="G42" i="26"/>
  <c r="F42" i="26"/>
  <c r="E42" i="26"/>
  <c r="D42" i="26"/>
  <c r="C42" i="26"/>
  <c r="L41" i="26"/>
  <c r="K41" i="26"/>
  <c r="J41" i="26"/>
  <c r="I41" i="26"/>
  <c r="G41" i="26"/>
  <c r="F41" i="26"/>
  <c r="E41" i="26"/>
  <c r="D41" i="26"/>
  <c r="C41" i="26"/>
  <c r="L40" i="26"/>
  <c r="K40" i="26"/>
  <c r="J40" i="26"/>
  <c r="I40" i="26"/>
  <c r="G40" i="26"/>
  <c r="F40" i="26"/>
  <c r="E40" i="26"/>
  <c r="D40" i="26"/>
  <c r="C40" i="26"/>
  <c r="L39" i="26"/>
  <c r="K39" i="26"/>
  <c r="J39" i="26"/>
  <c r="I39" i="26"/>
  <c r="G39" i="26"/>
  <c r="F39" i="26"/>
  <c r="E39" i="26"/>
  <c r="D39" i="26"/>
  <c r="C39" i="26"/>
  <c r="L38" i="26"/>
  <c r="K38" i="26"/>
  <c r="J38" i="26"/>
  <c r="I38" i="26"/>
  <c r="G38" i="26"/>
  <c r="F38" i="26"/>
  <c r="E38" i="26"/>
  <c r="D38" i="26"/>
  <c r="C38" i="26"/>
  <c r="L37" i="26"/>
  <c r="K37" i="26"/>
  <c r="J37" i="26"/>
  <c r="I37" i="26"/>
  <c r="G37" i="26"/>
  <c r="F37" i="26"/>
  <c r="E37" i="26"/>
  <c r="D37" i="26"/>
  <c r="C37" i="26"/>
  <c r="L36" i="26"/>
  <c r="K36" i="26"/>
  <c r="J36" i="26"/>
  <c r="I36" i="26"/>
  <c r="G36" i="26"/>
  <c r="F36" i="26"/>
  <c r="E36" i="26"/>
  <c r="D36" i="26"/>
  <c r="C36" i="26"/>
  <c r="L35" i="26"/>
  <c r="K35" i="26"/>
  <c r="J35" i="26"/>
  <c r="I35" i="26"/>
  <c r="G35" i="26"/>
  <c r="F35" i="26"/>
  <c r="E35" i="26"/>
  <c r="D35" i="26"/>
  <c r="C35" i="26"/>
  <c r="L34" i="26"/>
  <c r="K34" i="26"/>
  <c r="J34" i="26"/>
  <c r="I34" i="26"/>
  <c r="G34" i="26"/>
  <c r="F34" i="26"/>
  <c r="E34" i="26"/>
  <c r="D34" i="26"/>
  <c r="C34" i="26"/>
  <c r="L33" i="26"/>
  <c r="K33" i="26"/>
  <c r="J33" i="26"/>
  <c r="I33" i="26"/>
  <c r="G33" i="26"/>
  <c r="F33" i="26"/>
  <c r="E33" i="26"/>
  <c r="D33" i="26"/>
  <c r="C33" i="26"/>
  <c r="L32" i="26"/>
  <c r="K32" i="26"/>
  <c r="J32" i="26"/>
  <c r="I32" i="26"/>
  <c r="G32" i="26"/>
  <c r="F32" i="26"/>
  <c r="E32" i="26"/>
  <c r="D32" i="26"/>
  <c r="C32" i="26"/>
  <c r="L31" i="26"/>
  <c r="K31" i="26"/>
  <c r="J31" i="26"/>
  <c r="I31" i="26"/>
  <c r="G31" i="26"/>
  <c r="F31" i="26"/>
  <c r="E31" i="26"/>
  <c r="D31" i="26"/>
  <c r="C31" i="26"/>
  <c r="K30" i="26"/>
  <c r="J30" i="26"/>
  <c r="I30" i="26"/>
  <c r="G30" i="26"/>
  <c r="F30" i="26"/>
  <c r="E30" i="26"/>
  <c r="D30" i="26"/>
  <c r="C30" i="26"/>
  <c r="L29" i="26"/>
  <c r="K29" i="26"/>
  <c r="J29" i="26"/>
  <c r="I29" i="26"/>
  <c r="G29" i="26"/>
  <c r="F29" i="26"/>
  <c r="E29" i="26"/>
  <c r="D29" i="26"/>
  <c r="C29" i="26"/>
  <c r="L28" i="26"/>
  <c r="K28" i="26"/>
  <c r="J28" i="26"/>
  <c r="I28" i="26"/>
  <c r="G28" i="26"/>
  <c r="F28" i="26"/>
  <c r="E28" i="26"/>
  <c r="D28" i="26"/>
  <c r="C28" i="26"/>
  <c r="L27" i="26"/>
  <c r="K27" i="26"/>
  <c r="J27" i="26"/>
  <c r="I27" i="26"/>
  <c r="G27" i="26"/>
  <c r="F27" i="26"/>
  <c r="E27" i="26"/>
  <c r="D27" i="26"/>
  <c r="C27" i="26"/>
  <c r="L26" i="26"/>
  <c r="K26" i="26"/>
  <c r="J26" i="26"/>
  <c r="I26" i="26"/>
  <c r="G26" i="26"/>
  <c r="F26" i="26"/>
  <c r="E26" i="26"/>
  <c r="D26" i="26"/>
  <c r="C26" i="26"/>
  <c r="L25" i="26"/>
  <c r="K25" i="26"/>
  <c r="J25" i="26"/>
  <c r="I25" i="26"/>
  <c r="G25" i="26"/>
  <c r="F25" i="26"/>
  <c r="E25" i="26"/>
  <c r="D25" i="26"/>
  <c r="C25" i="26"/>
  <c r="L24" i="26"/>
  <c r="K24" i="26"/>
  <c r="J24" i="26"/>
  <c r="I24" i="26"/>
  <c r="G24" i="26"/>
  <c r="F24" i="26"/>
  <c r="E24" i="26"/>
  <c r="D24" i="26"/>
  <c r="C24" i="26"/>
  <c r="L23" i="26"/>
  <c r="K23" i="26"/>
  <c r="J23" i="26"/>
  <c r="I23" i="26"/>
  <c r="G23" i="26"/>
  <c r="F23" i="26"/>
  <c r="E23" i="26"/>
  <c r="D23" i="26"/>
  <c r="C23" i="26"/>
  <c r="L22" i="26"/>
  <c r="K22" i="26"/>
  <c r="J22" i="26"/>
  <c r="I22" i="26"/>
  <c r="G22" i="26"/>
  <c r="F22" i="26"/>
  <c r="E22" i="26"/>
  <c r="D22" i="26"/>
  <c r="C22" i="26"/>
  <c r="L21" i="26"/>
  <c r="K21" i="26"/>
  <c r="J21" i="26"/>
  <c r="I21" i="26"/>
  <c r="G21" i="26"/>
  <c r="F21" i="26"/>
  <c r="E21" i="26"/>
  <c r="D21" i="26"/>
  <c r="C21" i="26"/>
  <c r="L20" i="26"/>
  <c r="K20" i="26"/>
  <c r="J20" i="26"/>
  <c r="I20" i="26"/>
  <c r="G20" i="26"/>
  <c r="F20" i="26"/>
  <c r="E20" i="26"/>
  <c r="D20" i="26"/>
  <c r="C20" i="26"/>
  <c r="L19" i="26"/>
  <c r="K19" i="26"/>
  <c r="J19" i="26"/>
  <c r="I19" i="26"/>
  <c r="G19" i="26"/>
  <c r="F19" i="26"/>
  <c r="E19" i="26"/>
  <c r="D19" i="26"/>
  <c r="C19" i="26"/>
  <c r="L18" i="26"/>
  <c r="K18" i="26"/>
  <c r="J18" i="26"/>
  <c r="I18" i="26"/>
  <c r="G18" i="26"/>
  <c r="F18" i="26"/>
  <c r="E18" i="26"/>
  <c r="D18" i="26"/>
  <c r="C18" i="26"/>
  <c r="L17" i="26"/>
  <c r="K17" i="26"/>
  <c r="J17" i="26"/>
  <c r="I17" i="26"/>
  <c r="G17" i="26"/>
  <c r="F17" i="26"/>
  <c r="E17" i="26"/>
  <c r="D17" i="26"/>
  <c r="C17" i="26"/>
  <c r="L16" i="26"/>
  <c r="K16" i="26"/>
  <c r="J16" i="26"/>
  <c r="I16" i="26"/>
  <c r="G16" i="26"/>
  <c r="F16" i="26"/>
  <c r="D15" i="26"/>
  <c r="C15" i="26"/>
  <c r="L14" i="26"/>
  <c r="K14" i="26"/>
  <c r="J14" i="26"/>
  <c r="I14" i="26"/>
  <c r="G14" i="26"/>
  <c r="F14" i="26"/>
  <c r="E14" i="26"/>
  <c r="D14" i="26"/>
  <c r="C14" i="26"/>
  <c r="L13" i="26"/>
  <c r="K13" i="26"/>
  <c r="J13" i="26"/>
  <c r="I13" i="26"/>
  <c r="G13" i="26"/>
  <c r="F13" i="26"/>
  <c r="E13" i="26"/>
  <c r="D13" i="26"/>
  <c r="C13" i="26"/>
  <c r="L12" i="26"/>
  <c r="K12" i="26"/>
  <c r="J12" i="26"/>
  <c r="I12" i="26"/>
  <c r="G12" i="26"/>
  <c r="F12" i="26"/>
  <c r="E12" i="26"/>
  <c r="D12" i="26"/>
  <c r="C12" i="26"/>
  <c r="L11" i="26"/>
  <c r="K11" i="26"/>
  <c r="J11" i="26"/>
  <c r="I11" i="26"/>
  <c r="G11" i="26"/>
  <c r="F11" i="26"/>
  <c r="E11" i="26"/>
  <c r="D11" i="26"/>
  <c r="E10" i="26"/>
  <c r="D10" i="26"/>
  <c r="C10" i="26"/>
  <c r="L9" i="26"/>
  <c r="K9" i="26"/>
  <c r="J9" i="26"/>
  <c r="I9" i="26"/>
  <c r="G9" i="26"/>
  <c r="F9" i="26"/>
  <c r="E9" i="26"/>
  <c r="D9" i="26"/>
  <c r="C9" i="26"/>
  <c r="L8" i="26"/>
  <c r="K8" i="26"/>
  <c r="J8" i="26"/>
  <c r="I8" i="26"/>
  <c r="G8" i="26"/>
  <c r="F8" i="26"/>
  <c r="E8" i="26"/>
  <c r="D8" i="26"/>
  <c r="C8" i="26"/>
  <c r="J55" i="23"/>
  <c r="I55" i="23"/>
  <c r="H55" i="23"/>
  <c r="G55" i="23"/>
  <c r="F55" i="23"/>
  <c r="E55" i="23"/>
  <c r="D55" i="23"/>
  <c r="J54" i="23"/>
  <c r="I54" i="23"/>
  <c r="H54" i="23"/>
  <c r="G54" i="23"/>
  <c r="F54" i="23"/>
  <c r="E54" i="23"/>
  <c r="D54" i="23"/>
  <c r="J53" i="23"/>
  <c r="I53" i="23"/>
  <c r="H53" i="23"/>
  <c r="G53" i="23"/>
  <c r="F53" i="23"/>
  <c r="E53" i="23"/>
  <c r="J52" i="23"/>
  <c r="I52" i="23"/>
  <c r="H52" i="23"/>
  <c r="G52" i="23"/>
  <c r="F52" i="23"/>
  <c r="E52" i="23"/>
  <c r="J51" i="23"/>
  <c r="I51" i="23"/>
  <c r="H51" i="23"/>
  <c r="G51" i="23"/>
  <c r="F51" i="23"/>
  <c r="E51" i="23"/>
  <c r="J50" i="23"/>
  <c r="I50" i="23"/>
  <c r="H50" i="23"/>
  <c r="G50" i="23"/>
  <c r="F50" i="23"/>
  <c r="E50" i="23"/>
  <c r="H45" i="23"/>
  <c r="G45" i="23"/>
  <c r="F45" i="23"/>
  <c r="E45" i="23"/>
  <c r="J44" i="23"/>
  <c r="I44" i="23"/>
  <c r="H44" i="23"/>
  <c r="G44" i="23"/>
  <c r="F44" i="23"/>
  <c r="E44" i="23"/>
  <c r="J43" i="23"/>
  <c r="I43" i="23"/>
  <c r="H43" i="23"/>
  <c r="G43" i="23"/>
  <c r="F43" i="23"/>
  <c r="E43" i="23"/>
  <c r="J42" i="23"/>
  <c r="I42" i="23"/>
  <c r="H42" i="23"/>
  <c r="G42" i="23"/>
  <c r="F42" i="23"/>
  <c r="E42" i="23"/>
  <c r="J41" i="23"/>
  <c r="I41" i="23"/>
  <c r="H41" i="23"/>
  <c r="G41" i="23"/>
  <c r="F41" i="23"/>
  <c r="E41" i="23"/>
  <c r="J40" i="23"/>
  <c r="I40" i="23"/>
  <c r="H40" i="23"/>
  <c r="G40" i="23"/>
  <c r="F40" i="23"/>
  <c r="E40" i="23"/>
  <c r="J39" i="23"/>
  <c r="I39" i="23"/>
  <c r="H39" i="23"/>
  <c r="G39" i="23"/>
  <c r="F39" i="23"/>
  <c r="E39" i="23"/>
  <c r="D39" i="23"/>
  <c r="J38" i="23"/>
  <c r="I38" i="23"/>
  <c r="H38" i="23"/>
  <c r="G38" i="23"/>
  <c r="F38" i="23"/>
  <c r="E38" i="23"/>
  <c r="D38" i="23"/>
  <c r="G37" i="23"/>
  <c r="F37" i="23"/>
  <c r="E37" i="23"/>
  <c r="D37" i="23"/>
  <c r="J36" i="23"/>
  <c r="I36" i="23"/>
  <c r="H36" i="23"/>
  <c r="G36" i="23"/>
  <c r="F36" i="23"/>
  <c r="E36" i="23"/>
  <c r="D36" i="23"/>
  <c r="J35" i="23"/>
  <c r="I35" i="23"/>
  <c r="H35" i="23"/>
  <c r="G35" i="23"/>
  <c r="F35" i="23"/>
  <c r="E35" i="23"/>
  <c r="J34" i="23"/>
  <c r="I34" i="23"/>
  <c r="H34" i="23"/>
  <c r="G34" i="23"/>
  <c r="F34" i="23"/>
  <c r="E34" i="23"/>
  <c r="H33" i="23"/>
  <c r="G33" i="23"/>
  <c r="F33" i="23"/>
  <c r="E33" i="23"/>
  <c r="H32" i="23"/>
  <c r="F32" i="23"/>
  <c r="E32" i="23"/>
  <c r="J31" i="23"/>
  <c r="I31" i="23"/>
  <c r="H31" i="23"/>
  <c r="G31" i="23"/>
  <c r="F31" i="23"/>
  <c r="E31" i="23"/>
  <c r="D31" i="23"/>
  <c r="J30" i="23"/>
  <c r="I30" i="23"/>
  <c r="H30" i="23"/>
  <c r="J29" i="23"/>
  <c r="I29" i="23"/>
  <c r="H29" i="23"/>
  <c r="J27" i="23"/>
  <c r="I27" i="23"/>
  <c r="H27" i="23"/>
  <c r="G27" i="23"/>
  <c r="F27" i="23"/>
  <c r="E27" i="23"/>
  <c r="D27" i="23"/>
  <c r="J26" i="23"/>
  <c r="I26" i="23"/>
  <c r="H26" i="23"/>
  <c r="G26" i="23"/>
  <c r="F26" i="23"/>
  <c r="E26" i="23"/>
  <c r="D26" i="23"/>
  <c r="H25" i="23"/>
  <c r="F25" i="23"/>
  <c r="E25" i="23"/>
  <c r="D25" i="23"/>
  <c r="J24" i="23"/>
  <c r="H24" i="23"/>
  <c r="D24" i="23"/>
  <c r="F23" i="23"/>
  <c r="E23" i="23"/>
  <c r="D23" i="23"/>
  <c r="J22" i="23"/>
  <c r="I22" i="23"/>
  <c r="H22" i="23"/>
  <c r="G22" i="23"/>
  <c r="F22" i="23"/>
  <c r="E22" i="23"/>
  <c r="D22" i="23"/>
  <c r="F21" i="23"/>
  <c r="E21" i="23"/>
  <c r="D21" i="23"/>
  <c r="J20" i="23"/>
  <c r="I20" i="23"/>
  <c r="H20" i="23"/>
  <c r="G20" i="23"/>
  <c r="F20" i="23"/>
  <c r="E20" i="23"/>
  <c r="D20" i="23"/>
  <c r="F18" i="23"/>
  <c r="E18" i="23"/>
  <c r="D18" i="23"/>
  <c r="J17" i="23"/>
  <c r="I17" i="23"/>
  <c r="H17" i="23"/>
  <c r="G17" i="23"/>
  <c r="F17" i="23"/>
  <c r="E17" i="23"/>
  <c r="D17" i="23"/>
  <c r="J16" i="23"/>
  <c r="I16" i="23"/>
  <c r="H16" i="23"/>
  <c r="G16" i="23"/>
  <c r="F16" i="23"/>
  <c r="E16" i="23"/>
  <c r="D16" i="23"/>
  <c r="J15" i="23"/>
  <c r="I15" i="23"/>
  <c r="H15" i="23"/>
  <c r="G15" i="23"/>
  <c r="F15" i="23"/>
  <c r="E15" i="23"/>
  <c r="D15" i="23"/>
  <c r="I14" i="23"/>
  <c r="H14" i="23"/>
  <c r="G14" i="23"/>
  <c r="F14" i="23"/>
  <c r="E14" i="23"/>
  <c r="D14" i="23"/>
  <c r="J13" i="23"/>
  <c r="I13" i="23"/>
  <c r="H13" i="23"/>
  <c r="G13" i="23"/>
  <c r="F13" i="23"/>
  <c r="E13" i="23"/>
  <c r="D13" i="23"/>
  <c r="J12" i="23"/>
  <c r="I12" i="23"/>
  <c r="H12" i="23"/>
  <c r="G12" i="23"/>
  <c r="F12" i="23"/>
  <c r="E12" i="23"/>
  <c r="D12" i="23"/>
  <c r="G11" i="23"/>
  <c r="F11" i="23"/>
  <c r="E11" i="23"/>
  <c r="D11" i="23"/>
  <c r="J10" i="23"/>
  <c r="I10" i="23"/>
  <c r="H10" i="23"/>
  <c r="G10" i="23"/>
  <c r="F10" i="23"/>
  <c r="E10" i="23"/>
  <c r="D10" i="23"/>
  <c r="F9" i="23"/>
  <c r="E9" i="23"/>
  <c r="D9" i="23"/>
  <c r="J8" i="23"/>
  <c r="I8" i="23"/>
  <c r="H8" i="23"/>
  <c r="G8" i="23"/>
  <c r="F8" i="23"/>
  <c r="E8" i="23"/>
  <c r="D8" i="23"/>
  <c r="M31" i="70"/>
  <c r="L31" i="70"/>
  <c r="K31" i="70"/>
  <c r="J31" i="70"/>
  <c r="H31" i="70"/>
  <c r="G31" i="70"/>
  <c r="F31" i="70"/>
  <c r="E31" i="70"/>
  <c r="D31" i="70"/>
  <c r="M30" i="70"/>
  <c r="L30" i="70"/>
  <c r="K30" i="70"/>
  <c r="J30" i="70"/>
  <c r="H30" i="70"/>
  <c r="G30" i="70"/>
  <c r="F30" i="70"/>
  <c r="E30" i="70"/>
  <c r="D30" i="70"/>
  <c r="M29" i="70"/>
  <c r="L29" i="70"/>
  <c r="K29" i="70"/>
  <c r="J29" i="70"/>
  <c r="H29" i="70"/>
  <c r="G29" i="70"/>
  <c r="F29" i="70"/>
  <c r="E29" i="70"/>
  <c r="D29" i="70"/>
  <c r="M28" i="70"/>
  <c r="L28" i="70"/>
  <c r="K28" i="70"/>
  <c r="J28" i="70"/>
  <c r="H28" i="70"/>
  <c r="G28" i="70"/>
  <c r="F28" i="70"/>
  <c r="E28" i="70"/>
  <c r="D28" i="70"/>
  <c r="M27" i="70"/>
  <c r="L27" i="70"/>
  <c r="K27" i="70"/>
  <c r="J27" i="70"/>
  <c r="H27" i="70"/>
  <c r="G27" i="70"/>
  <c r="F27" i="70"/>
  <c r="E27" i="70"/>
  <c r="D27" i="70"/>
  <c r="M26" i="70"/>
  <c r="L26" i="70"/>
  <c r="K26" i="70"/>
  <c r="J26" i="70"/>
  <c r="H26" i="70"/>
  <c r="G26" i="70"/>
  <c r="F26" i="70"/>
  <c r="E26" i="70"/>
  <c r="D26" i="70"/>
  <c r="M25" i="70"/>
  <c r="L25" i="70"/>
  <c r="K25" i="70"/>
  <c r="J25" i="70"/>
  <c r="H25" i="70"/>
  <c r="G25" i="70"/>
  <c r="F25" i="70"/>
  <c r="E25" i="70"/>
  <c r="D25" i="70"/>
  <c r="M23" i="70"/>
  <c r="K23" i="70"/>
  <c r="J23" i="70"/>
  <c r="H23" i="70"/>
  <c r="G23" i="70"/>
  <c r="F23" i="70"/>
  <c r="E23" i="70"/>
  <c r="D23" i="70"/>
  <c r="M22" i="70"/>
  <c r="K22" i="70"/>
  <c r="J22" i="70"/>
  <c r="H22" i="70"/>
  <c r="G22" i="70"/>
  <c r="F22" i="70"/>
  <c r="E22" i="70"/>
  <c r="D22" i="70"/>
  <c r="M21" i="70"/>
  <c r="L21" i="70"/>
  <c r="K21" i="70"/>
  <c r="J21" i="70"/>
  <c r="H21" i="70"/>
  <c r="G21" i="70"/>
  <c r="F21" i="70"/>
  <c r="E21" i="70"/>
  <c r="D21" i="70"/>
  <c r="M20" i="70"/>
  <c r="L20" i="70"/>
  <c r="K20" i="70"/>
  <c r="J20" i="70"/>
  <c r="H20" i="70"/>
  <c r="G20" i="70"/>
  <c r="F20" i="70"/>
  <c r="E20" i="70"/>
  <c r="D20" i="70"/>
  <c r="M19" i="70"/>
  <c r="L19" i="70"/>
  <c r="K19" i="70"/>
  <c r="J19" i="70"/>
  <c r="H19" i="70"/>
  <c r="G19" i="70"/>
  <c r="F19" i="70"/>
  <c r="E19" i="70"/>
  <c r="D19" i="70"/>
  <c r="M18" i="70"/>
  <c r="L18" i="70"/>
  <c r="K18" i="70"/>
  <c r="J18" i="70"/>
  <c r="H18" i="70"/>
  <c r="G18" i="70"/>
  <c r="F18" i="70"/>
  <c r="E18" i="70"/>
  <c r="D18" i="70"/>
  <c r="M17" i="70"/>
  <c r="L17" i="70"/>
  <c r="K17" i="70"/>
  <c r="J17" i="70"/>
  <c r="H17" i="70"/>
  <c r="G17" i="70"/>
  <c r="F17" i="70"/>
  <c r="E17" i="70"/>
  <c r="D17" i="70"/>
  <c r="M16" i="70"/>
  <c r="L16" i="70"/>
  <c r="K16" i="70"/>
  <c r="J16" i="70"/>
  <c r="H16" i="70"/>
  <c r="G16" i="70"/>
  <c r="F16" i="70"/>
  <c r="E16" i="70"/>
  <c r="D16" i="70"/>
  <c r="M15" i="70"/>
  <c r="L15" i="70"/>
  <c r="K15" i="70"/>
  <c r="J15" i="70"/>
  <c r="H15" i="70"/>
  <c r="G15" i="70"/>
  <c r="F15" i="70"/>
  <c r="E15" i="70"/>
  <c r="D15" i="70"/>
  <c r="M14" i="70"/>
  <c r="L14" i="70"/>
  <c r="K14" i="70"/>
  <c r="J14" i="70"/>
  <c r="H14" i="70"/>
  <c r="G14" i="70"/>
  <c r="F14" i="70"/>
  <c r="E14" i="70"/>
  <c r="D14" i="70"/>
  <c r="M13" i="70"/>
  <c r="L13" i="70"/>
  <c r="K13" i="70"/>
  <c r="J13" i="70"/>
  <c r="H13" i="70"/>
  <c r="G13" i="70"/>
  <c r="F13" i="70"/>
  <c r="E13" i="70"/>
  <c r="D13" i="70"/>
  <c r="M12" i="70"/>
  <c r="L12" i="70"/>
  <c r="K12" i="70"/>
  <c r="J12" i="70"/>
  <c r="H12" i="70"/>
  <c r="G12" i="70"/>
  <c r="F12" i="70"/>
  <c r="E12" i="70"/>
  <c r="D12" i="70"/>
  <c r="M11" i="70"/>
  <c r="L11" i="70"/>
  <c r="K11" i="70"/>
  <c r="J11" i="70"/>
  <c r="H11" i="70"/>
  <c r="G11" i="70"/>
  <c r="F11" i="70"/>
  <c r="E11" i="70"/>
  <c r="D11" i="70"/>
  <c r="M10" i="70"/>
  <c r="L10" i="70"/>
  <c r="K10" i="70"/>
  <c r="J10" i="70"/>
  <c r="H10" i="70"/>
  <c r="G10" i="70"/>
  <c r="F10" i="70"/>
  <c r="E10" i="70"/>
  <c r="D10" i="70"/>
  <c r="M9" i="70"/>
  <c r="L9" i="70"/>
  <c r="K9" i="70"/>
  <c r="J9" i="70"/>
  <c r="H9" i="70"/>
  <c r="G9" i="70"/>
  <c r="F9" i="70"/>
  <c r="E9" i="70"/>
  <c r="D9" i="70"/>
  <c r="M8" i="70"/>
  <c r="L8" i="70"/>
  <c r="K8" i="70"/>
  <c r="J8" i="70"/>
  <c r="H8" i="70"/>
  <c r="G8" i="70"/>
  <c r="F8" i="70"/>
  <c r="E8" i="70"/>
  <c r="D8" i="70"/>
  <c r="I31" i="69"/>
  <c r="H31" i="69"/>
  <c r="F31" i="69"/>
  <c r="E31" i="69"/>
  <c r="D31" i="69"/>
  <c r="I30" i="69"/>
  <c r="H30" i="69"/>
  <c r="F30" i="69"/>
  <c r="E30" i="69"/>
  <c r="D30" i="69"/>
  <c r="I29" i="69"/>
  <c r="H29" i="69"/>
  <c r="F29" i="69"/>
  <c r="E29" i="69"/>
  <c r="D29" i="69"/>
  <c r="I28" i="69"/>
  <c r="H28" i="69"/>
  <c r="F28" i="69"/>
  <c r="E28" i="69"/>
  <c r="D28" i="69"/>
  <c r="I27" i="69"/>
  <c r="H27" i="69"/>
  <c r="F27" i="69"/>
  <c r="E27" i="69"/>
  <c r="D27" i="69"/>
  <c r="I26" i="69"/>
  <c r="H26" i="69"/>
  <c r="F26" i="69"/>
  <c r="E26" i="69"/>
  <c r="D26" i="69"/>
  <c r="I25" i="69"/>
  <c r="H25" i="69"/>
  <c r="F25" i="69"/>
  <c r="E25" i="69"/>
  <c r="D25" i="69"/>
  <c r="I23" i="69"/>
  <c r="F23" i="69"/>
  <c r="E23" i="69"/>
  <c r="D23" i="69"/>
  <c r="I22" i="69"/>
  <c r="F22" i="69"/>
  <c r="E22" i="69"/>
  <c r="D22" i="69"/>
  <c r="I21" i="69"/>
  <c r="H21" i="69"/>
  <c r="F21" i="69"/>
  <c r="E21" i="69"/>
  <c r="D21" i="69"/>
  <c r="I20" i="69"/>
  <c r="H20" i="69"/>
  <c r="F20" i="69"/>
  <c r="E20" i="69"/>
  <c r="D20" i="69"/>
  <c r="I19" i="69"/>
  <c r="H19" i="69"/>
  <c r="F19" i="69"/>
  <c r="E19" i="69"/>
  <c r="D19" i="69"/>
  <c r="I18" i="69"/>
  <c r="H18" i="69"/>
  <c r="F18" i="69"/>
  <c r="E18" i="69"/>
  <c r="D18" i="69"/>
  <c r="I17" i="69"/>
  <c r="H17" i="69"/>
  <c r="F17" i="69"/>
  <c r="E17" i="69"/>
  <c r="D17" i="69"/>
  <c r="I15" i="69"/>
  <c r="H15" i="69"/>
  <c r="F15" i="69"/>
  <c r="E15" i="69"/>
  <c r="D15" i="69"/>
  <c r="I14" i="69"/>
  <c r="H14" i="69"/>
  <c r="F14" i="69"/>
  <c r="E14" i="69"/>
  <c r="D14" i="69"/>
  <c r="I13" i="69"/>
  <c r="H13" i="69"/>
  <c r="F13" i="69"/>
  <c r="E13" i="69"/>
  <c r="D13" i="69"/>
  <c r="I12" i="69"/>
  <c r="H12" i="69"/>
  <c r="F12" i="69"/>
  <c r="E12" i="69"/>
  <c r="D12" i="69"/>
  <c r="I11" i="69"/>
  <c r="H11" i="69"/>
  <c r="F11" i="69"/>
  <c r="E11" i="69"/>
  <c r="D11" i="69"/>
  <c r="I10" i="69"/>
  <c r="F10" i="69"/>
  <c r="E10" i="69"/>
  <c r="D10" i="69"/>
  <c r="I9" i="69"/>
  <c r="F9" i="69"/>
  <c r="E9" i="69"/>
  <c r="D9" i="69"/>
  <c r="I8" i="69"/>
  <c r="F8" i="69"/>
  <c r="E8" i="69"/>
  <c r="D8" i="69"/>
  <c r="Q29" i="50"/>
  <c r="P29" i="50"/>
  <c r="O29" i="50"/>
  <c r="N29" i="50"/>
  <c r="M29" i="50"/>
  <c r="L29" i="50"/>
  <c r="J29" i="50"/>
  <c r="I29" i="50"/>
  <c r="H29" i="50"/>
  <c r="G29" i="50"/>
  <c r="F29" i="50"/>
  <c r="E29" i="50"/>
  <c r="D29" i="50"/>
  <c r="Q28" i="50"/>
  <c r="P28" i="50"/>
  <c r="O28" i="50"/>
  <c r="N28" i="50"/>
  <c r="M28" i="50"/>
  <c r="L28" i="50"/>
  <c r="J28" i="50"/>
  <c r="I28" i="50"/>
  <c r="H28" i="50"/>
  <c r="G28" i="50"/>
  <c r="F28" i="50"/>
  <c r="E28" i="50"/>
  <c r="D28" i="50"/>
  <c r="Q27" i="50"/>
  <c r="P27" i="50"/>
  <c r="O27" i="50"/>
  <c r="N27" i="50"/>
  <c r="M27" i="50"/>
  <c r="L27" i="50"/>
  <c r="J27" i="50"/>
  <c r="I27" i="50"/>
  <c r="H27" i="50"/>
  <c r="G27" i="50"/>
  <c r="F27" i="50"/>
  <c r="E27" i="50"/>
  <c r="D27" i="50"/>
  <c r="Q26" i="50"/>
  <c r="P26" i="50"/>
  <c r="O26" i="50"/>
  <c r="N26" i="50"/>
  <c r="M26" i="50"/>
  <c r="L26" i="50"/>
  <c r="J26" i="50"/>
  <c r="I26" i="50"/>
  <c r="H26" i="50"/>
  <c r="G26" i="50"/>
  <c r="F26" i="50"/>
  <c r="E26" i="50"/>
  <c r="D26" i="50"/>
  <c r="Q25" i="50"/>
  <c r="P25" i="50"/>
  <c r="O25" i="50"/>
  <c r="N25" i="50"/>
  <c r="M25" i="50"/>
  <c r="L25" i="50"/>
  <c r="J25" i="50"/>
  <c r="I25" i="50"/>
  <c r="H25" i="50"/>
  <c r="G25" i="50"/>
  <c r="F25" i="50"/>
  <c r="E25" i="50"/>
  <c r="D25" i="50"/>
  <c r="Q24" i="50"/>
  <c r="P24" i="50"/>
  <c r="O24" i="50"/>
  <c r="N24" i="50"/>
  <c r="M24" i="50"/>
  <c r="L24" i="50"/>
  <c r="J24" i="50"/>
  <c r="I24" i="50"/>
  <c r="H24" i="50"/>
  <c r="G24" i="50"/>
  <c r="F24" i="50"/>
  <c r="E24" i="50"/>
  <c r="D24" i="50"/>
  <c r="Q23" i="50"/>
  <c r="P23" i="50"/>
  <c r="O23" i="50"/>
  <c r="N23" i="50"/>
  <c r="M23" i="50"/>
  <c r="L23" i="50"/>
  <c r="J23" i="50"/>
  <c r="I23" i="50"/>
  <c r="H23" i="50"/>
  <c r="G23" i="50"/>
  <c r="F23" i="50"/>
  <c r="E23" i="50"/>
  <c r="D23" i="50"/>
  <c r="Q22" i="50"/>
  <c r="P22" i="50"/>
  <c r="O22" i="50"/>
  <c r="N22" i="50"/>
  <c r="M22" i="50"/>
  <c r="L22" i="50"/>
  <c r="J22" i="50"/>
  <c r="I22" i="50"/>
  <c r="H22" i="50"/>
  <c r="G22" i="50"/>
  <c r="F22" i="50"/>
  <c r="E22" i="50"/>
  <c r="D22" i="50"/>
  <c r="Q21" i="50"/>
  <c r="P21" i="50"/>
  <c r="O21" i="50"/>
  <c r="N21" i="50"/>
  <c r="M21" i="50"/>
  <c r="L21" i="50"/>
  <c r="J21" i="50"/>
  <c r="I21" i="50"/>
  <c r="H21" i="50"/>
  <c r="G21" i="50"/>
  <c r="F21" i="50"/>
  <c r="E21" i="50"/>
  <c r="D21" i="50"/>
  <c r="Q19" i="50"/>
  <c r="P19" i="50"/>
  <c r="O19" i="50"/>
  <c r="N19" i="50"/>
  <c r="M19" i="50"/>
  <c r="L19" i="50"/>
  <c r="J19" i="50"/>
  <c r="I19" i="50"/>
  <c r="H19" i="50"/>
  <c r="G19" i="50"/>
  <c r="F19" i="50"/>
  <c r="E19" i="50"/>
  <c r="D19" i="50"/>
  <c r="Q18" i="50"/>
  <c r="P18" i="50"/>
  <c r="O18" i="50"/>
  <c r="N18" i="50"/>
  <c r="M18" i="50"/>
  <c r="L18" i="50"/>
  <c r="J18" i="50"/>
  <c r="I18" i="50"/>
  <c r="H18" i="50"/>
  <c r="G18" i="50"/>
  <c r="F18" i="50"/>
  <c r="E18" i="50"/>
  <c r="D18" i="50"/>
  <c r="Q17" i="50"/>
  <c r="P17" i="50"/>
  <c r="O17" i="50"/>
  <c r="N17" i="50"/>
  <c r="M17" i="50"/>
  <c r="L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L16" i="50"/>
  <c r="J16" i="50"/>
  <c r="I16" i="50"/>
  <c r="H16" i="50"/>
  <c r="G16" i="50"/>
  <c r="F16" i="50"/>
  <c r="E16" i="50"/>
  <c r="D16" i="50"/>
  <c r="Q15" i="50"/>
  <c r="P15" i="50"/>
  <c r="O15" i="50"/>
  <c r="N15" i="50"/>
  <c r="M15" i="50"/>
  <c r="L15" i="50"/>
  <c r="J15" i="50"/>
  <c r="I15" i="50"/>
  <c r="H15" i="50"/>
  <c r="G15" i="50"/>
  <c r="F15" i="50"/>
  <c r="E15" i="50"/>
  <c r="D15" i="50"/>
  <c r="Q14" i="50"/>
  <c r="P14" i="50"/>
  <c r="O14" i="50"/>
  <c r="N14" i="50"/>
  <c r="M14" i="50"/>
  <c r="L14" i="50"/>
  <c r="J14" i="50"/>
  <c r="I14" i="50"/>
  <c r="H14" i="50"/>
  <c r="G14" i="50"/>
  <c r="F14" i="50"/>
  <c r="E14" i="50"/>
  <c r="D14" i="50"/>
  <c r="Q13" i="50"/>
  <c r="P13" i="50"/>
  <c r="O13" i="50"/>
  <c r="N13" i="50"/>
  <c r="M13" i="50"/>
  <c r="L13" i="50"/>
  <c r="J13" i="50"/>
  <c r="I13" i="50"/>
  <c r="H13" i="50"/>
  <c r="G13" i="50"/>
  <c r="F13" i="50"/>
  <c r="E13" i="50"/>
  <c r="D13" i="50"/>
  <c r="Q12" i="50"/>
  <c r="P12" i="50"/>
  <c r="O12" i="50"/>
  <c r="N12" i="50"/>
  <c r="M12" i="50"/>
  <c r="L12" i="50"/>
  <c r="J12" i="50"/>
  <c r="I12" i="50"/>
  <c r="H12" i="50"/>
  <c r="G12" i="50"/>
  <c r="F12" i="50"/>
  <c r="E12" i="50"/>
  <c r="D12" i="50"/>
  <c r="Q11" i="50"/>
  <c r="P11" i="50"/>
  <c r="O11" i="50"/>
  <c r="N11" i="50"/>
  <c r="M11" i="50"/>
  <c r="L11" i="50"/>
  <c r="J11" i="50"/>
  <c r="I11" i="50"/>
  <c r="H11" i="50"/>
  <c r="G11" i="50"/>
  <c r="F11" i="50"/>
  <c r="E11" i="50"/>
  <c r="D11" i="50"/>
  <c r="Q10" i="50"/>
  <c r="P10" i="50"/>
  <c r="O10" i="50"/>
  <c r="N10" i="50"/>
  <c r="M10" i="50"/>
  <c r="L10" i="50"/>
  <c r="J10" i="50"/>
  <c r="I10" i="50"/>
  <c r="H10" i="50"/>
  <c r="G10" i="50"/>
  <c r="F10" i="50"/>
  <c r="E10" i="50"/>
  <c r="D10" i="50"/>
  <c r="Q9" i="50"/>
  <c r="P9" i="50"/>
  <c r="O9" i="50"/>
  <c r="N9" i="50"/>
  <c r="M9" i="50"/>
  <c r="L9" i="50"/>
  <c r="J9" i="50"/>
  <c r="I9" i="50"/>
  <c r="H9" i="50"/>
  <c r="G9" i="50"/>
  <c r="F9" i="50"/>
  <c r="E9" i="50"/>
  <c r="D9" i="50"/>
  <c r="Q8" i="50"/>
  <c r="M8" i="50"/>
  <c r="H8" i="50"/>
  <c r="G8" i="50"/>
  <c r="F8" i="50"/>
  <c r="E8" i="50"/>
  <c r="D8" i="50"/>
  <c r="Q28" i="56"/>
  <c r="P28" i="56"/>
  <c r="O28" i="56"/>
  <c r="N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L25" i="56"/>
  <c r="K25" i="56"/>
  <c r="J25" i="56"/>
  <c r="I25" i="56"/>
  <c r="H25" i="56"/>
  <c r="G25" i="56"/>
  <c r="F25" i="56"/>
  <c r="E25" i="56"/>
  <c r="D25" i="56"/>
  <c r="Q24" i="56"/>
  <c r="P24" i="56"/>
  <c r="O24" i="56"/>
  <c r="N24" i="56"/>
  <c r="L24" i="56"/>
  <c r="K24" i="56"/>
  <c r="J24" i="56"/>
  <c r="I24" i="56"/>
  <c r="H24" i="56"/>
  <c r="G24" i="56"/>
  <c r="F24" i="56"/>
  <c r="E24" i="56"/>
  <c r="D24" i="56"/>
  <c r="Q23" i="56"/>
  <c r="P23" i="56"/>
  <c r="O23" i="56"/>
  <c r="N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L22" i="56"/>
  <c r="K22" i="56"/>
  <c r="J22" i="56"/>
  <c r="I22" i="56"/>
  <c r="H22" i="56"/>
  <c r="G22" i="56"/>
  <c r="F22" i="56"/>
  <c r="E22" i="56"/>
  <c r="D22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L18" i="56"/>
  <c r="K18" i="56"/>
  <c r="J18" i="56"/>
  <c r="I18" i="56"/>
  <c r="H18" i="56"/>
  <c r="G18" i="56"/>
  <c r="F18" i="56"/>
  <c r="E18" i="56"/>
  <c r="D18" i="56"/>
  <c r="L17" i="56"/>
  <c r="K17" i="56"/>
  <c r="J17" i="56"/>
  <c r="I17" i="56"/>
  <c r="H17" i="56"/>
  <c r="G17" i="56"/>
  <c r="F17" i="56"/>
  <c r="E17" i="56"/>
  <c r="D17" i="56"/>
  <c r="Q16" i="56"/>
  <c r="P16" i="56"/>
  <c r="O16" i="56"/>
  <c r="N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L15" i="56"/>
  <c r="K15" i="56"/>
  <c r="J15" i="56"/>
  <c r="I15" i="56"/>
  <c r="H15" i="56"/>
  <c r="G15" i="56"/>
  <c r="F15" i="56"/>
  <c r="E15" i="56"/>
  <c r="D15" i="56"/>
  <c r="Q14" i="56"/>
  <c r="L14" i="56"/>
  <c r="H14" i="56"/>
  <c r="G14" i="56"/>
  <c r="F14" i="56"/>
  <c r="E14" i="56"/>
  <c r="D14" i="56"/>
  <c r="Q13" i="56"/>
  <c r="L13" i="56"/>
  <c r="H13" i="56"/>
  <c r="G13" i="56"/>
  <c r="F13" i="56"/>
  <c r="E13" i="56"/>
  <c r="D13" i="56"/>
  <c r="Q12" i="56"/>
  <c r="P12" i="56"/>
  <c r="O12" i="56"/>
  <c r="N12" i="56"/>
  <c r="L12" i="56"/>
  <c r="K12" i="56"/>
  <c r="J12" i="56"/>
  <c r="I12" i="56"/>
  <c r="H12" i="56"/>
  <c r="G12" i="56"/>
  <c r="F12" i="56"/>
  <c r="E12" i="56"/>
  <c r="D12" i="56"/>
  <c r="Q11" i="56"/>
  <c r="L11" i="56"/>
  <c r="K11" i="56"/>
  <c r="J11" i="56"/>
  <c r="I11" i="56"/>
  <c r="H11" i="56"/>
  <c r="G11" i="56"/>
  <c r="F11" i="56"/>
  <c r="E11" i="56"/>
  <c r="D11" i="56"/>
  <c r="Q10" i="56"/>
  <c r="L10" i="56"/>
  <c r="H10" i="56"/>
  <c r="G10" i="56"/>
  <c r="F10" i="56"/>
  <c r="E10" i="56"/>
  <c r="D10" i="56"/>
  <c r="L9" i="56"/>
  <c r="K9" i="56"/>
  <c r="J9" i="56"/>
  <c r="I9" i="56"/>
  <c r="H9" i="56"/>
  <c r="G9" i="56"/>
  <c r="F9" i="56"/>
  <c r="E9" i="56"/>
  <c r="D9" i="56"/>
  <c r="S62" i="27"/>
  <c r="R62" i="27"/>
  <c r="Q62" i="27"/>
  <c r="P62" i="27"/>
  <c r="O62" i="27"/>
  <c r="N62" i="27"/>
  <c r="L62" i="27"/>
  <c r="K62" i="27"/>
  <c r="H62" i="27"/>
  <c r="G62" i="27"/>
  <c r="F62" i="27"/>
  <c r="E62" i="27"/>
  <c r="S61" i="27"/>
  <c r="R61" i="27"/>
  <c r="Q61" i="27"/>
  <c r="P61" i="27"/>
  <c r="O61" i="27"/>
  <c r="N61" i="27"/>
  <c r="L61" i="27"/>
  <c r="K61" i="27"/>
  <c r="H61" i="27"/>
  <c r="G61" i="27"/>
  <c r="F61" i="27"/>
  <c r="E61" i="27"/>
  <c r="S60" i="27"/>
  <c r="R60" i="27"/>
  <c r="Q60" i="27"/>
  <c r="P60" i="27"/>
  <c r="O60" i="27"/>
  <c r="N60" i="27"/>
  <c r="L60" i="27"/>
  <c r="K60" i="27"/>
  <c r="H60" i="27"/>
  <c r="G60" i="27"/>
  <c r="F60" i="27"/>
  <c r="E60" i="27"/>
  <c r="S59" i="27"/>
  <c r="R59" i="27"/>
  <c r="Q59" i="27"/>
  <c r="P59" i="27"/>
  <c r="O59" i="27"/>
  <c r="N59" i="27"/>
  <c r="L59" i="27"/>
  <c r="K59" i="27"/>
  <c r="H59" i="27"/>
  <c r="G59" i="27"/>
  <c r="F59" i="27"/>
  <c r="L58" i="27"/>
  <c r="K58" i="27"/>
  <c r="H58" i="27"/>
  <c r="G58" i="27"/>
  <c r="F58" i="27"/>
  <c r="E58" i="27"/>
  <c r="S57" i="27"/>
  <c r="R57" i="27"/>
  <c r="Q57" i="27"/>
  <c r="P57" i="27"/>
  <c r="O57" i="27"/>
  <c r="N57" i="27"/>
  <c r="L57" i="27"/>
  <c r="K57" i="27"/>
  <c r="H57" i="27"/>
  <c r="G57" i="27"/>
  <c r="F57" i="27"/>
  <c r="E57" i="27"/>
  <c r="S56" i="27"/>
  <c r="R56" i="27"/>
  <c r="Q56" i="27"/>
  <c r="P56" i="27"/>
  <c r="O56" i="27"/>
  <c r="N56" i="27"/>
  <c r="L56" i="27"/>
  <c r="O55" i="27"/>
  <c r="N55" i="27"/>
  <c r="L55" i="27"/>
  <c r="K55" i="27"/>
  <c r="H55" i="27"/>
  <c r="G55" i="27"/>
  <c r="F55" i="27"/>
  <c r="E55" i="27"/>
  <c r="S54" i="27"/>
  <c r="R54" i="27"/>
  <c r="Q54" i="27"/>
  <c r="P54" i="27"/>
  <c r="O54" i="27"/>
  <c r="N54" i="27"/>
  <c r="L54" i="27"/>
  <c r="L53" i="27"/>
  <c r="D53" i="27"/>
  <c r="O52" i="27"/>
  <c r="N52" i="27"/>
  <c r="L52" i="27"/>
  <c r="K52" i="27"/>
  <c r="H52" i="27"/>
  <c r="G52" i="27"/>
  <c r="S51" i="27"/>
  <c r="R51" i="27"/>
  <c r="L51" i="27"/>
  <c r="K51" i="27"/>
  <c r="H51" i="27"/>
  <c r="G51" i="27"/>
  <c r="F51" i="27"/>
  <c r="E51" i="27"/>
  <c r="D51" i="27"/>
  <c r="S50" i="27"/>
  <c r="R50" i="27"/>
  <c r="Q50" i="27"/>
  <c r="P50" i="27"/>
  <c r="O50" i="27"/>
  <c r="N50" i="27"/>
  <c r="L50" i="27"/>
  <c r="K50" i="27"/>
  <c r="H50" i="27"/>
  <c r="G50" i="27"/>
  <c r="F50" i="27"/>
  <c r="S49" i="27"/>
  <c r="R49" i="27"/>
  <c r="Q49" i="27"/>
  <c r="L49" i="27"/>
  <c r="K49" i="27"/>
  <c r="H49" i="27"/>
  <c r="G49" i="27"/>
  <c r="F49" i="27"/>
  <c r="E49" i="27"/>
  <c r="D49" i="27"/>
  <c r="S48" i="27"/>
  <c r="R48" i="27"/>
  <c r="Q48" i="27"/>
  <c r="P48" i="27"/>
  <c r="O48" i="27"/>
  <c r="N48" i="27"/>
  <c r="L48" i="27"/>
  <c r="D48" i="27"/>
  <c r="C48" i="27"/>
  <c r="O47" i="27"/>
  <c r="N47" i="27"/>
  <c r="L47" i="27"/>
  <c r="K47" i="27"/>
  <c r="H47" i="27"/>
  <c r="G47" i="27"/>
  <c r="F47" i="27"/>
  <c r="E47" i="27"/>
  <c r="D47" i="27"/>
  <c r="S46" i="27"/>
  <c r="R46" i="27"/>
  <c r="Q46" i="27"/>
  <c r="P46" i="27"/>
  <c r="O46" i="27"/>
  <c r="N46" i="27"/>
  <c r="L46" i="27"/>
  <c r="K46" i="27"/>
  <c r="H46" i="27"/>
  <c r="G46" i="27"/>
  <c r="F46" i="27"/>
  <c r="S45" i="27"/>
  <c r="R45" i="27"/>
  <c r="Q45" i="27"/>
  <c r="L45" i="27"/>
  <c r="K45" i="27"/>
  <c r="H45" i="27"/>
  <c r="G45" i="27"/>
  <c r="F45" i="27"/>
  <c r="E45" i="27"/>
  <c r="D45" i="27"/>
  <c r="C45" i="27"/>
  <c r="S44" i="27"/>
  <c r="R44" i="27"/>
  <c r="Q44" i="27"/>
  <c r="P44" i="27"/>
  <c r="O44" i="27"/>
  <c r="N44" i="27"/>
  <c r="L44" i="27"/>
  <c r="O43" i="27"/>
  <c r="N43" i="27"/>
  <c r="L43" i="27"/>
  <c r="L42" i="27"/>
  <c r="H42" i="27"/>
  <c r="G42" i="27"/>
  <c r="F42" i="27"/>
  <c r="Q41" i="27"/>
  <c r="L41" i="27"/>
  <c r="K41" i="27"/>
  <c r="H41" i="27"/>
  <c r="G41" i="27"/>
  <c r="S40" i="27"/>
  <c r="R40" i="27"/>
  <c r="D40" i="27"/>
  <c r="O39" i="27"/>
  <c r="N39" i="27"/>
  <c r="L39" i="27"/>
  <c r="K39" i="27"/>
  <c r="H39" i="27"/>
  <c r="G39" i="27"/>
  <c r="M33" i="27"/>
  <c r="L33" i="27"/>
  <c r="K33" i="27"/>
  <c r="H33" i="27"/>
  <c r="G33" i="27"/>
  <c r="F33" i="27"/>
  <c r="E33" i="27"/>
  <c r="L27" i="27"/>
  <c r="K27" i="27"/>
  <c r="H27" i="27"/>
  <c r="G27" i="27"/>
  <c r="S26" i="27"/>
  <c r="R26" i="27"/>
  <c r="Q26" i="27"/>
  <c r="L26" i="27"/>
  <c r="K26" i="27"/>
  <c r="H26" i="27"/>
  <c r="G26" i="27"/>
  <c r="G25" i="27"/>
  <c r="G24" i="27"/>
  <c r="H23" i="27"/>
  <c r="G23" i="27"/>
  <c r="F23" i="27"/>
  <c r="S22" i="27"/>
  <c r="R22" i="27"/>
  <c r="Q22" i="27"/>
  <c r="L22" i="27"/>
  <c r="H22" i="27"/>
  <c r="G22" i="27"/>
  <c r="F22" i="27"/>
  <c r="S21" i="27"/>
  <c r="R21" i="27"/>
  <c r="Q21" i="27"/>
  <c r="L21" i="27"/>
  <c r="H21" i="27"/>
  <c r="G21" i="27"/>
  <c r="F21" i="27"/>
  <c r="S20" i="27"/>
  <c r="R20" i="27"/>
  <c r="Q20" i="27"/>
  <c r="L20" i="27"/>
  <c r="H20" i="27"/>
  <c r="G20" i="27"/>
  <c r="F20" i="27"/>
  <c r="S19" i="27"/>
  <c r="R19" i="27"/>
  <c r="Q19" i="27"/>
  <c r="L19" i="27"/>
  <c r="H19" i="27"/>
  <c r="G19" i="27"/>
  <c r="F19" i="27"/>
  <c r="S18" i="27"/>
  <c r="R18" i="27"/>
  <c r="Q18" i="27"/>
  <c r="L18" i="27"/>
  <c r="H18" i="27"/>
  <c r="G18" i="27"/>
  <c r="F18" i="27"/>
  <c r="S17" i="27"/>
  <c r="R17" i="27"/>
  <c r="Q17" i="27"/>
  <c r="L17" i="27"/>
  <c r="H17" i="27"/>
  <c r="G17" i="27"/>
  <c r="F17" i="27"/>
  <c r="D17" i="27"/>
  <c r="S16" i="27"/>
  <c r="R16" i="27"/>
  <c r="Q16" i="27"/>
  <c r="O16" i="27"/>
  <c r="L16" i="27"/>
  <c r="H16" i="27"/>
  <c r="G16" i="27"/>
  <c r="F16" i="27"/>
  <c r="S15" i="27"/>
  <c r="R15" i="27"/>
  <c r="Q15" i="27"/>
  <c r="L15" i="27"/>
  <c r="D15" i="27"/>
  <c r="O13" i="27"/>
  <c r="L13" i="27"/>
  <c r="H13" i="27"/>
  <c r="G13" i="27"/>
  <c r="F13" i="27"/>
  <c r="S12" i="27"/>
  <c r="R12" i="27"/>
  <c r="Q12" i="27"/>
  <c r="L12" i="27"/>
  <c r="H12" i="27"/>
  <c r="G12" i="27"/>
  <c r="F12" i="27"/>
  <c r="S11" i="27"/>
  <c r="R11" i="27"/>
  <c r="Q11" i="27"/>
  <c r="L11" i="27"/>
  <c r="H11" i="27"/>
  <c r="G11" i="27"/>
  <c r="F11" i="27"/>
  <c r="S10" i="27"/>
  <c r="R10" i="27"/>
  <c r="Q10" i="27"/>
  <c r="L10" i="27"/>
  <c r="H10" i="27"/>
  <c r="G10" i="27"/>
  <c r="F10" i="27"/>
  <c r="S9" i="27"/>
  <c r="R9" i="27"/>
  <c r="Q9" i="27"/>
  <c r="L9" i="27"/>
  <c r="H9" i="27"/>
  <c r="G9" i="27"/>
  <c r="F9" i="27"/>
  <c r="D9" i="27"/>
  <c r="Q54" i="68"/>
  <c r="P54" i="68"/>
  <c r="L54" i="68"/>
  <c r="K54" i="68"/>
  <c r="J54" i="68"/>
  <c r="I54" i="68"/>
  <c r="H54" i="68"/>
  <c r="G54" i="68"/>
  <c r="F54" i="68"/>
  <c r="E54" i="68"/>
  <c r="Q53" i="68"/>
  <c r="P53" i="68"/>
  <c r="L53" i="68"/>
  <c r="K53" i="68"/>
  <c r="J53" i="68"/>
  <c r="I53" i="68"/>
  <c r="H53" i="68"/>
  <c r="G53" i="68"/>
  <c r="F53" i="68"/>
  <c r="E53" i="68"/>
  <c r="Q52" i="68"/>
  <c r="P52" i="68"/>
  <c r="L52" i="68"/>
  <c r="K52" i="68"/>
  <c r="J52" i="68"/>
  <c r="I52" i="68"/>
  <c r="H52" i="68"/>
  <c r="G52" i="68"/>
  <c r="F52" i="68"/>
  <c r="E52" i="68"/>
  <c r="Q51" i="68"/>
  <c r="P51" i="68"/>
  <c r="L51" i="68"/>
  <c r="K51" i="68"/>
  <c r="J51" i="68"/>
  <c r="I51" i="68"/>
  <c r="H51" i="68"/>
  <c r="G51" i="68"/>
  <c r="F51" i="68"/>
  <c r="E51" i="68"/>
  <c r="Q50" i="68"/>
  <c r="P50" i="68"/>
  <c r="L50" i="68"/>
  <c r="K50" i="68"/>
  <c r="J50" i="68"/>
  <c r="I50" i="68"/>
  <c r="H50" i="68"/>
  <c r="G50" i="68"/>
  <c r="F50" i="68"/>
  <c r="E50" i="68"/>
  <c r="Q49" i="68"/>
  <c r="P49" i="68"/>
  <c r="L49" i="68"/>
  <c r="K49" i="68"/>
  <c r="J49" i="68"/>
  <c r="I49" i="68"/>
  <c r="H49" i="68"/>
  <c r="G49" i="68"/>
  <c r="F49" i="68"/>
  <c r="E49" i="68"/>
  <c r="Q48" i="68"/>
  <c r="P48" i="68"/>
  <c r="L48" i="68"/>
  <c r="K48" i="68"/>
  <c r="J48" i="68"/>
  <c r="I48" i="68"/>
  <c r="H48" i="68"/>
  <c r="G48" i="68"/>
  <c r="F48" i="68"/>
  <c r="E48" i="68"/>
  <c r="Q47" i="68"/>
  <c r="P47" i="68"/>
  <c r="H47" i="68"/>
  <c r="G47" i="68"/>
  <c r="F47" i="68"/>
  <c r="Q46" i="68"/>
  <c r="P46" i="68"/>
  <c r="O46" i="68"/>
  <c r="L46" i="68"/>
  <c r="K46" i="68"/>
  <c r="J46" i="68"/>
  <c r="I46" i="68"/>
  <c r="H46" i="68"/>
  <c r="G46" i="68"/>
  <c r="F46" i="68"/>
  <c r="E46" i="68"/>
  <c r="D46" i="68"/>
  <c r="Q45" i="68"/>
  <c r="L45" i="68"/>
  <c r="K45" i="68"/>
  <c r="J45" i="68"/>
  <c r="I45" i="68"/>
  <c r="H45" i="68"/>
  <c r="P43" i="68"/>
  <c r="L43" i="68"/>
  <c r="K43" i="68"/>
  <c r="J43" i="68"/>
  <c r="I43" i="68"/>
  <c r="F43" i="68"/>
  <c r="E43" i="68"/>
  <c r="L42" i="68"/>
  <c r="K42" i="68"/>
  <c r="J42" i="68"/>
  <c r="I42" i="68"/>
  <c r="H42" i="68"/>
  <c r="G42" i="68"/>
  <c r="F42" i="68"/>
  <c r="E42" i="68"/>
  <c r="P41" i="68"/>
  <c r="L41" i="68"/>
  <c r="K41" i="68"/>
  <c r="J41" i="68"/>
  <c r="I41" i="68"/>
  <c r="H41" i="68"/>
  <c r="G41" i="68"/>
  <c r="F41" i="68"/>
  <c r="E41" i="68"/>
  <c r="Q40" i="68"/>
  <c r="P40" i="68"/>
  <c r="L40" i="68"/>
  <c r="K40" i="68"/>
  <c r="J40" i="68"/>
  <c r="I40" i="68"/>
  <c r="F40" i="68"/>
  <c r="E40" i="68"/>
  <c r="Q39" i="68"/>
  <c r="P39" i="68"/>
  <c r="L39" i="68"/>
  <c r="K39" i="68"/>
  <c r="J39" i="68"/>
  <c r="I39" i="68"/>
  <c r="H39" i="68"/>
  <c r="G39" i="68"/>
  <c r="F39" i="68"/>
  <c r="E39" i="68"/>
  <c r="P38" i="68"/>
  <c r="H38" i="68"/>
  <c r="G38" i="68"/>
  <c r="F38" i="68"/>
  <c r="E38" i="68"/>
  <c r="Q37" i="68"/>
  <c r="P37" i="68"/>
  <c r="L37" i="68"/>
  <c r="K37" i="68"/>
  <c r="J37" i="68"/>
  <c r="I37" i="68"/>
  <c r="H37" i="68"/>
  <c r="G37" i="68"/>
  <c r="F37" i="68"/>
  <c r="E37" i="68"/>
  <c r="Q36" i="68"/>
  <c r="P36" i="68"/>
  <c r="L36" i="68"/>
  <c r="K36" i="68"/>
  <c r="J36" i="68"/>
  <c r="I36" i="68"/>
  <c r="H36" i="68"/>
  <c r="E36" i="68"/>
  <c r="Q35" i="68"/>
  <c r="P35" i="68"/>
  <c r="L35" i="68"/>
  <c r="K35" i="68"/>
  <c r="J35" i="68"/>
  <c r="I35" i="68"/>
  <c r="H35" i="68"/>
  <c r="G35" i="68"/>
  <c r="F35" i="68"/>
  <c r="E35" i="68"/>
  <c r="P34" i="68"/>
  <c r="L34" i="68"/>
  <c r="K34" i="68"/>
  <c r="J34" i="68"/>
  <c r="I34" i="68"/>
  <c r="H34" i="68"/>
  <c r="E34" i="68"/>
  <c r="Q32" i="68"/>
  <c r="P32" i="68"/>
  <c r="L32" i="68"/>
  <c r="K32" i="68"/>
  <c r="J32" i="68"/>
  <c r="I32" i="68"/>
  <c r="H32" i="68"/>
  <c r="G32" i="68"/>
  <c r="F32" i="68"/>
  <c r="E32" i="68"/>
  <c r="P31" i="68"/>
  <c r="L31" i="68"/>
  <c r="K31" i="68"/>
  <c r="J31" i="68"/>
  <c r="I31" i="68"/>
  <c r="H31" i="68"/>
  <c r="G31" i="68"/>
  <c r="F31" i="68"/>
  <c r="E31" i="68"/>
  <c r="Q30" i="68"/>
  <c r="P30" i="68"/>
  <c r="L30" i="68"/>
  <c r="K30" i="68"/>
  <c r="J30" i="68"/>
  <c r="I30" i="68"/>
  <c r="H30" i="68"/>
  <c r="G30" i="68"/>
  <c r="F30" i="68"/>
  <c r="E30" i="68"/>
  <c r="Q29" i="68"/>
  <c r="P29" i="68"/>
  <c r="O29" i="68"/>
  <c r="L29" i="68"/>
  <c r="K29" i="68"/>
  <c r="J29" i="68"/>
  <c r="I29" i="68"/>
  <c r="H29" i="68"/>
  <c r="G29" i="68"/>
  <c r="F29" i="68"/>
  <c r="E29" i="68"/>
  <c r="Q27" i="68"/>
  <c r="P27" i="68"/>
  <c r="L27" i="68"/>
  <c r="K27" i="68"/>
  <c r="J27" i="68"/>
  <c r="I27" i="68"/>
  <c r="H27" i="68"/>
  <c r="G27" i="68"/>
  <c r="F27" i="68"/>
  <c r="E27" i="68"/>
  <c r="Q26" i="68"/>
  <c r="P26" i="68"/>
  <c r="L26" i="68"/>
  <c r="K26" i="68"/>
  <c r="J26" i="68"/>
  <c r="I26" i="68"/>
  <c r="H26" i="68"/>
  <c r="G26" i="68"/>
  <c r="F26" i="68"/>
  <c r="E26" i="68"/>
  <c r="Q24" i="68"/>
  <c r="P24" i="68"/>
  <c r="O24" i="68"/>
  <c r="L24" i="68"/>
  <c r="K24" i="68"/>
  <c r="J24" i="68"/>
  <c r="I24" i="68"/>
  <c r="H24" i="68"/>
  <c r="E24" i="68"/>
  <c r="Q23" i="68"/>
  <c r="P23" i="68"/>
  <c r="L23" i="68"/>
  <c r="K23" i="68"/>
  <c r="J23" i="68"/>
  <c r="I23" i="68"/>
  <c r="H23" i="68"/>
  <c r="G23" i="68"/>
  <c r="F23" i="68"/>
  <c r="E23" i="68"/>
  <c r="P22" i="68"/>
  <c r="L22" i="68"/>
  <c r="K22" i="68"/>
  <c r="J22" i="68"/>
  <c r="I22" i="68"/>
  <c r="Q20" i="68"/>
  <c r="P20" i="68"/>
  <c r="L20" i="68"/>
  <c r="K20" i="68"/>
  <c r="J20" i="68"/>
  <c r="I20" i="68"/>
  <c r="H20" i="68"/>
  <c r="F20" i="68"/>
  <c r="E20" i="68"/>
  <c r="J19" i="68"/>
  <c r="D19" i="68"/>
  <c r="Q18" i="68"/>
  <c r="P18" i="68"/>
  <c r="K18" i="68"/>
  <c r="J18" i="68"/>
  <c r="H18" i="68"/>
  <c r="H17" i="68"/>
  <c r="E17" i="68"/>
  <c r="L15" i="68"/>
  <c r="K15" i="68"/>
  <c r="J15" i="68"/>
  <c r="I15" i="68"/>
  <c r="H15" i="68"/>
  <c r="G15" i="68"/>
  <c r="F15" i="68"/>
  <c r="E15" i="68"/>
  <c r="P14" i="68"/>
  <c r="H14" i="68"/>
  <c r="G14" i="68"/>
  <c r="F14" i="68"/>
  <c r="E14" i="68"/>
  <c r="Q13" i="68"/>
  <c r="P13" i="68"/>
  <c r="H13" i="68"/>
  <c r="G13" i="68"/>
  <c r="F13" i="68"/>
  <c r="E13" i="68"/>
  <c r="Q12" i="68"/>
  <c r="P12" i="68"/>
  <c r="H12" i="68"/>
  <c r="G12" i="68"/>
  <c r="F12" i="68"/>
  <c r="E12" i="68"/>
  <c r="Q11" i="68"/>
  <c r="P11" i="68"/>
  <c r="L11" i="68"/>
  <c r="K11" i="68"/>
  <c r="J11" i="68"/>
  <c r="I11" i="68"/>
  <c r="H11" i="68"/>
  <c r="G11" i="68"/>
  <c r="F11" i="68"/>
  <c r="E11" i="68"/>
  <c r="Q10" i="68"/>
  <c r="P10" i="68"/>
  <c r="L10" i="68"/>
  <c r="K10" i="68"/>
  <c r="J10" i="68"/>
  <c r="I10" i="68"/>
  <c r="H10" i="68"/>
  <c r="G10" i="68"/>
  <c r="F10" i="68"/>
  <c r="E10" i="68"/>
  <c r="N53" i="3"/>
  <c r="M53" i="3"/>
  <c r="L53" i="3"/>
  <c r="K53" i="3"/>
  <c r="H53" i="3"/>
  <c r="G53" i="3"/>
  <c r="F53" i="3"/>
  <c r="E53" i="3"/>
  <c r="D53" i="3"/>
  <c r="N52" i="3"/>
  <c r="M52" i="3"/>
  <c r="L52" i="3"/>
  <c r="K52" i="3"/>
  <c r="H52" i="3"/>
  <c r="G52" i="3"/>
  <c r="F52" i="3"/>
  <c r="E52" i="3"/>
  <c r="D52" i="3"/>
  <c r="N51" i="3"/>
  <c r="M51" i="3"/>
  <c r="L51" i="3"/>
  <c r="K51" i="3"/>
  <c r="H51" i="3"/>
  <c r="G51" i="3"/>
  <c r="F51" i="3"/>
  <c r="E51" i="3"/>
  <c r="D51" i="3"/>
  <c r="H50" i="3"/>
  <c r="K50" i="3" s="1"/>
  <c r="L50" i="3" s="1"/>
  <c r="M50" i="3" s="1"/>
  <c r="N50" i="3" s="1"/>
  <c r="H49" i="3"/>
  <c r="G49" i="3"/>
  <c r="F49" i="3"/>
  <c r="E49" i="3"/>
  <c r="L48" i="3"/>
  <c r="K48" i="3"/>
  <c r="H48" i="3"/>
  <c r="G48" i="3"/>
  <c r="F48" i="3"/>
  <c r="E48" i="3"/>
  <c r="D48" i="3"/>
  <c r="S47" i="3"/>
  <c r="R47" i="3"/>
  <c r="N47" i="3"/>
  <c r="M47" i="3"/>
  <c r="L47" i="3"/>
  <c r="K47" i="3"/>
  <c r="H47" i="3"/>
  <c r="S46" i="3"/>
  <c r="R46" i="3"/>
  <c r="Q46" i="3"/>
  <c r="N46" i="3"/>
  <c r="M46" i="3"/>
  <c r="L46" i="3"/>
  <c r="H46" i="3"/>
  <c r="N45" i="3"/>
  <c r="M45" i="3"/>
  <c r="L45" i="3"/>
  <c r="H45" i="3"/>
  <c r="G45" i="3"/>
  <c r="F45" i="3"/>
  <c r="E45" i="3"/>
  <c r="D45" i="3"/>
  <c r="H44" i="3"/>
  <c r="G44" i="3"/>
  <c r="F44" i="3"/>
  <c r="D44" i="3"/>
  <c r="N43" i="3"/>
  <c r="M43" i="3"/>
  <c r="L43" i="3"/>
  <c r="H43" i="3"/>
  <c r="G43" i="3"/>
  <c r="F43" i="3"/>
  <c r="E43" i="3"/>
  <c r="N42" i="3"/>
  <c r="M42" i="3"/>
  <c r="L42" i="3"/>
  <c r="H42" i="3"/>
  <c r="G42" i="3"/>
  <c r="F42" i="3"/>
  <c r="E42" i="3"/>
  <c r="N41" i="3"/>
  <c r="M41" i="3"/>
  <c r="L41" i="3"/>
  <c r="F40" i="3"/>
  <c r="E40" i="3"/>
  <c r="N39" i="3"/>
  <c r="M39" i="3"/>
  <c r="L39" i="3"/>
  <c r="F39" i="3"/>
  <c r="E39" i="3"/>
  <c r="N38" i="3"/>
  <c r="M38" i="3"/>
  <c r="L38" i="3"/>
  <c r="H38" i="3"/>
  <c r="G38" i="3"/>
  <c r="F38" i="3"/>
  <c r="E38" i="3"/>
  <c r="N37" i="3"/>
  <c r="M37" i="3"/>
  <c r="L37" i="3"/>
  <c r="H37" i="3"/>
  <c r="G37" i="3"/>
  <c r="F37" i="3"/>
  <c r="E37" i="3"/>
  <c r="D37" i="3"/>
  <c r="N36" i="3"/>
  <c r="M36" i="3"/>
  <c r="L36" i="3"/>
  <c r="F36" i="3"/>
  <c r="E36" i="3"/>
  <c r="S35" i="3"/>
  <c r="R35" i="3"/>
  <c r="Q35" i="3"/>
  <c r="H35" i="3"/>
  <c r="G35" i="3"/>
  <c r="F35" i="3"/>
  <c r="E35" i="3"/>
  <c r="N34" i="3"/>
  <c r="M34" i="3"/>
  <c r="L34" i="3"/>
  <c r="H34" i="3"/>
  <c r="G34" i="3"/>
  <c r="F34" i="3"/>
  <c r="E34" i="3"/>
  <c r="S33" i="3"/>
  <c r="R33" i="3"/>
  <c r="N33" i="3"/>
  <c r="M33" i="3"/>
  <c r="L33" i="3"/>
  <c r="K33" i="3"/>
  <c r="N32" i="3"/>
  <c r="M32" i="3"/>
  <c r="L32" i="3"/>
  <c r="H32" i="3"/>
  <c r="G32" i="3"/>
  <c r="F32" i="3"/>
  <c r="E32" i="3"/>
  <c r="D32" i="3"/>
  <c r="N31" i="3"/>
  <c r="M31" i="3"/>
  <c r="L31" i="3"/>
  <c r="H31" i="3"/>
  <c r="G31" i="3"/>
  <c r="F31" i="3"/>
  <c r="E31" i="3"/>
  <c r="D31" i="3"/>
  <c r="N30" i="3"/>
  <c r="M30" i="3"/>
  <c r="L30" i="3"/>
  <c r="H30" i="3"/>
  <c r="G30" i="3"/>
  <c r="F30" i="3"/>
  <c r="E30" i="3"/>
  <c r="D30" i="3"/>
  <c r="S29" i="3"/>
  <c r="R29" i="3"/>
  <c r="Q29" i="3"/>
  <c r="N29" i="3"/>
  <c r="L29" i="3"/>
  <c r="K29" i="3"/>
  <c r="H29" i="3"/>
  <c r="G29" i="3"/>
  <c r="F29" i="3"/>
  <c r="E29" i="3"/>
  <c r="D29" i="3"/>
  <c r="L28" i="3"/>
  <c r="F28" i="3"/>
  <c r="S27" i="3"/>
  <c r="R27" i="3"/>
  <c r="Q27" i="3"/>
  <c r="L27" i="3"/>
  <c r="D27" i="3"/>
  <c r="Q25" i="3"/>
  <c r="L25" i="3"/>
  <c r="H25" i="3"/>
  <c r="F25" i="3"/>
  <c r="E25" i="3"/>
  <c r="D25" i="3"/>
  <c r="L24" i="3"/>
  <c r="H24" i="3"/>
  <c r="L23" i="3"/>
  <c r="H23" i="3"/>
  <c r="L22" i="3"/>
  <c r="F22" i="3"/>
  <c r="L21" i="3"/>
  <c r="H21" i="3"/>
  <c r="N20" i="3"/>
  <c r="L20" i="3"/>
  <c r="F20" i="3"/>
  <c r="E20" i="3"/>
  <c r="D20" i="3"/>
  <c r="L18" i="3"/>
  <c r="S17" i="3"/>
  <c r="H17" i="3"/>
  <c r="F17" i="3"/>
  <c r="L16" i="3"/>
  <c r="H16" i="3"/>
  <c r="G16" i="3"/>
  <c r="F16" i="3"/>
  <c r="E16" i="3"/>
  <c r="D16" i="3"/>
  <c r="F15" i="3"/>
  <c r="E15" i="3"/>
  <c r="S13" i="3"/>
  <c r="R13" i="3"/>
  <c r="Q13" i="3"/>
  <c r="L13" i="3"/>
  <c r="H13" i="3"/>
  <c r="S12" i="3"/>
  <c r="L12" i="3"/>
  <c r="H12" i="3"/>
  <c r="L11" i="3"/>
  <c r="H11" i="3"/>
  <c r="F9" i="3"/>
  <c r="W78" i="52"/>
  <c r="U78" i="52"/>
  <c r="S78" i="52"/>
  <c r="Q78" i="52"/>
  <c r="P78" i="52"/>
  <c r="O78" i="52"/>
  <c r="L78" i="52"/>
  <c r="K78" i="52"/>
  <c r="J78" i="52"/>
  <c r="I78" i="52"/>
  <c r="H78" i="52"/>
  <c r="G78" i="52"/>
  <c r="F78" i="52"/>
  <c r="E78" i="52"/>
  <c r="D78" i="52"/>
  <c r="Q71" i="52"/>
  <c r="P71" i="52"/>
  <c r="O71" i="52"/>
  <c r="F71" i="52"/>
  <c r="D71" i="52"/>
  <c r="K22" i="52"/>
  <c r="J22" i="52"/>
  <c r="I22" i="52"/>
  <c r="H22" i="52"/>
  <c r="G22" i="52"/>
  <c r="F22" i="52"/>
  <c r="D22" i="52"/>
  <c r="Q21" i="52"/>
  <c r="O21" i="52"/>
  <c r="L21" i="52"/>
  <c r="K21" i="52"/>
  <c r="J21" i="52"/>
  <c r="I21" i="52"/>
  <c r="H21" i="52"/>
  <c r="G21" i="52"/>
  <c r="F21" i="52"/>
  <c r="D21" i="52"/>
  <c r="Q20" i="52"/>
  <c r="O20" i="52"/>
  <c r="L20" i="52"/>
  <c r="K20" i="52"/>
  <c r="J20" i="52"/>
  <c r="I20" i="52"/>
  <c r="H20" i="52"/>
  <c r="G20" i="52"/>
  <c r="F20" i="52"/>
  <c r="D20" i="52"/>
  <c r="Q19" i="52"/>
  <c r="O19" i="52"/>
  <c r="L19" i="52"/>
  <c r="K19" i="52"/>
  <c r="J19" i="52"/>
  <c r="I19" i="52"/>
  <c r="H19" i="52"/>
  <c r="G19" i="52"/>
  <c r="F19" i="52"/>
  <c r="D19" i="52"/>
  <c r="Q14" i="52"/>
  <c r="O14" i="52"/>
  <c r="L14" i="52"/>
  <c r="K14" i="52"/>
  <c r="J14" i="52"/>
  <c r="I14" i="52"/>
  <c r="H14" i="52"/>
  <c r="G14" i="52"/>
  <c r="F14" i="52"/>
  <c r="D14" i="52"/>
  <c r="Q13" i="52"/>
  <c r="O13" i="52"/>
  <c r="L13" i="52"/>
  <c r="K13" i="52"/>
  <c r="J13" i="52"/>
  <c r="I13" i="52"/>
  <c r="H13" i="52"/>
  <c r="G13" i="52"/>
  <c r="F13" i="52"/>
  <c r="D13" i="52"/>
  <c r="Q12" i="52"/>
  <c r="O12" i="52"/>
  <c r="L12" i="52"/>
  <c r="K12" i="52"/>
  <c r="J12" i="52"/>
  <c r="I12" i="52"/>
  <c r="H12" i="52"/>
  <c r="G12" i="52"/>
  <c r="F12" i="52"/>
  <c r="D12" i="52"/>
  <c r="Q11" i="52"/>
  <c r="O11" i="52"/>
  <c r="L11" i="52"/>
  <c r="K11" i="52"/>
  <c r="J11" i="52"/>
  <c r="I11" i="52"/>
  <c r="H11" i="52"/>
  <c r="G11" i="52"/>
  <c r="F11" i="52"/>
  <c r="D11" i="52"/>
  <c r="Q10" i="52"/>
  <c r="O10" i="52"/>
  <c r="L10" i="52"/>
  <c r="K10" i="52"/>
  <c r="J10" i="52"/>
  <c r="I10" i="52"/>
  <c r="H10" i="52"/>
  <c r="G10" i="52"/>
  <c r="F10" i="52"/>
  <c r="D10" i="52"/>
  <c r="Q9" i="52"/>
  <c r="O9" i="52"/>
  <c r="L9" i="52"/>
  <c r="K9" i="52"/>
  <c r="J9" i="52"/>
  <c r="I9" i="52"/>
  <c r="H9" i="52"/>
  <c r="G9" i="52"/>
  <c r="F9" i="52"/>
  <c r="D9" i="52"/>
  <c r="U53" i="2"/>
  <c r="T53" i="2"/>
  <c r="S53" i="2"/>
  <c r="R53" i="2"/>
  <c r="L53" i="2"/>
  <c r="K53" i="2"/>
  <c r="J53" i="2"/>
  <c r="I53" i="2"/>
  <c r="F53" i="2"/>
  <c r="E53" i="2"/>
  <c r="D53" i="2"/>
  <c r="U52" i="2"/>
  <c r="T52" i="2"/>
  <c r="S52" i="2"/>
  <c r="R52" i="2"/>
  <c r="L52" i="2"/>
  <c r="K52" i="2"/>
  <c r="J52" i="2"/>
  <c r="I52" i="2"/>
  <c r="F52" i="2"/>
  <c r="E52" i="2"/>
  <c r="D52" i="2"/>
  <c r="U51" i="2"/>
  <c r="T51" i="2"/>
  <c r="S51" i="2"/>
  <c r="R51" i="2"/>
  <c r="L51" i="2"/>
  <c r="K51" i="2"/>
  <c r="J51" i="2"/>
  <c r="I51" i="2"/>
  <c r="F51" i="2"/>
  <c r="E51" i="2"/>
  <c r="D51" i="2"/>
  <c r="U50" i="2"/>
  <c r="T50" i="2"/>
  <c r="S50" i="2"/>
  <c r="R50" i="2"/>
  <c r="L50" i="2"/>
  <c r="K50" i="2"/>
  <c r="J50" i="2"/>
  <c r="I50" i="2"/>
  <c r="F50" i="2"/>
  <c r="E50" i="2"/>
  <c r="D50" i="2"/>
  <c r="U49" i="2"/>
  <c r="T49" i="2"/>
  <c r="S49" i="2"/>
  <c r="R49" i="2"/>
  <c r="L49" i="2"/>
  <c r="K49" i="2"/>
  <c r="J49" i="2"/>
  <c r="I49" i="2"/>
  <c r="F49" i="2"/>
  <c r="E49" i="2"/>
  <c r="D49" i="2"/>
  <c r="U48" i="2"/>
  <c r="T48" i="2"/>
  <c r="S48" i="2"/>
  <c r="R48" i="2"/>
  <c r="L48" i="2"/>
  <c r="K48" i="2"/>
  <c r="J48" i="2"/>
  <c r="I48" i="2"/>
  <c r="F48" i="2"/>
  <c r="E48" i="2"/>
  <c r="D48" i="2"/>
  <c r="U47" i="2"/>
  <c r="T47" i="2"/>
  <c r="S47" i="2"/>
  <c r="K47" i="2"/>
  <c r="J47" i="2"/>
  <c r="I47" i="2"/>
  <c r="H47" i="2"/>
  <c r="F47" i="2"/>
  <c r="E47" i="2"/>
  <c r="D47" i="2"/>
  <c r="U46" i="2"/>
  <c r="T46" i="2"/>
  <c r="S46" i="2"/>
  <c r="R46" i="2"/>
  <c r="L46" i="2"/>
  <c r="K46" i="2"/>
  <c r="J46" i="2"/>
  <c r="I46" i="2"/>
  <c r="F46" i="2"/>
  <c r="E46" i="2"/>
  <c r="D46" i="2"/>
  <c r="R45" i="2"/>
  <c r="L45" i="2"/>
  <c r="K45" i="2"/>
  <c r="J45" i="2"/>
  <c r="I45" i="2"/>
  <c r="F45" i="2"/>
  <c r="E45" i="2"/>
  <c r="D45" i="2"/>
  <c r="U44" i="2"/>
  <c r="T44" i="2"/>
  <c r="S44" i="2"/>
  <c r="R44" i="2"/>
  <c r="L44" i="2"/>
  <c r="K44" i="2"/>
  <c r="J44" i="2"/>
  <c r="I44" i="2"/>
  <c r="F44" i="2"/>
  <c r="E44" i="2"/>
  <c r="D44" i="2"/>
  <c r="U43" i="2"/>
  <c r="T43" i="2"/>
  <c r="S43" i="2"/>
  <c r="R43" i="2"/>
  <c r="L43" i="2"/>
  <c r="K43" i="2"/>
  <c r="J43" i="2"/>
  <c r="I43" i="2"/>
  <c r="F43" i="2"/>
  <c r="E43" i="2"/>
  <c r="D43" i="2"/>
  <c r="U42" i="2"/>
  <c r="T42" i="2"/>
  <c r="S42" i="2"/>
  <c r="R42" i="2"/>
  <c r="L42" i="2"/>
  <c r="K42" i="2"/>
  <c r="J42" i="2"/>
  <c r="I42" i="2"/>
  <c r="F42" i="2"/>
  <c r="E42" i="2"/>
  <c r="D42" i="2"/>
  <c r="U41" i="2"/>
  <c r="T41" i="2"/>
  <c r="S41" i="2"/>
  <c r="R41" i="2"/>
  <c r="L41" i="2"/>
  <c r="K41" i="2"/>
  <c r="J41" i="2"/>
  <c r="I41" i="2"/>
  <c r="F41" i="2"/>
  <c r="E41" i="2"/>
  <c r="D41" i="2"/>
  <c r="U40" i="2"/>
  <c r="T40" i="2"/>
  <c r="S40" i="2"/>
  <c r="R40" i="2"/>
  <c r="L40" i="2"/>
  <c r="K40" i="2"/>
  <c r="J40" i="2"/>
  <c r="I40" i="2"/>
  <c r="F40" i="2"/>
  <c r="E40" i="2"/>
  <c r="D40" i="2"/>
  <c r="U39" i="2"/>
  <c r="T39" i="2"/>
  <c r="S39" i="2"/>
  <c r="L39" i="2"/>
  <c r="K39" i="2"/>
  <c r="J39" i="2"/>
  <c r="I39" i="2"/>
  <c r="F39" i="2"/>
  <c r="E39" i="2"/>
  <c r="D39" i="2"/>
  <c r="U38" i="2"/>
  <c r="T38" i="2"/>
  <c r="S38" i="2"/>
  <c r="L38" i="2"/>
  <c r="K38" i="2"/>
  <c r="J38" i="2"/>
  <c r="I38" i="2"/>
  <c r="F38" i="2"/>
  <c r="E38" i="2"/>
  <c r="D38" i="2"/>
  <c r="U37" i="2"/>
  <c r="T37" i="2"/>
  <c r="S37" i="2"/>
  <c r="L37" i="2"/>
  <c r="K37" i="2"/>
  <c r="J37" i="2"/>
  <c r="I37" i="2"/>
  <c r="F37" i="2"/>
  <c r="E37" i="2"/>
  <c r="D37" i="2"/>
  <c r="U36" i="2"/>
  <c r="T36" i="2"/>
  <c r="S36" i="2"/>
  <c r="L36" i="2"/>
  <c r="K36" i="2"/>
  <c r="J36" i="2"/>
  <c r="I36" i="2"/>
  <c r="F36" i="2"/>
  <c r="E36" i="2"/>
  <c r="D36" i="2"/>
  <c r="U35" i="2"/>
  <c r="T35" i="2"/>
  <c r="S35" i="2"/>
  <c r="L35" i="2"/>
  <c r="K35" i="2"/>
  <c r="J35" i="2"/>
  <c r="I35" i="2"/>
  <c r="F35" i="2"/>
  <c r="E35" i="2"/>
  <c r="D35" i="2"/>
  <c r="U34" i="2"/>
  <c r="T34" i="2"/>
  <c r="S34" i="2"/>
  <c r="L34" i="2"/>
  <c r="K34" i="2"/>
  <c r="J34" i="2"/>
  <c r="I34" i="2"/>
  <c r="F34" i="2"/>
  <c r="E34" i="2"/>
  <c r="D34" i="2"/>
  <c r="U31" i="2"/>
  <c r="T31" i="2"/>
  <c r="S31" i="2"/>
  <c r="L31" i="2"/>
  <c r="K31" i="2"/>
  <c r="J31" i="2"/>
  <c r="I31" i="2"/>
  <c r="F31" i="2"/>
  <c r="E31" i="2"/>
  <c r="D31" i="2"/>
  <c r="U30" i="2"/>
  <c r="T30" i="2"/>
  <c r="S30" i="2"/>
  <c r="K30" i="2"/>
  <c r="J30" i="2"/>
  <c r="I30" i="2"/>
  <c r="F30" i="2"/>
  <c r="E30" i="2"/>
  <c r="D30" i="2"/>
  <c r="U29" i="2"/>
  <c r="T29" i="2"/>
  <c r="S29" i="2"/>
  <c r="L29" i="2"/>
  <c r="K29" i="2"/>
  <c r="J29" i="2"/>
  <c r="I29" i="2"/>
  <c r="F29" i="2"/>
  <c r="E29" i="2"/>
  <c r="D29" i="2"/>
  <c r="U28" i="2"/>
  <c r="T28" i="2"/>
  <c r="S28" i="2"/>
  <c r="L28" i="2"/>
  <c r="K28" i="2"/>
  <c r="J28" i="2"/>
  <c r="I28" i="2"/>
  <c r="F28" i="2"/>
  <c r="E28" i="2"/>
  <c r="D28" i="2"/>
  <c r="L27" i="2"/>
  <c r="K27" i="2"/>
  <c r="J27" i="2"/>
  <c r="I27" i="2"/>
  <c r="F27" i="2"/>
  <c r="E27" i="2"/>
  <c r="D27" i="2"/>
  <c r="F26" i="2"/>
  <c r="E26" i="2"/>
  <c r="D26" i="2"/>
  <c r="F25" i="2"/>
  <c r="E25" i="2"/>
  <c r="D25" i="2"/>
  <c r="F24" i="2"/>
  <c r="E24" i="2"/>
  <c r="D24" i="2"/>
  <c r="F23" i="2"/>
  <c r="E23" i="2"/>
  <c r="D23" i="2"/>
  <c r="U22" i="2"/>
  <c r="T22" i="2"/>
  <c r="S22" i="2"/>
  <c r="R22" i="2"/>
  <c r="L22" i="2"/>
  <c r="K22" i="2"/>
  <c r="J22" i="2"/>
  <c r="I22" i="2"/>
  <c r="F22" i="2"/>
  <c r="E22" i="2"/>
  <c r="D22" i="2"/>
  <c r="U21" i="2"/>
  <c r="T21" i="2"/>
  <c r="S21" i="2"/>
  <c r="R21" i="2"/>
  <c r="L21" i="2"/>
  <c r="K21" i="2"/>
  <c r="J21" i="2"/>
  <c r="I21" i="2"/>
  <c r="F21" i="2"/>
  <c r="E21" i="2"/>
  <c r="D21" i="2"/>
  <c r="U20" i="2"/>
  <c r="T20" i="2"/>
  <c r="S20" i="2"/>
  <c r="R20" i="2"/>
  <c r="L20" i="2"/>
  <c r="K20" i="2"/>
  <c r="J20" i="2"/>
  <c r="I20" i="2"/>
  <c r="F20" i="2"/>
  <c r="E20" i="2"/>
  <c r="D20" i="2"/>
  <c r="U19" i="2"/>
  <c r="T19" i="2"/>
  <c r="S19" i="2"/>
  <c r="R19" i="2"/>
  <c r="L19" i="2"/>
  <c r="K19" i="2"/>
  <c r="J19" i="2"/>
  <c r="I19" i="2"/>
  <c r="U18" i="2"/>
  <c r="T18" i="2"/>
  <c r="S18" i="2"/>
  <c r="F18" i="2"/>
  <c r="E18" i="2"/>
  <c r="D18" i="2"/>
  <c r="L17" i="2"/>
  <c r="K17" i="2"/>
  <c r="J17" i="2"/>
  <c r="I17" i="2"/>
  <c r="F17" i="2"/>
  <c r="E17" i="2"/>
  <c r="D17" i="2"/>
  <c r="U16" i="2"/>
  <c r="T16" i="2"/>
  <c r="S16" i="2"/>
  <c r="R16" i="2"/>
  <c r="L16" i="2"/>
  <c r="K16" i="2"/>
  <c r="J16" i="2"/>
  <c r="I16" i="2"/>
  <c r="H16" i="2"/>
  <c r="G16" i="2"/>
  <c r="F16" i="2"/>
  <c r="E16" i="2"/>
  <c r="D16" i="2"/>
  <c r="F12" i="2"/>
  <c r="E12" i="2"/>
  <c r="D12" i="2"/>
  <c r="U11" i="2"/>
  <c r="T11" i="2"/>
  <c r="S11" i="2"/>
  <c r="R11" i="2"/>
  <c r="L11" i="2"/>
  <c r="K11" i="2"/>
  <c r="J11" i="2"/>
  <c r="I11" i="2"/>
  <c r="F11" i="2"/>
  <c r="E11" i="2"/>
  <c r="D11" i="2"/>
  <c r="U10" i="2"/>
  <c r="T10" i="2"/>
  <c r="K10" i="2"/>
  <c r="J10" i="2"/>
  <c r="I10" i="2"/>
  <c r="H10" i="2"/>
  <c r="G10" i="2"/>
  <c r="F10" i="2"/>
  <c r="E10" i="2"/>
  <c r="D10" i="2"/>
  <c r="U9" i="2"/>
  <c r="T9" i="2"/>
  <c r="S9" i="2"/>
  <c r="R9" i="2"/>
  <c r="L9" i="2"/>
  <c r="K9" i="2"/>
  <c r="J9" i="2"/>
  <c r="I9" i="2"/>
  <c r="F9" i="2"/>
  <c r="E9" i="2"/>
  <c r="D9" i="2"/>
</calcChain>
</file>

<file path=xl/sharedStrings.xml><?xml version="1.0" encoding="utf-8"?>
<sst xmlns="http://schemas.openxmlformats.org/spreadsheetml/2006/main" count="5772" uniqueCount="1842">
  <si>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</si>
  <si>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</si>
  <si>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</si>
  <si>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CNTXG--CNTAO--JPYOK--JPTYO--JPNGO--JPOSA--JPKOB--CNTXG--CNTAO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</si>
  <si>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</si>
  <si>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</si>
  <si>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</si>
  <si>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</si>
  <si>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</si>
  <si>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</si>
  <si>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</si>
  <si>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</si>
  <si>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</si>
  <si>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</si>
  <si>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</si>
  <si>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</si>
  <si>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</si>
  <si>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</si>
  <si>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</si>
  <si>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</si>
  <si>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</si>
  <si>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</si>
  <si>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</si>
  <si>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</si>
  <si>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</si>
  <si>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</si>
  <si>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</si>
  <si>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</si>
  <si>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</si>
  <si>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</si>
  <si>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</si>
  <si>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</si>
  <si>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</si>
  <si>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</si>
  <si>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</si>
  <si>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</si>
  <si>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</si>
  <si>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EASLINE LIANYUNGANG (</t>
    </r>
    <r>
      <rPr>
        <b/>
        <sz val="9"/>
        <rFont val="宋体"/>
        <family val="3"/>
        <charset val="134"/>
      </rPr>
      <t>大通连云港</t>
    </r>
    <r>
      <rPr>
        <b/>
        <sz val="9"/>
        <rFont val="Times New Roman"/>
        <family val="1"/>
      </rPr>
      <t>)</t>
    </r>
  </si>
  <si>
    <t>2447E</t>
  </si>
  <si>
    <t>26/Nov OSA</t>
  </si>
  <si>
    <t>OMIT</t>
  </si>
  <si>
    <t>2447W</t>
  </si>
  <si>
    <t xml:space="preserve">  </t>
  </si>
  <si>
    <r>
      <rPr>
        <b/>
        <sz val="9"/>
        <color theme="1"/>
        <rFont val="Times New Roman"/>
        <family val="1"/>
      </rPr>
      <t>CA TOKYO</t>
    </r>
    <r>
      <rPr>
        <b/>
        <sz val="9"/>
        <color theme="1"/>
        <rFont val="宋体"/>
        <family val="3"/>
        <charset val="134"/>
      </rPr>
      <t>（亚海东京）</t>
    </r>
  </si>
  <si>
    <t>2448E</t>
  </si>
  <si>
    <t>6/Dec OSA</t>
  </si>
  <si>
    <t>2448W</t>
  </si>
  <si>
    <t>2449E</t>
  </si>
  <si>
    <t>10/Dec OSA</t>
  </si>
  <si>
    <t>2449W</t>
  </si>
  <si>
    <t>2450E</t>
  </si>
  <si>
    <t>20/Dec OSA</t>
  </si>
  <si>
    <t>2450W</t>
  </si>
  <si>
    <t>25/Dec TAO</t>
  </si>
  <si>
    <t>2451E</t>
  </si>
  <si>
    <t>24/Dec OSA</t>
  </si>
  <si>
    <t>25/Dec NGO</t>
  </si>
  <si>
    <t>26/Dec TYO</t>
  </si>
  <si>
    <t>27/Dec YOK</t>
  </si>
  <si>
    <t>2451W</t>
  </si>
  <si>
    <t>2452E</t>
  </si>
  <si>
    <t>3/Jan OSA</t>
  </si>
  <si>
    <t>2452W</t>
  </si>
  <si>
    <t>2501E</t>
  </si>
  <si>
    <t>10/Jan OSA</t>
  </si>
  <si>
    <t>2501W</t>
  </si>
  <si>
    <t>2502E</t>
  </si>
  <si>
    <t>2502W</t>
  </si>
  <si>
    <t>2503E</t>
  </si>
  <si>
    <t>21/Jan OSA</t>
  </si>
  <si>
    <t>2503W</t>
  </si>
  <si>
    <t>30/Jan TAO</t>
  </si>
  <si>
    <t>31/Jan TXG</t>
  </si>
  <si>
    <t>2504E</t>
  </si>
  <si>
    <t>28/Jan OSA</t>
  </si>
  <si>
    <t>29/Jan NGO</t>
  </si>
  <si>
    <t>30/Jan TYO</t>
  </si>
  <si>
    <t>31/Jan YOK</t>
  </si>
  <si>
    <t>2504W</t>
  </si>
  <si>
    <t>2505E</t>
  </si>
  <si>
    <t>4/Feb OSA</t>
  </si>
  <si>
    <t>2505W</t>
  </si>
  <si>
    <t>2506E</t>
  </si>
  <si>
    <t>11/Feb OSA</t>
  </si>
  <si>
    <t>2506W</t>
  </si>
  <si>
    <t>2507E</t>
  </si>
  <si>
    <t>18/Feb OSA</t>
  </si>
  <si>
    <t>2507W</t>
  </si>
  <si>
    <t>2508E</t>
  </si>
  <si>
    <t>25/Feb OSA</t>
  </si>
  <si>
    <t>2508W</t>
  </si>
  <si>
    <t>2509E</t>
  </si>
  <si>
    <t>4/Mar OSA</t>
  </si>
  <si>
    <t>2509W</t>
  </si>
  <si>
    <t>2510E</t>
  </si>
  <si>
    <t>11/Mar OSA</t>
  </si>
  <si>
    <t>2510W</t>
  </si>
  <si>
    <t>2511E</t>
  </si>
  <si>
    <t>18/Mar OSA</t>
  </si>
  <si>
    <t>2511W</t>
  </si>
  <si>
    <t>2512E</t>
  </si>
  <si>
    <t>28/Mar NGO</t>
  </si>
  <si>
    <t>29/Mar OSA</t>
  </si>
  <si>
    <t>29/Mar KOB</t>
  </si>
  <si>
    <t>2512W</t>
  </si>
  <si>
    <t>2513E</t>
  </si>
  <si>
    <t>1/Apr OSA</t>
  </si>
  <si>
    <t>2513W</t>
  </si>
  <si>
    <t>10/Apr TAO</t>
  </si>
  <si>
    <t>11-12/Apr TXG</t>
  </si>
  <si>
    <t>2514E</t>
  </si>
  <si>
    <t>8/Apr OSA</t>
  </si>
  <si>
    <t>2514W</t>
  </si>
  <si>
    <r>
      <rPr>
        <b/>
        <sz val="9"/>
        <color rgb="FFFF0000"/>
        <rFont val="Times New Roman"/>
        <family val="1"/>
      </rPr>
      <t>EASLINE YANTAI (</t>
    </r>
    <r>
      <rPr>
        <b/>
        <sz val="9"/>
        <color rgb="FFFF0000"/>
        <rFont val="宋体"/>
        <family val="3"/>
        <charset val="134"/>
      </rPr>
      <t>大通烟台</t>
    </r>
    <r>
      <rPr>
        <b/>
        <sz val="9"/>
        <color rgb="FFFF0000"/>
        <rFont val="Times New Roman"/>
        <family val="1"/>
      </rPr>
      <t>)</t>
    </r>
  </si>
  <si>
    <t>2515E</t>
  </si>
  <si>
    <t>15/Apr OSA</t>
  </si>
  <si>
    <t>2515W</t>
  </si>
  <si>
    <t>2516E</t>
  </si>
  <si>
    <t>25/Apr OSA</t>
  </si>
  <si>
    <t>2516W</t>
  </si>
  <si>
    <r>
      <rPr>
        <b/>
        <sz val="9"/>
        <color theme="1"/>
        <rFont val="Times New Roman"/>
        <family val="1"/>
      </rPr>
      <t>EASLINE YANTAI (</t>
    </r>
    <r>
      <rPr>
        <b/>
        <sz val="9"/>
        <color theme="1"/>
        <rFont val="宋体"/>
        <family val="3"/>
        <charset val="134"/>
      </rPr>
      <t>大通烟台</t>
    </r>
    <r>
      <rPr>
        <b/>
        <sz val="9"/>
        <color theme="1"/>
        <rFont val="Times New Roman"/>
        <family val="1"/>
      </rPr>
      <t>)</t>
    </r>
  </si>
  <si>
    <t>2517E</t>
  </si>
  <si>
    <t>29/Apr OSA</t>
  </si>
  <si>
    <t>2517W</t>
  </si>
  <si>
    <t>2518E</t>
  </si>
  <si>
    <t>6/May OSA</t>
  </si>
  <si>
    <t>2518W</t>
  </si>
  <si>
    <t>2519E</t>
  </si>
  <si>
    <t>13/May OSA</t>
  </si>
  <si>
    <t>2519W</t>
  </si>
  <si>
    <t>2520E</t>
  </si>
  <si>
    <t>20/May OSA</t>
  </si>
  <si>
    <t>2520W</t>
  </si>
  <si>
    <t>2521E</t>
  </si>
  <si>
    <t>27/May OSA</t>
  </si>
  <si>
    <t>2521W</t>
  </si>
  <si>
    <t>2522E</t>
  </si>
  <si>
    <t>3/Jun OSA</t>
  </si>
  <si>
    <t>2522W</t>
  </si>
  <si>
    <r>
      <rPr>
        <b/>
        <sz val="9"/>
        <rFont val="Times New Roman"/>
        <family val="1"/>
      </rPr>
      <t>EASLINE YANTAI (</t>
    </r>
    <r>
      <rPr>
        <b/>
        <sz val="9"/>
        <rFont val="宋体"/>
        <family val="3"/>
        <charset val="134"/>
      </rPr>
      <t>大通烟台</t>
    </r>
    <r>
      <rPr>
        <b/>
        <sz val="9"/>
        <rFont val="Times New Roman"/>
        <family val="1"/>
      </rPr>
      <t>)</t>
    </r>
  </si>
  <si>
    <t>2523E</t>
  </si>
  <si>
    <t>10/Jun OSA</t>
  </si>
  <si>
    <t>2523W</t>
  </si>
  <si>
    <r>
      <rPr>
        <b/>
        <sz val="9"/>
        <rFont val="Times New Roman"/>
        <family val="1"/>
      </rPr>
      <t>CA TOKYO</t>
    </r>
    <r>
      <rPr>
        <b/>
        <sz val="9"/>
        <rFont val="宋体"/>
        <family val="3"/>
        <charset val="134"/>
      </rPr>
      <t>（亚海东京）</t>
    </r>
  </si>
  <si>
    <t>2524E</t>
  </si>
  <si>
    <t>17/Jun OSA</t>
  </si>
  <si>
    <t>2524W</t>
  </si>
  <si>
    <t>2525E</t>
  </si>
  <si>
    <t>24/Jun OSA</t>
  </si>
  <si>
    <t>2525W</t>
  </si>
  <si>
    <t>2526E</t>
  </si>
  <si>
    <t>1/Jul OSA</t>
  </si>
  <si>
    <t>2526W</t>
  </si>
  <si>
    <t>2527E</t>
  </si>
  <si>
    <t>8/Jul OSA</t>
  </si>
  <si>
    <t>2527W</t>
  </si>
  <si>
    <t>2528E</t>
  </si>
  <si>
    <t>15/Jul OSA</t>
  </si>
  <si>
    <t>2528W</t>
  </si>
  <si>
    <t>2529E</t>
  </si>
  <si>
    <t>OMIT OSA</t>
  </si>
  <si>
    <t>2529W</t>
  </si>
  <si>
    <t>2530E</t>
  </si>
  <si>
    <t>29/Jul OSA</t>
  </si>
  <si>
    <t>2530W</t>
  </si>
  <si>
    <t>2531E</t>
  </si>
  <si>
    <t>2531W</t>
  </si>
  <si>
    <t>P/O</t>
  </si>
  <si>
    <t>2532E</t>
  </si>
  <si>
    <t>12/AugOSA</t>
  </si>
  <si>
    <t>2532W</t>
  </si>
  <si>
    <r>
      <rPr>
        <b/>
        <sz val="9"/>
        <color rgb="FFFF0000"/>
        <rFont val="Times New Roman"/>
        <family val="1"/>
      </rPr>
      <t>EASLINE LIANYUNGANG (</t>
    </r>
    <r>
      <rPr>
        <b/>
        <sz val="9"/>
        <color rgb="FFFF0000"/>
        <rFont val="宋体"/>
        <family val="3"/>
        <charset val="134"/>
      </rPr>
      <t>大通连云港</t>
    </r>
    <r>
      <rPr>
        <b/>
        <sz val="9"/>
        <color rgb="FFFF0000"/>
        <rFont val="Times New Roman"/>
        <family val="1"/>
      </rPr>
      <t>)</t>
    </r>
  </si>
  <si>
    <t>2533E</t>
  </si>
  <si>
    <t>24/AugOSA</t>
  </si>
  <si>
    <t>2533W</t>
  </si>
  <si>
    <t>2534E</t>
  </si>
  <si>
    <t>26/AugOSA</t>
  </si>
  <si>
    <t>2534W</t>
  </si>
  <si>
    <r>
      <rPr>
        <b/>
        <sz val="9"/>
        <color theme="1"/>
        <rFont val="Times New Roman"/>
        <family val="1"/>
      </rP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</si>
  <si>
    <t>2535E</t>
  </si>
  <si>
    <t>2/Sep OSA</t>
  </si>
  <si>
    <t>2535W</t>
  </si>
  <si>
    <t>2536E</t>
  </si>
  <si>
    <t>9/Sep OSA</t>
  </si>
  <si>
    <t>2536W</t>
  </si>
  <si>
    <t>2537E</t>
  </si>
  <si>
    <t>16/Sep OSA</t>
  </si>
  <si>
    <t>2537W</t>
  </si>
  <si>
    <t>2538E</t>
  </si>
  <si>
    <t>23/Sep OSA</t>
  </si>
  <si>
    <t>2538W</t>
  </si>
  <si>
    <t>2539E</t>
  </si>
  <si>
    <t>30/Sep OSA</t>
  </si>
  <si>
    <t>2539W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</si>
  <si>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</si>
  <si>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</si>
  <si>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</si>
  <si>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</si>
  <si>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</si>
  <si>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</si>
  <si>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</si>
  <si>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</si>
  <si>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</si>
  <si>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</si>
  <si>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</si>
  <si>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</si>
  <si>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</si>
  <si>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</si>
  <si>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</si>
  <si>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</si>
  <si>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</si>
  <si>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</si>
  <si>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</si>
  <si>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</si>
  <si>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</si>
  <si>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</si>
  <si>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</si>
  <si>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</si>
  <si>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</si>
  <si>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</si>
  <si>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</si>
  <si>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</si>
  <si>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</si>
  <si>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</si>
  <si>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</si>
  <si>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</si>
  <si>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</si>
  <si>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</si>
  <si>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</si>
  <si>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</si>
  <si>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</si>
  <si>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</si>
  <si>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</si>
  <si>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</si>
  <si>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</si>
  <si>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</si>
  <si>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</si>
  <si>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</si>
  <si>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</si>
  <si>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</si>
  <si>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</si>
  <si>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</si>
  <si>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</si>
  <si>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</si>
  <si>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</si>
  <si>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</si>
  <si>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</si>
  <si>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</si>
  <si>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</si>
  <si>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</si>
  <si>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</si>
  <si>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</si>
  <si>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</si>
  <si>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</si>
  <si>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</si>
  <si>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</si>
  <si>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</si>
  <si>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</si>
  <si>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</si>
  <si>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</si>
  <si>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</si>
  <si>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</si>
  <si>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</si>
  <si>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</si>
  <si>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</si>
  <si>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</si>
  <si>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</si>
  <si>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</si>
  <si>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28/Jan TYO</t>
  </si>
  <si>
    <t>OMIT YOK</t>
  </si>
  <si>
    <t>30/Jan OSAKA</t>
  </si>
  <si>
    <t>31/Jan KOB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</si>
  <si>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</si>
  <si>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</si>
  <si>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</si>
  <si>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</si>
  <si>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</si>
  <si>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</si>
  <si>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</si>
  <si>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</si>
  <si>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</si>
  <si>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</si>
  <si>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</si>
  <si>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</si>
  <si>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</si>
  <si>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</si>
  <si>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</si>
  <si>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</si>
  <si>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</si>
  <si>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</si>
  <si>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</si>
  <si>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</si>
  <si>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</si>
  <si>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</si>
  <si>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</si>
  <si>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</si>
  <si>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</si>
  <si>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</si>
  <si>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</si>
  <si>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</si>
  <si>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</si>
  <si>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</si>
  <si>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</si>
  <si>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</si>
  <si>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KOBE</t>
  </si>
  <si>
    <t>2439W</t>
  </si>
  <si>
    <t>26/Nov XMN</t>
  </si>
  <si>
    <t>27/Nov NGB</t>
  </si>
  <si>
    <t>2439E</t>
  </si>
  <si>
    <t>14/Dec YANTIAN</t>
  </si>
  <si>
    <t>15/Dec SHK</t>
  </si>
  <si>
    <t>16/Dec NSA</t>
  </si>
  <si>
    <t>21-22/Dec PKG</t>
  </si>
  <si>
    <t>24/Dec JKT</t>
  </si>
  <si>
    <t>CA OSAKA</t>
  </si>
  <si>
    <t>2437W</t>
  </si>
  <si>
    <t>12/Dec SHA</t>
  </si>
  <si>
    <t>12-13/Dec NGB</t>
  </si>
  <si>
    <t>2437E</t>
  </si>
  <si>
    <t>27/Dec SHK</t>
  </si>
  <si>
    <t>28/Dec NSA</t>
  </si>
  <si>
    <t>2-3/Jan PKG</t>
  </si>
  <si>
    <t>5-6/Jan JKT</t>
  </si>
  <si>
    <t>2445W</t>
  </si>
  <si>
    <t>19/Dec SHA</t>
  </si>
  <si>
    <t>20-21/Dec NGB</t>
  </si>
  <si>
    <t>2445E</t>
  </si>
  <si>
    <t>10/Jan TAO</t>
  </si>
  <si>
    <t>10-11/Jan RZH</t>
  </si>
  <si>
    <t>2441W</t>
  </si>
  <si>
    <t>26/Dec SHA</t>
  </si>
  <si>
    <t>26-27/Dec NGB</t>
  </si>
  <si>
    <t>2441E</t>
  </si>
  <si>
    <t>12/Jan XMN</t>
  </si>
  <si>
    <t>21/Jan TAO</t>
  </si>
  <si>
    <t>24/Jan NSA</t>
  </si>
  <si>
    <t>26/Jan MNS</t>
  </si>
  <si>
    <t>1/Feb NGB</t>
  </si>
  <si>
    <t>20/Jan NSA</t>
  </si>
  <si>
    <t>OMIT SHK</t>
  </si>
  <si>
    <t>OMIT NSA</t>
  </si>
  <si>
    <t>1/Feb XMN</t>
  </si>
  <si>
    <t>P/I NPX2</t>
  </si>
  <si>
    <t>CA SHANGHAI</t>
  </si>
  <si>
    <t>23/Jan TAO</t>
  </si>
  <si>
    <t>28/Jan HKG(DPW)</t>
  </si>
  <si>
    <t>2/Feb MNS</t>
  </si>
  <si>
    <t>4/Feb XMN</t>
  </si>
  <si>
    <t>6/Feb TAO</t>
  </si>
  <si>
    <t>OMIT NGB</t>
  </si>
  <si>
    <t>4/Feb HKG(DPW)</t>
  </si>
  <si>
    <t>22/Feb NSA</t>
  </si>
  <si>
    <t>27-28/Feb PKG</t>
  </si>
  <si>
    <t>2/Mar JKT</t>
  </si>
  <si>
    <t>SLIDE ONE WEEK</t>
  </si>
  <si>
    <t>CA MANILA</t>
  </si>
  <si>
    <t>OMIT TAO</t>
  </si>
  <si>
    <t>19/Feb HKG(DPW)</t>
  </si>
  <si>
    <t>27-28/Feb TAO</t>
  </si>
  <si>
    <t>3/Mar XMN</t>
  </si>
  <si>
    <t>20-21/Feb SHA</t>
  </si>
  <si>
    <t>21-22/Feb NGB</t>
  </si>
  <si>
    <t>1/Mar QZH</t>
  </si>
  <si>
    <t>2/Mar YTN</t>
  </si>
  <si>
    <t>2/Mar NSA</t>
  </si>
  <si>
    <t>P/I SVP2</t>
  </si>
  <si>
    <t>PRIDE PACIFIC</t>
  </si>
  <si>
    <t>27/Feb XMN</t>
  </si>
  <si>
    <t>11/Mar QZH</t>
  </si>
  <si>
    <t>13/Mar YANTIAN</t>
  </si>
  <si>
    <t>14/Mar NSA</t>
  </si>
  <si>
    <t>15/Mar XMN</t>
  </si>
  <si>
    <t>P/I SVP</t>
  </si>
  <si>
    <t>OMIT QZH</t>
  </si>
  <si>
    <t>28/Mar YANTIAN</t>
  </si>
  <si>
    <t>28/Mar NSA</t>
  </si>
  <si>
    <t>30/Mar XMN</t>
  </si>
  <si>
    <t>13/Mar SHA</t>
  </si>
  <si>
    <t>13-14/Mar NGB</t>
  </si>
  <si>
    <t>5/Apr QINZHOU</t>
  </si>
  <si>
    <t>6/Apr NSA</t>
  </si>
  <si>
    <t>7/Apr XMN</t>
  </si>
  <si>
    <t>OMIT XMN</t>
  </si>
  <si>
    <t>NGB export combined with STRAITS CITY V.2512W ,SHA export combined with CA KOBE V.2507W</t>
  </si>
  <si>
    <t>Combined with STRAITS CITY V.2512E</t>
  </si>
  <si>
    <t>OMIT QINZHOU</t>
  </si>
  <si>
    <t>13/Apr NSA</t>
  </si>
  <si>
    <t>14/Apr XMN</t>
  </si>
  <si>
    <t>26/Apr NSA</t>
  </si>
  <si>
    <t>27/Apr XMN</t>
  </si>
  <si>
    <t>3-4/May NSA</t>
  </si>
  <si>
    <t>5/May XMN</t>
  </si>
  <si>
    <t>17/May NSA</t>
  </si>
  <si>
    <t>18/May XMN</t>
  </si>
  <si>
    <t>8/May SHA</t>
  </si>
  <si>
    <t>8-9/May NGB</t>
  </si>
  <si>
    <t>30-31/May NSA</t>
  </si>
  <si>
    <t>1/Jun XMN</t>
  </si>
  <si>
    <t>28/May DAD</t>
  </si>
  <si>
    <t>29/May HPH</t>
  </si>
  <si>
    <t>7-8/Jun NSA</t>
  </si>
  <si>
    <t>9/Jun XMN</t>
  </si>
  <si>
    <t>14-15/Jun NSA</t>
  </si>
  <si>
    <t>16/Jun XMN</t>
  </si>
  <si>
    <t>21/Jun SHK</t>
  </si>
  <si>
    <t>22/Jun NSA</t>
  </si>
  <si>
    <t>23/Jun XMN</t>
  </si>
  <si>
    <t>28/Jun NSA</t>
  </si>
  <si>
    <t>29/Jun SHK</t>
  </si>
  <si>
    <t>30/Jun XMN</t>
  </si>
  <si>
    <t>29/Jun NSA</t>
  </si>
  <si>
    <t>1/Jul DAD</t>
  </si>
  <si>
    <t>3/JuL QINZHOU</t>
  </si>
  <si>
    <t>5/JuL SHK</t>
  </si>
  <si>
    <t>6/JuL NSA</t>
  </si>
  <si>
    <t>7/Jul XMN</t>
  </si>
  <si>
    <t>2-3/Jul SHA</t>
  </si>
  <si>
    <t>3-4/Jul NGB</t>
  </si>
  <si>
    <t>12/JuL SHK</t>
  </si>
  <si>
    <t>13/JuL NSA</t>
  </si>
  <si>
    <t>14/Jul XMN</t>
  </si>
  <si>
    <t>19/JuL SHK</t>
  </si>
  <si>
    <t>20/JuL NSA</t>
  </si>
  <si>
    <t>21/Jul XMN</t>
  </si>
  <si>
    <t>26/Jul NSA</t>
  </si>
  <si>
    <t>27/JuL SHK</t>
  </si>
  <si>
    <t>28/Jul XMN</t>
  </si>
  <si>
    <t>2/Aug DAD</t>
  </si>
  <si>
    <t>3/Aug HPH</t>
  </si>
  <si>
    <t>6-7/Aug SHA</t>
  </si>
  <si>
    <t>7-8/Aug NGB</t>
  </si>
  <si>
    <t>20/Aug SHK</t>
  </si>
  <si>
    <t>20-21/Aug NSA</t>
  </si>
  <si>
    <t>22/Aug XMN</t>
  </si>
  <si>
    <t>14/Aug SHA</t>
  </si>
  <si>
    <t>15/Aug NGB</t>
  </si>
  <si>
    <t>24/Aug NSA</t>
  </si>
  <si>
    <t>6/Sep SHK</t>
  </si>
  <si>
    <t>7/Sep NSA</t>
  </si>
  <si>
    <t>8-9/Sep XMN</t>
  </si>
  <si>
    <t>7/Sep DAD</t>
  </si>
  <si>
    <t>8/Sep HPH</t>
  </si>
  <si>
    <t>9/Sep QINZHOU</t>
  </si>
  <si>
    <t>11/Sep SHK</t>
  </si>
  <si>
    <t>12/Sep NSA</t>
  </si>
  <si>
    <t>13-14/Sep XMN</t>
  </si>
  <si>
    <t>CA NAGOYA</t>
  </si>
  <si>
    <t>18/Sep SHK</t>
  </si>
  <si>
    <t>19/Sep NSA</t>
  </si>
  <si>
    <t>20-21/Sep XMN</t>
  </si>
  <si>
    <t>21/Sep SHK</t>
  </si>
  <si>
    <t>22/Sep NSA</t>
  </si>
  <si>
    <t>23-24/Sep XMN</t>
  </si>
  <si>
    <t>28/Sep SHK</t>
  </si>
  <si>
    <t>29/Sep NSA</t>
  </si>
  <si>
    <t>30/Sep XMN</t>
  </si>
  <si>
    <t>5/Oct SHK</t>
  </si>
  <si>
    <t>6/Oct NSA</t>
  </si>
  <si>
    <t>7-8/Oct XMN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</si>
  <si>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</si>
  <si>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</si>
  <si>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</si>
  <si>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</si>
  <si>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</si>
  <si>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</si>
  <si>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</si>
  <si>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</si>
  <si>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</si>
  <si>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</si>
  <si>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</si>
  <si>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</si>
  <si>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</si>
  <si>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</si>
  <si>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</si>
  <si>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</si>
  <si>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</si>
  <si>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</si>
  <si>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</si>
  <si>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</si>
  <si>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</si>
  <si>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</si>
  <si>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</si>
  <si>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</si>
  <si>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</si>
  <si>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</si>
  <si>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</si>
  <si>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</si>
  <si>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</si>
  <si>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</si>
  <si>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</si>
  <si>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</si>
  <si>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</si>
  <si>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</si>
  <si>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</si>
  <si>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>20/Nov XMN</t>
  </si>
  <si>
    <t>2433W</t>
  </si>
  <si>
    <t>27/Nov XMN</t>
  </si>
  <si>
    <t>2433E</t>
  </si>
  <si>
    <t>11/Dec XMN</t>
  </si>
  <si>
    <t>2438W</t>
  </si>
  <si>
    <t>14/Dec DAD</t>
  </si>
  <si>
    <t>15/Dec HPH</t>
  </si>
  <si>
    <t>2438E</t>
  </si>
  <si>
    <t>18/Dec XMN</t>
  </si>
  <si>
    <t>2434W</t>
  </si>
  <si>
    <t>21/Dec DAD</t>
  </si>
  <si>
    <t>22/Dec HPH</t>
  </si>
  <si>
    <t>2434E</t>
  </si>
  <si>
    <t>28/Dec DAD</t>
  </si>
  <si>
    <t>29/Dec HPH</t>
  </si>
  <si>
    <t>2435W</t>
  </si>
  <si>
    <t>2435E</t>
  </si>
  <si>
    <t>15/Jan NGB</t>
  </si>
  <si>
    <t>19/Jan XMN</t>
  </si>
  <si>
    <t>25/Jan HPH</t>
  </si>
  <si>
    <t>29/Jan NSA</t>
  </si>
  <si>
    <t>3/Feb JKT</t>
  </si>
  <si>
    <t>6-7/Feb PKG</t>
  </si>
  <si>
    <t>28/Jan MNS</t>
  </si>
  <si>
    <t>30/Jan XMN</t>
  </si>
  <si>
    <t>24/Feb NSA</t>
  </si>
  <si>
    <t>1-2/Mar PKG</t>
  </si>
  <si>
    <t>4-5/Mar JKT</t>
  </si>
  <si>
    <t>20/Feb XMN</t>
  </si>
  <si>
    <t>14/Feb NGB</t>
  </si>
  <si>
    <t>15/Feb SHA</t>
  </si>
  <si>
    <t>18/Feb XMN</t>
  </si>
  <si>
    <t>20/Mar XMN</t>
  </si>
  <si>
    <t>Combined with CA SHANGHAI V.2503W</t>
  </si>
  <si>
    <t>Combined with CA SHANGHAI V.2503E</t>
  </si>
  <si>
    <t>10/Apr XMN</t>
  </si>
  <si>
    <t>12/May XMN</t>
  </si>
  <si>
    <t>26/May XMN</t>
  </si>
  <si>
    <t>14/Jun DAD</t>
  </si>
  <si>
    <t>15/Jun HPH</t>
  </si>
  <si>
    <t>24/Jun XMN</t>
  </si>
  <si>
    <t>15/Jul XMN</t>
  </si>
  <si>
    <t>24-25/Jul SHA</t>
  </si>
  <si>
    <t>26-27/Jul TAO</t>
  </si>
  <si>
    <t>27/Jul NGB</t>
  </si>
  <si>
    <t>P/I NPX</t>
  </si>
  <si>
    <t>8/Aug KRINC</t>
  </si>
  <si>
    <t xml:space="preserve">CA GUANGZHOU </t>
  </si>
  <si>
    <t>15/Aug DAD</t>
  </si>
  <si>
    <t>16/Aug HPH</t>
  </si>
  <si>
    <t xml:space="preserve">2514E 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</si>
  <si>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</si>
  <si>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</si>
  <si>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</si>
  <si>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CNQZH--CNNSA--CNSHK--HKHKG--VNHPH--CNQZH--CNNSA--CNSHK--HKHKG       </t>
    </r>
    <r>
      <rPr>
        <b/>
        <sz val="12"/>
        <rFont val="宋体"/>
        <family val="3"/>
        <charset val="134"/>
      </rPr>
      <t>湾越快航</t>
    </r>
  </si>
  <si>
    <t>钦州(BGCT)</t>
  </si>
  <si>
    <t>广州南沙(NICT)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</si>
  <si>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</si>
  <si>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香港(HIT)</t>
  </si>
  <si>
    <t>海防(NAM DINH VU)</t>
  </si>
  <si>
    <t>QINZHOU</t>
  </si>
  <si>
    <t>NANSHA</t>
  </si>
  <si>
    <t>SHEKOU</t>
  </si>
  <si>
    <t>TUE         0600</t>
  </si>
  <si>
    <t>TUE         1500</t>
  </si>
  <si>
    <t>THU         0800</t>
  </si>
  <si>
    <t>THU         1600</t>
  </si>
  <si>
    <t>FRI          0600</t>
  </si>
  <si>
    <t>FRI           1800</t>
  </si>
  <si>
    <t>SAT         0000</t>
  </si>
  <si>
    <t>SAT           0800</t>
  </si>
  <si>
    <t>SUN           2300</t>
  </si>
  <si>
    <t>MON          1500</t>
  </si>
  <si>
    <t>18/Dec YANTIAN</t>
  </si>
  <si>
    <t>09/Jan SHK</t>
  </si>
  <si>
    <t>10/Jan NSA</t>
  </si>
  <si>
    <t>12/Feb YTN</t>
  </si>
  <si>
    <t>5/Mar YTN</t>
  </si>
  <si>
    <t>26/Mar YTN</t>
  </si>
  <si>
    <t>2/Apr YTN</t>
  </si>
  <si>
    <t>10/Apr SHK</t>
  </si>
  <si>
    <t>11/Apr NSA</t>
  </si>
  <si>
    <r>
      <rPr>
        <b/>
        <sz val="12"/>
        <rFont val="Times New Roman"/>
        <family val="1"/>
      </rPr>
      <t xml:space="preserve">BVX2: CNSHK--CNNSA--VNHPH--CNSHK--CNNSA      </t>
    </r>
    <r>
      <rPr>
        <b/>
        <sz val="12"/>
        <rFont val="宋体"/>
        <family val="3"/>
        <charset val="134"/>
      </rPr>
      <t>湾越快航</t>
    </r>
  </si>
  <si>
    <t>THU         2000</t>
  </si>
  <si>
    <t>FRI          0800</t>
  </si>
  <si>
    <t>FRI           1600</t>
  </si>
  <si>
    <r>
      <rPr>
        <b/>
        <sz val="12"/>
        <rFont val="Times New Roman"/>
        <family val="1"/>
      </rPr>
      <t xml:space="preserve">BVX2: CNQZH--CNSHK--CNNSA--HKHKG--VNHPH--CNQZH--CNSHK--CNNSA--HKHKG       </t>
    </r>
    <r>
      <rPr>
        <b/>
        <sz val="12"/>
        <rFont val="宋体"/>
        <family val="3"/>
        <charset val="134"/>
      </rPr>
      <t>湾越快航</t>
    </r>
  </si>
  <si>
    <t>24/Apr NSA</t>
  </si>
  <si>
    <t>25/Apr SHK</t>
  </si>
  <si>
    <t>P/O for repair</t>
  </si>
  <si>
    <t>P/I at SHK</t>
  </si>
  <si>
    <t>16/May YTN</t>
  </si>
  <si>
    <t>16/May NSA</t>
  </si>
  <si>
    <t>17/May SHK</t>
  </si>
  <si>
    <t>23/May NSA</t>
  </si>
  <si>
    <t>24/May SHK</t>
  </si>
  <si>
    <t>21/Jun NSA</t>
  </si>
  <si>
    <t>25/Jul NSA</t>
  </si>
  <si>
    <t>26/Jul SHK</t>
  </si>
  <si>
    <t>30/Jul YANTIAN</t>
  </si>
  <si>
    <t>31/Jul NSA</t>
  </si>
  <si>
    <t>1/Aug SHK</t>
  </si>
  <si>
    <t>14/Aug NSA</t>
  </si>
  <si>
    <t>15/Aug SHK</t>
  </si>
  <si>
    <t>7/Sep XMN</t>
  </si>
  <si>
    <t>P/I HHX1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</si>
  <si>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</si>
  <si>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</si>
  <si>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</si>
  <si>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</si>
  <si>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</si>
  <si>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</si>
  <si>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</si>
  <si>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</si>
  <si>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</si>
  <si>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</si>
  <si>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</si>
  <si>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</si>
  <si>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</si>
  <si>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</si>
  <si>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</si>
  <si>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</si>
  <si>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</si>
  <si>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</si>
  <si>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</si>
  <si>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</si>
  <si>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</si>
  <si>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</si>
  <si>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</si>
  <si>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</si>
  <si>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</si>
  <si>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</si>
  <si>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</si>
  <si>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</si>
  <si>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</si>
  <si>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</si>
  <si>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</si>
  <si>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</si>
  <si>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</si>
  <si>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</si>
  <si>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</si>
  <si>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</si>
  <si>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</si>
  <si>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</si>
  <si>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</si>
  <si>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</si>
  <si>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</si>
  <si>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</si>
  <si>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</si>
  <si>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</si>
  <si>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</si>
  <si>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</si>
  <si>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</si>
  <si>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</si>
  <si>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</si>
  <si>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</si>
  <si>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</si>
  <si>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</si>
  <si>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</si>
  <si>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</si>
  <si>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</si>
  <si>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</si>
  <si>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</si>
  <si>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</si>
  <si>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</si>
  <si>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</si>
  <si>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</si>
  <si>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</si>
  <si>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</si>
  <si>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</si>
  <si>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</si>
  <si>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</si>
  <si>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</si>
  <si>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</si>
  <si>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</si>
  <si>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</si>
  <si>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</si>
  <si>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</si>
  <si>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</si>
  <si>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</si>
  <si>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</si>
  <si>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</si>
  <si>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</si>
  <si>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</si>
  <si>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</si>
  <si>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</si>
  <si>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</si>
  <si>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</si>
  <si>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</si>
  <si>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</si>
  <si>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</si>
  <si>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</si>
  <si>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</si>
  <si>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</si>
  <si>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</si>
  <si>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</si>
  <si>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</si>
  <si>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</si>
  <si>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</si>
  <si>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</si>
  <si>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</si>
  <si>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</si>
  <si>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</si>
  <si>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</si>
  <si>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</si>
  <si>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</si>
  <si>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</si>
  <si>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</si>
  <si>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</si>
  <si>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</si>
  <si>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</si>
  <si>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</si>
  <si>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</si>
  <si>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</si>
  <si>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</si>
  <si>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</si>
  <si>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</si>
  <si>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</si>
  <si>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</si>
  <si>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</si>
  <si>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</si>
  <si>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</si>
  <si>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</si>
  <si>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</si>
  <si>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</si>
  <si>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</si>
  <si>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</si>
  <si>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</si>
  <si>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</si>
  <si>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</si>
  <si>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</si>
  <si>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</si>
  <si>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</si>
  <si>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</si>
  <si>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</si>
  <si>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</si>
  <si>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</si>
  <si>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</si>
  <si>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</si>
  <si>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</si>
  <si>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</si>
  <si>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</si>
  <si>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</si>
  <si>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</si>
  <si>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</si>
  <si>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</si>
  <si>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</si>
  <si>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PACANDA</t>
  </si>
  <si>
    <r>
      <rPr>
        <b/>
        <sz val="9"/>
        <color theme="1"/>
        <rFont val="Times New Roman"/>
        <family val="1"/>
      </rPr>
      <t xml:space="preserve">2504N </t>
    </r>
    <r>
      <rPr>
        <b/>
        <sz val="9"/>
        <color rgb="FFFF0000"/>
        <rFont val="Times New Roman"/>
        <family val="1"/>
      </rPr>
      <t>NIL</t>
    </r>
  </si>
  <si>
    <r>
      <rPr>
        <b/>
        <sz val="9"/>
        <color theme="1"/>
        <rFont val="Times New Roman"/>
        <family val="1"/>
      </rPr>
      <t xml:space="preserve">2505N </t>
    </r>
    <r>
      <rPr>
        <b/>
        <sz val="9"/>
        <color rgb="FFFF0000"/>
        <rFont val="Times New Roman"/>
        <family val="1"/>
      </rPr>
      <t>NIL</t>
    </r>
  </si>
  <si>
    <t>2506S</t>
  </si>
  <si>
    <r>
      <rPr>
        <b/>
        <sz val="9"/>
        <color theme="1"/>
        <rFont val="Times New Roman"/>
        <family val="1"/>
      </rPr>
      <t xml:space="preserve">2506N </t>
    </r>
    <r>
      <rPr>
        <b/>
        <sz val="9"/>
        <color rgb="FFFF0000"/>
        <rFont val="Times New Roman"/>
        <family val="1"/>
      </rPr>
      <t>NIL</t>
    </r>
  </si>
  <si>
    <t>TS KAOHSIUNG</t>
  </si>
  <si>
    <r>
      <rPr>
        <b/>
        <sz val="9"/>
        <color theme="1"/>
        <rFont val="Times New Roman"/>
        <family val="1"/>
      </rPr>
      <t xml:space="preserve">2501N </t>
    </r>
    <r>
      <rPr>
        <b/>
        <sz val="9"/>
        <color rgb="FFFF0000"/>
        <rFont val="Times New Roman"/>
        <family val="1"/>
      </rPr>
      <t>NIL</t>
    </r>
  </si>
  <si>
    <t>2507S</t>
  </si>
  <si>
    <r>
      <rPr>
        <b/>
        <sz val="9"/>
        <color theme="1"/>
        <rFont val="Times New Roman"/>
        <family val="1"/>
      </rPr>
      <t xml:space="preserve">2507N </t>
    </r>
    <r>
      <rPr>
        <b/>
        <sz val="9"/>
        <color rgb="FFFF0000"/>
        <rFont val="Times New Roman"/>
        <family val="1"/>
      </rPr>
      <t>NIL</t>
    </r>
  </si>
  <si>
    <r>
      <rPr>
        <b/>
        <sz val="9"/>
        <color theme="1"/>
        <rFont val="Times New Roman"/>
        <family val="1"/>
      </rPr>
      <t xml:space="preserve">2503N </t>
    </r>
    <r>
      <rPr>
        <b/>
        <sz val="9"/>
        <color rgb="FFFF0000"/>
        <rFont val="Times New Roman"/>
        <family val="1"/>
      </rPr>
      <t>NIL</t>
    </r>
  </si>
  <si>
    <t>2508S</t>
  </si>
  <si>
    <r>
      <rPr>
        <b/>
        <sz val="9"/>
        <color theme="1"/>
        <rFont val="Times New Roman"/>
        <family val="1"/>
      </rPr>
      <t>2508N</t>
    </r>
    <r>
      <rPr>
        <b/>
        <sz val="9"/>
        <color rgb="FFFF0000"/>
        <rFont val="Times New Roman"/>
        <family val="1"/>
      </rPr>
      <t xml:space="preserve"> NIL</t>
    </r>
  </si>
  <si>
    <t xml:space="preserve">2506N </t>
  </si>
  <si>
    <t xml:space="preserve">2505N </t>
  </si>
  <si>
    <t xml:space="preserve">2507N </t>
  </si>
  <si>
    <t xml:space="preserve">SLIDE ONE WEEK </t>
  </si>
  <si>
    <t xml:space="preserve">2508N </t>
  </si>
  <si>
    <t>2509S</t>
  </si>
  <si>
    <t xml:space="preserve">2509N </t>
  </si>
  <si>
    <t>2508N</t>
  </si>
  <si>
    <t>2510S</t>
  </si>
  <si>
    <t>2510N</t>
  </si>
  <si>
    <t>2511S</t>
  </si>
  <si>
    <t>2511N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</si>
  <si>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</si>
  <si>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</si>
  <si>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</si>
  <si>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2506N NIL</t>
  </si>
  <si>
    <t>2503N NIL</t>
  </si>
  <si>
    <t>2507N NIL</t>
  </si>
  <si>
    <t>2504N NIL</t>
  </si>
  <si>
    <t>2508N NIL</t>
  </si>
  <si>
    <t>2505N NIL</t>
  </si>
  <si>
    <t>2509N NIL</t>
  </si>
  <si>
    <t>2510N NIL</t>
  </si>
  <si>
    <t>SLIDE  ONE WEEK</t>
  </si>
  <si>
    <t>2511N NIL</t>
  </si>
  <si>
    <t xml:space="preserve">2511N </t>
  </si>
  <si>
    <t>2512S</t>
  </si>
  <si>
    <t xml:space="preserve">2512N </t>
  </si>
  <si>
    <t>2512N</t>
  </si>
  <si>
    <t>2513S</t>
  </si>
  <si>
    <t xml:space="preserve">2513N </t>
  </si>
  <si>
    <t xml:space="preserve">Terminal at each port for CTC service
</t>
  </si>
  <si>
    <t xml:space="preserve">      CSE: CNSHA-CNNGBA-THLCH-THBKK  FULL CONTAINER WEEKLY SERVICE  </t>
  </si>
  <si>
    <t>上海(WGQ5)</t>
  </si>
  <si>
    <t>宁波(MSICT)</t>
  </si>
  <si>
    <r>
      <rPr>
        <sz val="12"/>
        <rFont val="宋体"/>
        <family val="3"/>
        <charset val="134"/>
      </rPr>
      <t>林查班(</t>
    </r>
    <r>
      <rPr>
        <b/>
        <sz val="12"/>
        <rFont val="宋体"/>
        <family val="3"/>
        <charset val="134"/>
      </rPr>
      <t>TIPS</t>
    </r>
    <r>
      <rPr>
        <sz val="12"/>
        <rFont val="宋体"/>
        <family val="3"/>
        <charset val="134"/>
      </rPr>
      <t>)</t>
    </r>
  </si>
  <si>
    <t>曼谷</t>
  </si>
  <si>
    <t>BANGKOK(PAT)</t>
  </si>
  <si>
    <t>FRI/FRI</t>
  </si>
  <si>
    <t>MON/MON</t>
  </si>
  <si>
    <t>SUN/MON</t>
  </si>
  <si>
    <t>MON/WED</t>
  </si>
  <si>
    <t>KUO LONG</t>
  </si>
  <si>
    <t>0XSLNS</t>
  </si>
  <si>
    <t>ANBIEN SKY</t>
  </si>
  <si>
    <t>0XSLPS</t>
  </si>
  <si>
    <t>CNC MARS</t>
  </si>
  <si>
    <t>0XSLRS</t>
  </si>
  <si>
    <t>MONICA</t>
  </si>
  <si>
    <t>0XSLTS</t>
  </si>
  <si>
    <t>CNC SATURN</t>
  </si>
  <si>
    <t>0XSLVS</t>
  </si>
  <si>
    <t>0XSLXS</t>
  </si>
  <si>
    <t>0XSLZS</t>
  </si>
  <si>
    <t>ANBIEN BAY</t>
  </si>
  <si>
    <t>0XSM1S</t>
  </si>
  <si>
    <t>0XSM3S</t>
  </si>
  <si>
    <t>0XSM5S</t>
  </si>
  <si>
    <t>0XSM7S</t>
  </si>
  <si>
    <t>15/Feb THLCH</t>
  </si>
  <si>
    <t>0XSM9S</t>
  </si>
  <si>
    <t>0XSMBS</t>
  </si>
  <si>
    <t>0XSMDS</t>
  </si>
  <si>
    <t>0XSMFS</t>
  </si>
  <si>
    <t>0XSMHS</t>
  </si>
  <si>
    <t>20/Mar THLCH</t>
  </si>
  <si>
    <t>CNC BANGKOK</t>
  </si>
  <si>
    <t>0XSMJS</t>
  </si>
  <si>
    <t>0XSMLS</t>
  </si>
  <si>
    <t>30/Mar THLCH</t>
  </si>
  <si>
    <t>0XSMNS</t>
  </si>
  <si>
    <t>0XSMPS</t>
  </si>
  <si>
    <t xml:space="preserve">BLANK SAILING </t>
  </si>
  <si>
    <t>0XSMRS</t>
  </si>
  <si>
    <t>18/Apr NGB</t>
  </si>
  <si>
    <t>21/Apr SHA</t>
  </si>
  <si>
    <t>0XSMVS</t>
  </si>
  <si>
    <t>29/Apr NGB</t>
  </si>
  <si>
    <t>1/May SHA</t>
  </si>
  <si>
    <t>0XSMXS</t>
  </si>
  <si>
    <t>HUA XIANG 936</t>
  </si>
  <si>
    <t>0POUOS</t>
  </si>
  <si>
    <t>BARGE TO BANGKOK</t>
  </si>
  <si>
    <t>0XSN1S</t>
  </si>
  <si>
    <t>0XSN3S</t>
  </si>
  <si>
    <t>0XSN5S</t>
  </si>
  <si>
    <t>0XSN7S</t>
  </si>
  <si>
    <t>WILLIAM</t>
  </si>
  <si>
    <t>0XSN9S</t>
  </si>
  <si>
    <t>KUO LIN</t>
  </si>
  <si>
    <t>0XSNBS</t>
  </si>
  <si>
    <t>0XSNDS</t>
  </si>
  <si>
    <t>0XSNFS</t>
  </si>
  <si>
    <t>0XSNHS</t>
  </si>
  <si>
    <t>CNC PLUTO</t>
  </si>
  <si>
    <t>0XSNJS</t>
  </si>
  <si>
    <t>0XSNLS</t>
  </si>
  <si>
    <t>0XSNNS</t>
  </si>
  <si>
    <t>0XSNPS</t>
  </si>
  <si>
    <t xml:space="preserve">      CSE: CNSHA-CNNGB-THBKK-THLCH  FULL CONTAINER WEEKLY SERVICE  </t>
  </si>
  <si>
    <r>
      <rPr>
        <sz val="12"/>
        <color rgb="FFFF0000"/>
        <rFont val="宋体"/>
        <family val="3"/>
        <charset val="134"/>
      </rPr>
      <t>林查班(</t>
    </r>
    <r>
      <rPr>
        <b/>
        <sz val="12"/>
        <color rgb="FFFF0000"/>
        <rFont val="宋体"/>
        <family val="3"/>
        <charset val="134"/>
      </rPr>
      <t>TIPS</t>
    </r>
    <r>
      <rPr>
        <sz val="12"/>
        <color rgb="FFFF0000"/>
        <rFont val="宋体"/>
        <family val="3"/>
        <charset val="134"/>
      </rPr>
      <t>)</t>
    </r>
  </si>
  <si>
    <t>THU/THU</t>
  </si>
  <si>
    <t>0XSNRS</t>
  </si>
  <si>
    <t>0XSNTS</t>
  </si>
  <si>
    <t>SEA OF LUCK</t>
  </si>
  <si>
    <t>0XSNXS</t>
  </si>
  <si>
    <t>0XSNVS</t>
  </si>
  <si>
    <t>0XSNZS</t>
  </si>
  <si>
    <t>0XSO1S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</si>
  <si>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</si>
  <si>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</si>
  <si>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</si>
  <si>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</si>
  <si>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Port Authority of Thailand (PAT)</t>
  </si>
  <si>
    <t>Thai Sugar Container Terminal (TSTE)</t>
  </si>
  <si>
    <t>Laem Chabang Int'l Tml (ESCO B3)</t>
  </si>
  <si>
    <t>TIPS Co., Ltd (TIPS)</t>
  </si>
  <si>
    <t>Manila(N)</t>
  </si>
  <si>
    <t>Manila Int'l Container Tml (MICT)</t>
  </si>
  <si>
    <t xml:space="preserve">      RBC: THBKK-THBKK-THLCH-PHMNN-CNNGB-CNSHA  FULL CONTAINER WEEKLY SERVICE  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</si>
  <si>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</si>
  <si>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</si>
  <si>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</si>
  <si>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BANGKOK(DSSW)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</si>
  <si>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</si>
  <si>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</si>
  <si>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</si>
  <si>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</si>
  <si>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</si>
  <si>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</si>
  <si>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</si>
  <si>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</si>
  <si>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</si>
  <si>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</si>
  <si>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</si>
  <si>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</si>
  <si>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</si>
  <si>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</si>
  <si>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</si>
  <si>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</si>
  <si>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</si>
  <si>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</si>
  <si>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</si>
  <si>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</si>
  <si>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</si>
  <si>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</si>
  <si>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</si>
  <si>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</si>
  <si>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</si>
  <si>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</si>
  <si>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</si>
  <si>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</si>
  <si>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</si>
  <si>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</si>
  <si>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</si>
  <si>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</si>
  <si>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</si>
  <si>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</si>
  <si>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</si>
  <si>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</si>
  <si>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</si>
  <si>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</si>
  <si>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</si>
  <si>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</si>
  <si>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</si>
  <si>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</si>
  <si>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</si>
  <si>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</si>
  <si>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</si>
  <si>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</si>
  <si>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</si>
  <si>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</si>
  <si>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</si>
  <si>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</si>
  <si>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</si>
  <si>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</si>
  <si>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</si>
  <si>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</si>
  <si>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</si>
  <si>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</si>
  <si>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</si>
  <si>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</si>
  <si>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</si>
  <si>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</si>
  <si>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</si>
  <si>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</si>
  <si>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</si>
  <si>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Thai Sugar Container Terminal (TSTL)</t>
  </si>
  <si>
    <t>SUKSAWAT TERMINAL CO.,LTD.(SSW) from ITHA BHUM 349N ETA 16 MAY 2022</t>
  </si>
  <si>
    <t xml:space="preserve">      CT8: THLCH-CNSHA-CNNGB  FULL CONTAINER WEEKLY SERVICE  </t>
  </si>
  <si>
    <t>林查班(B5)</t>
  </si>
  <si>
    <t>SAT/MON</t>
  </si>
  <si>
    <t>NAVIOS VERANO</t>
  </si>
  <si>
    <t>0FQ02N</t>
  </si>
  <si>
    <t>QINGDAO TOWER</t>
  </si>
  <si>
    <t>0FQ04N</t>
  </si>
  <si>
    <t>XIN BIN HONG</t>
  </si>
  <si>
    <t>031N</t>
  </si>
  <si>
    <t>0FQ08N</t>
  </si>
  <si>
    <t>0FQ0AN</t>
  </si>
  <si>
    <t>032N</t>
  </si>
  <si>
    <t>0FQ0EN</t>
  </si>
  <si>
    <t>0FQ0GN</t>
  </si>
  <si>
    <t>033N</t>
  </si>
  <si>
    <t>0FQ0MN</t>
  </si>
  <si>
    <t>0FQ0QN</t>
  </si>
  <si>
    <t>0FQ0SN</t>
  </si>
  <si>
    <t>035N</t>
  </si>
  <si>
    <t>0FQ0WN</t>
  </si>
  <si>
    <t>AS NORA</t>
  </si>
  <si>
    <t>0FQ0YN</t>
  </si>
  <si>
    <t>036N</t>
  </si>
  <si>
    <t>2-Apr  CALL C3</t>
  </si>
  <si>
    <t>0FQ12N</t>
  </si>
  <si>
    <t>CALL WGQ2</t>
  </si>
  <si>
    <t>9-Apr  CALL C3</t>
  </si>
  <si>
    <t>0FQ14N</t>
  </si>
  <si>
    <t>16-Apr  CALL C3</t>
  </si>
  <si>
    <t>037N</t>
  </si>
  <si>
    <t>林查班(C3)</t>
  </si>
  <si>
    <t>0FQ18N</t>
  </si>
  <si>
    <t>0FQ1AN</t>
  </si>
  <si>
    <t>0FQ1EN</t>
  </si>
  <si>
    <t>0FQ1GN</t>
  </si>
  <si>
    <t>CALL  B5</t>
  </si>
  <si>
    <t>0FQ1KN</t>
  </si>
  <si>
    <t>0FQ1MN</t>
  </si>
  <si>
    <t>0FQ1RN</t>
  </si>
  <si>
    <t>0FQ1TN</t>
  </si>
  <si>
    <t>0FQ1XN</t>
  </si>
  <si>
    <t>0FQ23N</t>
  </si>
  <si>
    <t>0FQ27N</t>
  </si>
  <si>
    <t>0FQ2BN</t>
  </si>
  <si>
    <t>0FQ2DN</t>
  </si>
  <si>
    <t>0FQ2HN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</si>
  <si>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</si>
  <si>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</si>
  <si>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</si>
  <si>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</si>
  <si>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</si>
  <si>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</si>
  <si>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</si>
  <si>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</si>
  <si>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</si>
  <si>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</si>
  <si>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</si>
  <si>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</si>
  <si>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</si>
  <si>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</si>
  <si>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</si>
  <si>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</si>
  <si>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</si>
  <si>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TAI</t>
  </si>
  <si>
    <t>251S</t>
  </si>
  <si>
    <t>251N</t>
  </si>
  <si>
    <t>CMA CGM GEORGE SAND</t>
  </si>
  <si>
    <t>1QAHSS</t>
  </si>
  <si>
    <t>1QAHTN</t>
  </si>
  <si>
    <t>XIN YAN TIAN</t>
  </si>
  <si>
    <t>098S</t>
  </si>
  <si>
    <t>098N</t>
  </si>
  <si>
    <t>ZHONG GU TAI YUAN</t>
  </si>
  <si>
    <t>1QAHWS</t>
  </si>
  <si>
    <t>1QAHXN</t>
  </si>
  <si>
    <t>252S</t>
  </si>
  <si>
    <t>252N</t>
  </si>
  <si>
    <t>1QAI0S</t>
  </si>
  <si>
    <t>1QAI1N</t>
  </si>
  <si>
    <t>099S</t>
  </si>
  <si>
    <t>099N</t>
  </si>
  <si>
    <t>1QAI4S</t>
  </si>
  <si>
    <t>1QAI5N</t>
  </si>
  <si>
    <t>253S</t>
  </si>
  <si>
    <t>253N</t>
  </si>
  <si>
    <t>1QAI8S</t>
  </si>
  <si>
    <t>1QAI9N</t>
  </si>
  <si>
    <t>100S</t>
  </si>
  <si>
    <t>100N</t>
  </si>
  <si>
    <t>1QAICS</t>
  </si>
  <si>
    <t>1QAIDN</t>
  </si>
  <si>
    <t>254S</t>
  </si>
  <si>
    <t>254N</t>
  </si>
  <si>
    <t>1QAIGS</t>
  </si>
  <si>
    <t>1QAIHN</t>
  </si>
  <si>
    <t>101S</t>
  </si>
  <si>
    <t>101N</t>
  </si>
  <si>
    <t>1QAIKS</t>
  </si>
  <si>
    <t>1QAILN</t>
  </si>
  <si>
    <t>255S</t>
  </si>
  <si>
    <t>255N</t>
  </si>
  <si>
    <t>1QAIOS</t>
  </si>
  <si>
    <t>1QAIPN</t>
  </si>
  <si>
    <t>102S</t>
  </si>
  <si>
    <t>102N</t>
  </si>
  <si>
    <t>1QAISS</t>
  </si>
  <si>
    <t>1QAITN</t>
  </si>
  <si>
    <t>256S</t>
  </si>
  <si>
    <t>256N</t>
  </si>
  <si>
    <t>1QAIWS</t>
  </si>
  <si>
    <t>1QAIXN</t>
  </si>
  <si>
    <t>103S</t>
  </si>
  <si>
    <t>103N</t>
  </si>
  <si>
    <t>1QAJ0S</t>
  </si>
  <si>
    <t>1QAJ1N</t>
  </si>
  <si>
    <t>P/O at SHA(WGQ5)</t>
  </si>
  <si>
    <t>257S</t>
  </si>
  <si>
    <t>257N</t>
  </si>
  <si>
    <t>1QAJ4S</t>
  </si>
  <si>
    <t>1QAJ5N</t>
  </si>
  <si>
    <t>104S</t>
  </si>
  <si>
    <t>104N</t>
  </si>
  <si>
    <t>CMA CGM HONG KONG</t>
  </si>
  <si>
    <t>1QAJ8S</t>
  </si>
  <si>
    <t>1QAJ9N</t>
  </si>
  <si>
    <t>258S</t>
  </si>
  <si>
    <t>258N</t>
  </si>
  <si>
    <t>1QAJCS</t>
  </si>
  <si>
    <t>1QAJDN</t>
  </si>
  <si>
    <t>105S</t>
  </si>
  <si>
    <t>105N</t>
  </si>
  <si>
    <t>1QAJGS</t>
  </si>
  <si>
    <t>1QAJHN</t>
  </si>
  <si>
    <t>259S</t>
  </si>
  <si>
    <t>259N</t>
  </si>
  <si>
    <t>ZHONG GU JI NAN</t>
  </si>
  <si>
    <t>1QAJKS</t>
  </si>
  <si>
    <t>1QAJLN</t>
  </si>
  <si>
    <t>106S</t>
  </si>
  <si>
    <t>106N</t>
  </si>
  <si>
    <t>1QAJOS</t>
  </si>
  <si>
    <t>1QAJPN</t>
  </si>
  <si>
    <t>260S</t>
  </si>
  <si>
    <t>260N</t>
  </si>
  <si>
    <t>1QAJSS</t>
  </si>
  <si>
    <t>1QAJTN</t>
  </si>
  <si>
    <t>107S</t>
  </si>
  <si>
    <t>107N</t>
  </si>
  <si>
    <t>ZHONG GU FU ZHOU</t>
  </si>
  <si>
    <t>1QAJWS</t>
  </si>
  <si>
    <t>1QAJXN</t>
  </si>
  <si>
    <t>261S</t>
  </si>
  <si>
    <t>261N</t>
  </si>
  <si>
    <t>1QAK0S</t>
  </si>
  <si>
    <t>1QAK1N</t>
  </si>
  <si>
    <t>108S</t>
  </si>
  <si>
    <t>108N</t>
  </si>
  <si>
    <t>1QAK4S</t>
  </si>
  <si>
    <t>1QAK5N</t>
  </si>
  <si>
    <t>262S</t>
  </si>
  <si>
    <t>262N</t>
  </si>
  <si>
    <t>1QAK8S</t>
  </si>
  <si>
    <t>1QAK9N</t>
  </si>
  <si>
    <t>109S</t>
  </si>
  <si>
    <t>109N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</si>
  <si>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</si>
  <si>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</si>
  <si>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</si>
  <si>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</si>
  <si>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</si>
  <si>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</si>
  <si>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</si>
  <si>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</si>
  <si>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</si>
  <si>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</si>
  <si>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</si>
  <si>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</si>
  <si>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</si>
  <si>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</si>
  <si>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</si>
  <si>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</si>
  <si>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</si>
  <si>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</si>
  <si>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</si>
  <si>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</si>
  <si>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</si>
  <si>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</si>
  <si>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</si>
  <si>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</si>
  <si>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</si>
  <si>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DOLOMITES</t>
  </si>
  <si>
    <t>0XL6ZS</t>
  </si>
  <si>
    <t>0XL70N</t>
  </si>
  <si>
    <t>INTERASIA ACCELERATE</t>
  </si>
  <si>
    <t>0XL71S</t>
  </si>
  <si>
    <t>0XL72N</t>
  </si>
  <si>
    <t>SHK P/O</t>
  </si>
  <si>
    <t>CMA CGM PASSION</t>
  </si>
  <si>
    <t>0XL73S</t>
  </si>
  <si>
    <t>0XL74N</t>
  </si>
  <si>
    <t>CMA CGM KRUGER</t>
  </si>
  <si>
    <t>0XL75S</t>
  </si>
  <si>
    <t>0XL76N</t>
  </si>
  <si>
    <t>ALS HERCULES</t>
  </si>
  <si>
    <t>0XL77S</t>
  </si>
  <si>
    <t>0XL78N</t>
  </si>
  <si>
    <t>0XL79S</t>
  </si>
  <si>
    <t>0XL7AN</t>
  </si>
  <si>
    <t>CMA CGM KAURI</t>
  </si>
  <si>
    <t>0XL7BS</t>
  </si>
  <si>
    <t>0XL7CN</t>
  </si>
  <si>
    <t>0XL7DS</t>
  </si>
  <si>
    <t>0XL7EN</t>
  </si>
  <si>
    <t>0XL7FS</t>
  </si>
  <si>
    <t>0XL7GN</t>
  </si>
  <si>
    <t>0XL7HS</t>
  </si>
  <si>
    <t>0XL7IN</t>
  </si>
  <si>
    <t>0XL7JS</t>
  </si>
  <si>
    <t>0XL7KN</t>
  </si>
  <si>
    <t>0XL7LS</t>
  </si>
  <si>
    <t>0XL7MN</t>
  </si>
  <si>
    <t>0XL7NS</t>
  </si>
  <si>
    <t>0XL7ON</t>
  </si>
  <si>
    <t>0XL7PS</t>
  </si>
  <si>
    <t>0XL7QN</t>
  </si>
  <si>
    <t>0XL7TS</t>
  </si>
  <si>
    <t>0XL7UN</t>
  </si>
  <si>
    <t>0XL7VS</t>
  </si>
  <si>
    <t>0XL7WN</t>
  </si>
  <si>
    <t>0XL7XS</t>
  </si>
  <si>
    <t>0XL7YN</t>
  </si>
  <si>
    <t>0XL7ZS</t>
  </si>
  <si>
    <t>0XL80N</t>
  </si>
  <si>
    <t>ALS JUNO</t>
  </si>
  <si>
    <t>0XL81S</t>
  </si>
  <si>
    <t>0XL82N</t>
  </si>
  <si>
    <t>0XL83S</t>
  </si>
  <si>
    <t>0XL84N</t>
  </si>
  <si>
    <t>0XL85S</t>
  </si>
  <si>
    <t>0XL86N</t>
  </si>
  <si>
    <t>0XL87S</t>
  </si>
  <si>
    <t>0XL88N</t>
  </si>
  <si>
    <t>0XL89S</t>
  </si>
  <si>
    <t>15/Apr XMN</t>
  </si>
  <si>
    <t>CMA CGM FORT DIAMANT</t>
  </si>
  <si>
    <t>P/I at XMN</t>
  </si>
  <si>
    <t>0XL8AN</t>
  </si>
  <si>
    <t>0XL8BS</t>
  </si>
  <si>
    <t>0XL8CN</t>
  </si>
  <si>
    <t>0XL8DS</t>
  </si>
  <si>
    <t>0XL8EN</t>
  </si>
  <si>
    <t>0XL8FS</t>
  </si>
  <si>
    <t>0XL8GN</t>
  </si>
  <si>
    <t>0XL8HS</t>
  </si>
  <si>
    <t>0XL8IN</t>
  </si>
  <si>
    <t>0XL8JS</t>
  </si>
  <si>
    <t>CALL QQCTU</t>
  </si>
  <si>
    <t>0XL8KN</t>
  </si>
  <si>
    <t>0XL8LS</t>
  </si>
  <si>
    <t>0XL8MN</t>
  </si>
  <si>
    <t>0XL8NS</t>
  </si>
  <si>
    <t>0XL8ON</t>
  </si>
  <si>
    <t>0XL8PS</t>
  </si>
  <si>
    <t>0XL8QN</t>
  </si>
  <si>
    <t>0XL8RS</t>
  </si>
  <si>
    <t>0XL8SN</t>
  </si>
  <si>
    <t>0XL8TS</t>
  </si>
  <si>
    <t>0XL8UN</t>
  </si>
  <si>
    <t>0XL8VS</t>
  </si>
  <si>
    <t>0XL8WN</t>
  </si>
  <si>
    <t>0XLTFS</t>
  </si>
  <si>
    <t>0XL8YN</t>
  </si>
  <si>
    <t>0XL91S</t>
  </si>
  <si>
    <r>
      <rPr>
        <sz val="9"/>
        <color rgb="FFFF0000"/>
        <rFont val="Times New Roman"/>
        <family val="1"/>
      </rPr>
      <t>SINGAPORE 30/Jul</t>
    </r>
    <r>
      <rPr>
        <sz val="9"/>
        <color rgb="FF92D050"/>
        <rFont val="Times New Roman"/>
        <family val="1"/>
      </rPr>
      <t xml:space="preserve"> P/O</t>
    </r>
  </si>
  <si>
    <t>P/I at SIN</t>
  </si>
  <si>
    <t>0XL92N</t>
  </si>
  <si>
    <t>0XL93S</t>
  </si>
  <si>
    <t>0XL94N</t>
  </si>
  <si>
    <t>0XL95S</t>
  </si>
  <si>
    <t>CMA CGM HONGKONG</t>
  </si>
  <si>
    <t>0XLU2N</t>
  </si>
  <si>
    <t>CMA CGM ZINGARO</t>
  </si>
  <si>
    <t>0XLTRS</t>
  </si>
  <si>
    <t>0XL96N</t>
  </si>
  <si>
    <t>0XL97S</t>
  </si>
  <si>
    <t>0XL98N</t>
  </si>
  <si>
    <t>0XL99S</t>
  </si>
  <si>
    <t>0XL9AN</t>
  </si>
  <si>
    <t>0XL9BS</t>
  </si>
  <si>
    <t>0XL9CN</t>
  </si>
  <si>
    <t>0XL9DS</t>
  </si>
  <si>
    <t>0XL9EN</t>
  </si>
  <si>
    <t>0XL9FS</t>
  </si>
  <si>
    <t>0XL9GN</t>
  </si>
  <si>
    <t>0XL9JS</t>
  </si>
  <si>
    <t>0XL9KN</t>
  </si>
  <si>
    <t>0XL9LS</t>
  </si>
  <si>
    <t>0XL9MN</t>
  </si>
  <si>
    <t>0XL9NS</t>
  </si>
  <si>
    <t>0XL9ON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</si>
  <si>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</si>
  <si>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</si>
  <si>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</si>
  <si>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</si>
  <si>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</si>
  <si>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</si>
  <si>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</si>
  <si>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</si>
  <si>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</si>
  <si>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</si>
  <si>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</si>
  <si>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</si>
  <si>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</si>
  <si>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</si>
  <si>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</si>
  <si>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TUE/TUE</t>
  </si>
  <si>
    <t>SUN/SUN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</si>
  <si>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</si>
  <si>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</si>
  <si>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</si>
  <si>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</si>
  <si>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</si>
  <si>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</si>
  <si>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</si>
  <si>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</si>
  <si>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</si>
  <si>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</si>
  <si>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</si>
  <si>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</si>
  <si>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</si>
  <si>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</si>
  <si>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</si>
  <si>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</si>
  <si>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</si>
  <si>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</si>
  <si>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</si>
  <si>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</si>
  <si>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</si>
  <si>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</si>
  <si>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</si>
  <si>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</si>
  <si>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</si>
  <si>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</si>
  <si>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</si>
  <si>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</si>
  <si>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</si>
  <si>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</si>
  <si>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</si>
  <si>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</si>
  <si>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</si>
  <si>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</si>
  <si>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</si>
  <si>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</si>
  <si>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</si>
  <si>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</si>
  <si>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</si>
  <si>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</si>
  <si>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</si>
  <si>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</si>
  <si>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</si>
  <si>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</si>
  <si>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</si>
  <si>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</si>
  <si>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</si>
  <si>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</si>
  <si>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</si>
  <si>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</si>
  <si>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</si>
  <si>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2507N</t>
  </si>
  <si>
    <t>2509N</t>
  </si>
  <si>
    <t>CUL NANSHA</t>
  </si>
  <si>
    <t>2513N</t>
  </si>
  <si>
    <t>2514S</t>
  </si>
  <si>
    <t>2514N</t>
  </si>
  <si>
    <t>2515S</t>
  </si>
  <si>
    <t>2515N</t>
  </si>
  <si>
    <t>2516S</t>
  </si>
  <si>
    <t>2516N</t>
  </si>
  <si>
    <t>2517S</t>
  </si>
  <si>
    <t>2517N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</si>
  <si>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</si>
  <si>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</si>
  <si>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</si>
  <si>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</si>
  <si>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</si>
  <si>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</si>
  <si>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</si>
  <si>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</si>
  <si>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</si>
  <si>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</si>
  <si>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</si>
  <si>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</si>
  <si>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</si>
  <si>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</si>
  <si>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</si>
  <si>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</si>
  <si>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</si>
  <si>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</si>
  <si>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</si>
  <si>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</si>
  <si>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</si>
  <si>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</si>
  <si>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</si>
  <si>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</si>
  <si>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</si>
  <si>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</si>
  <si>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</si>
  <si>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</si>
  <si>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</si>
  <si>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</si>
  <si>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</si>
  <si>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</si>
  <si>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</si>
  <si>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</si>
  <si>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</si>
  <si>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</si>
  <si>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</si>
  <si>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</si>
  <si>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</si>
  <si>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</si>
  <si>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</si>
  <si>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</si>
  <si>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2537N</t>
  </si>
  <si>
    <t>2538S</t>
  </si>
  <si>
    <t>2538N</t>
  </si>
  <si>
    <t>2539S</t>
  </si>
  <si>
    <t>2539N</t>
  </si>
  <si>
    <t>2540S</t>
  </si>
  <si>
    <t>2540N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</si>
  <si>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</si>
  <si>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</si>
  <si>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</si>
  <si>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</si>
  <si>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</si>
  <si>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</si>
  <si>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</si>
  <si>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</si>
  <si>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</si>
  <si>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</si>
  <si>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</si>
  <si>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</si>
  <si>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</si>
  <si>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</si>
  <si>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</si>
  <si>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</si>
  <si>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</si>
  <si>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</si>
  <si>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</si>
  <si>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</si>
  <si>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24-Apr</t>
  </si>
  <si>
    <t>26-Apr</t>
  </si>
  <si>
    <t>GREEN EARTH</t>
  </si>
  <si>
    <t>011N</t>
  </si>
  <si>
    <t>011S</t>
  </si>
  <si>
    <t>062N</t>
  </si>
  <si>
    <t>062S</t>
  </si>
  <si>
    <t>CUL YANGPU</t>
  </si>
  <si>
    <t>012N</t>
  </si>
  <si>
    <t>CALL VNPCP</t>
  </si>
  <si>
    <t>012S</t>
  </si>
  <si>
    <t>063N</t>
  </si>
  <si>
    <t>CALL  VNSPI</t>
  </si>
  <si>
    <t>063S</t>
  </si>
  <si>
    <t>CALL  TCHP</t>
  </si>
  <si>
    <t>013N</t>
  </si>
  <si>
    <t>013S</t>
  </si>
  <si>
    <t>064N</t>
  </si>
  <si>
    <t>064S</t>
  </si>
  <si>
    <t>014N</t>
  </si>
  <si>
    <t>CALL  VNTHP</t>
  </si>
  <si>
    <t>014S</t>
  </si>
  <si>
    <t>065N</t>
  </si>
  <si>
    <t>065S</t>
  </si>
  <si>
    <t>015N</t>
  </si>
  <si>
    <t>015S</t>
  </si>
  <si>
    <t>066N</t>
  </si>
  <si>
    <t>066S</t>
  </si>
  <si>
    <t>016N</t>
  </si>
  <si>
    <t>016S</t>
  </si>
  <si>
    <t>067N</t>
  </si>
  <si>
    <t>067S</t>
  </si>
  <si>
    <t>025S</t>
  </si>
  <si>
    <t>068N</t>
  </si>
  <si>
    <t>068S</t>
  </si>
  <si>
    <t>026N</t>
  </si>
  <si>
    <t>026S</t>
  </si>
  <si>
    <t>069N</t>
  </si>
  <si>
    <t>069S</t>
  </si>
  <si>
    <t xml:space="preserve">Terminal at each port for RBC1 service
</t>
  </si>
  <si>
    <r>
      <rPr>
        <sz val="12"/>
        <rFont val="Times New Roman"/>
        <family val="1"/>
      </rPr>
      <t>Ningbo Beilun Second Container Terminals Co., LTD (phase3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</si>
  <si>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</si>
  <si>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</si>
  <si>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</si>
  <si>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</si>
  <si>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</si>
  <si>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</si>
  <si>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</si>
  <si>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</si>
  <si>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</si>
  <si>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</si>
  <si>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</si>
  <si>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FRI       0600</t>
  </si>
  <si>
    <t>SAT         1500</t>
  </si>
  <si>
    <t>SAT           2300</t>
  </si>
  <si>
    <t>SUN           1600</t>
  </si>
  <si>
    <t>FRI            0100</t>
  </si>
  <si>
    <t>FRI         2300</t>
  </si>
  <si>
    <t>SAT           0100</t>
  </si>
  <si>
    <t>SAT         1900</t>
  </si>
  <si>
    <t>CA GUANGZHOU</t>
  </si>
  <si>
    <t>2433S</t>
  </si>
  <si>
    <t>2433N</t>
  </si>
  <si>
    <t>29/Nov RZH</t>
  </si>
  <si>
    <t>42S</t>
  </si>
  <si>
    <t>42N</t>
  </si>
  <si>
    <t>2434S</t>
  </si>
  <si>
    <t>2434N</t>
  </si>
  <si>
    <t>SLIDE TWO WEEKS</t>
  </si>
  <si>
    <t>43S</t>
  </si>
  <si>
    <t>43N</t>
  </si>
  <si>
    <t>2435S</t>
  </si>
  <si>
    <t>44S</t>
  </si>
  <si>
    <t>44N</t>
  </si>
  <si>
    <t>24/Nov RZH</t>
  </si>
  <si>
    <t>45S</t>
  </si>
  <si>
    <t>45N</t>
  </si>
  <si>
    <t>46S</t>
  </si>
  <si>
    <t>46N</t>
  </si>
  <si>
    <t>21/Feb RZH</t>
  </si>
  <si>
    <t>47S</t>
  </si>
  <si>
    <t>47N</t>
  </si>
  <si>
    <t>6/Mar RZH</t>
  </si>
  <si>
    <t>48S</t>
  </si>
  <si>
    <t>48N</t>
  </si>
  <si>
    <t>49S</t>
  </si>
  <si>
    <t>49N</t>
  </si>
  <si>
    <t>2506N</t>
  </si>
  <si>
    <t>THU            0500</t>
  </si>
  <si>
    <t>FRI         0400</t>
  </si>
  <si>
    <t>50S</t>
  </si>
  <si>
    <t>50N</t>
  </si>
  <si>
    <t>OMIT RZH</t>
  </si>
  <si>
    <t>4/May NGB</t>
  </si>
  <si>
    <t>51S</t>
  </si>
  <si>
    <t>51N</t>
  </si>
  <si>
    <t>29/May RZH</t>
  </si>
  <si>
    <t>52S</t>
  </si>
  <si>
    <t>52N</t>
  </si>
  <si>
    <t>13/Jun RZH</t>
  </si>
  <si>
    <t>OPHELIA</t>
  </si>
  <si>
    <t>8/Jun NGB</t>
  </si>
  <si>
    <t>9/Jun SHA</t>
  </si>
  <si>
    <t>10/Jun TAO</t>
  </si>
  <si>
    <t>53S</t>
  </si>
  <si>
    <t>53N</t>
  </si>
  <si>
    <t>54S</t>
  </si>
  <si>
    <t>54N</t>
  </si>
  <si>
    <t>55S</t>
  </si>
  <si>
    <t>55N</t>
  </si>
  <si>
    <t>56S</t>
  </si>
  <si>
    <t>56N</t>
  </si>
  <si>
    <t>57S</t>
  </si>
  <si>
    <t>57N</t>
  </si>
  <si>
    <t>58S</t>
  </si>
  <si>
    <t>58N</t>
  </si>
  <si>
    <t>59S</t>
  </si>
  <si>
    <t>59N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</si>
  <si>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</si>
  <si>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</si>
  <si>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</si>
  <si>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</si>
  <si>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</si>
  <si>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</si>
  <si>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2441S</t>
  </si>
  <si>
    <t>17/Oct TXG</t>
  </si>
  <si>
    <t>18-19/Oct TAO</t>
  </si>
  <si>
    <t>20-21/Oct RIZHAO</t>
  </si>
  <si>
    <t>31/Oct TAO</t>
  </si>
  <si>
    <t>1/Nov RIZHAO</t>
  </si>
  <si>
    <t>2442S</t>
  </si>
  <si>
    <t>2442N</t>
  </si>
  <si>
    <t>12/Nov TAO</t>
  </si>
  <si>
    <t>21-22/Nov RIZHAO</t>
  </si>
  <si>
    <t>OMIT SHA</t>
  </si>
  <si>
    <t>24/Nov XMN</t>
  </si>
  <si>
    <t>2443S</t>
  </si>
  <si>
    <t>2443N</t>
  </si>
  <si>
    <t>06/Dec TAO</t>
  </si>
  <si>
    <t>06-07/Dec RIZHAO</t>
  </si>
  <si>
    <t>2444S</t>
  </si>
  <si>
    <t>07-08/Dec RIZHAO</t>
  </si>
  <si>
    <t>22/Dec XMN</t>
  </si>
  <si>
    <t>10-11/Jan RIZHAO</t>
  </si>
  <si>
    <t>CA  OSAKA</t>
  </si>
  <si>
    <t>13-14/Jan NGB</t>
  </si>
  <si>
    <t>12/Feb TAO</t>
  </si>
  <si>
    <t>12-13/Feb RIZHAO</t>
  </si>
  <si>
    <t>15-16/Feb TAO</t>
  </si>
  <si>
    <t>17-18/Feb RIZHAO</t>
  </si>
  <si>
    <t>21/Feb XMN</t>
  </si>
  <si>
    <t>1/Mar RIZHAO</t>
  </si>
  <si>
    <t>4/Mar XMN</t>
  </si>
  <si>
    <t>28/Feb TAO</t>
  </si>
  <si>
    <t>15/Mar NGB</t>
  </si>
  <si>
    <t>16/Mar SHA</t>
  </si>
  <si>
    <t>17-18/Mar XMN</t>
  </si>
  <si>
    <t>K-PACIFIC</t>
  </si>
  <si>
    <t>17/Mar TAO</t>
  </si>
  <si>
    <t>18/Mar RIZHAO</t>
  </si>
  <si>
    <t>30-31/Mar SHA</t>
  </si>
  <si>
    <t>1-2/Apr RIZHAO</t>
  </si>
  <si>
    <t>2-3/Apr TAO</t>
  </si>
  <si>
    <t>HE YUAN 1</t>
  </si>
  <si>
    <t>9/Apr TAO</t>
  </si>
  <si>
    <t>10/Apr RIZHAO</t>
  </si>
  <si>
    <t>14/May SHA</t>
  </si>
  <si>
    <t>16/May RIZHAO</t>
  </si>
  <si>
    <t>17/May TAO</t>
  </si>
  <si>
    <t>9/May XMN</t>
  </si>
  <si>
    <t>21/May SHA</t>
  </si>
  <si>
    <t>22/May RIZHAO</t>
  </si>
  <si>
    <t>23/May TAO</t>
  </si>
  <si>
    <t>6/Jun SHA</t>
  </si>
  <si>
    <t>7-8/Jun RIZHAO</t>
  </si>
  <si>
    <t>8-9/Jun TAO</t>
  </si>
  <si>
    <t>4-5/Jun TAO</t>
  </si>
  <si>
    <t>6-7/Jun SHA</t>
  </si>
  <si>
    <t>7-8/Jun NGB</t>
  </si>
  <si>
    <t>23-24/Jun SHA</t>
  </si>
  <si>
    <t>25-26/Jun RIZHAO</t>
  </si>
  <si>
    <t>27-28/Jun TAO</t>
  </si>
  <si>
    <t>5-6/Jun TAO</t>
  </si>
  <si>
    <t>10/Jun SHA</t>
  </si>
  <si>
    <t>10-11/Jun NGB</t>
  </si>
  <si>
    <t>VNSGN(CAT LAI)16-17/Jun</t>
  </si>
  <si>
    <t xml:space="preserve"> 2516N </t>
  </si>
  <si>
    <t>21-22/Jun NSA</t>
  </si>
  <si>
    <t>23-24/Jun SHK</t>
  </si>
  <si>
    <t>25-26/Jun XMN</t>
  </si>
  <si>
    <t>KRINC 28-29/Jun</t>
  </si>
  <si>
    <t>30/Jun TAO</t>
  </si>
  <si>
    <t>1/Jul RIZHAO</t>
  </si>
  <si>
    <t>29/Jul SHK</t>
  </si>
  <si>
    <t>30/Jul NSA</t>
  </si>
  <si>
    <t>17/Aug BUSAN</t>
  </si>
  <si>
    <t>Terminal at each port for NPX2 service</t>
  </si>
  <si>
    <r>
      <rPr>
        <sz val="12"/>
        <rFont val="Times New Roman"/>
        <family val="1"/>
      </rPr>
      <t>Rizhao Port Container Terminal Developing Co.,Ltd (</t>
    </r>
    <r>
      <rPr>
        <sz val="12"/>
        <rFont val="宋体"/>
        <family val="3"/>
        <charset val="134"/>
      </rPr>
      <t>日照港集装箱发展有限公司</t>
    </r>
    <r>
      <rPr>
        <sz val="12"/>
        <rFont val="Times New Roman"/>
        <family val="1"/>
      </rPr>
      <t>)</t>
    </r>
  </si>
  <si>
    <t>INCHEON</t>
  </si>
  <si>
    <t>Sun Kwang New Container Terminal</t>
  </si>
  <si>
    <t xml:space="preserve">      SVP: CNSHK-CNNSA-CNXMN-PHMNN-CNSHK-CNNSA-CNXMN  FULL CONTAINER WEEKLY SERVICE  </t>
  </si>
  <si>
    <t>蛇口(SCT)</t>
  </si>
  <si>
    <t>SHEKOU - S</t>
  </si>
  <si>
    <t>NANSHA - S</t>
  </si>
  <si>
    <t xml:space="preserve">XIAMEN - S </t>
  </si>
  <si>
    <t>MANILA(N) - N</t>
  </si>
  <si>
    <t>WED         0600</t>
  </si>
  <si>
    <t>WED         1200</t>
  </si>
  <si>
    <t>WED         2100</t>
  </si>
  <si>
    <t>THU         0300</t>
  </si>
  <si>
    <t>THU         2300</t>
  </si>
  <si>
    <t>FRI      0900</t>
  </si>
  <si>
    <t>SUN            1200</t>
  </si>
  <si>
    <t>MON         0600</t>
  </si>
  <si>
    <t xml:space="preserve">5/Nov HPH  P/I </t>
  </si>
  <si>
    <t>5-6/Nov QINZHOU</t>
  </si>
  <si>
    <t>OMIT YTN</t>
  </si>
  <si>
    <t>P/I SVP line at XMN</t>
  </si>
  <si>
    <t>14/Feb XMN</t>
  </si>
  <si>
    <t>16/Feb NSA</t>
  </si>
  <si>
    <t>28/Feb NGB</t>
  </si>
  <si>
    <t>1/Mar SHA</t>
  </si>
  <si>
    <t>16/Mar XMN</t>
  </si>
  <si>
    <t>12/Mar YANTIAN</t>
  </si>
  <si>
    <t>SUN            0900</t>
  </si>
  <si>
    <t>MON         0700</t>
  </si>
  <si>
    <t>21/May XMN</t>
  </si>
  <si>
    <t>22/May NSA</t>
  </si>
  <si>
    <t>6-7/Aug NGB</t>
  </si>
  <si>
    <t>7-8/Aug SHA</t>
  </si>
  <si>
    <t>4/Aug XMN</t>
  </si>
  <si>
    <t>5/Aug SHK</t>
  </si>
  <si>
    <t>5/Aug NSA</t>
  </si>
  <si>
    <t>6/Aug NSA</t>
  </si>
  <si>
    <t>13-14/Aug RIZHAO</t>
  </si>
  <si>
    <t>14-15/Aug TAO</t>
  </si>
  <si>
    <t>16-17/Aug SHA</t>
  </si>
  <si>
    <t xml:space="preserve">CA  SAIGON </t>
  </si>
  <si>
    <t>19-20/Aug NSA</t>
  </si>
  <si>
    <t>20-21/Aug DA CHAN BAY</t>
  </si>
  <si>
    <t>21/Aug SHK</t>
  </si>
  <si>
    <t>3/Sep XMN</t>
  </si>
  <si>
    <t>3-4/Sep SHK</t>
  </si>
  <si>
    <t>5/Sep NSA</t>
  </si>
  <si>
    <t xml:space="preserve">      SVP: CNXMN-CNSHK-CNNSA-PHMNN-CNXMN-CNSHK-CNNSA  FULL CONTAINER WEEKLY SERVICE  </t>
  </si>
  <si>
    <t>THU         1200</t>
  </si>
  <si>
    <t>FRI         0300</t>
  </si>
  <si>
    <t>FRI         1200</t>
  </si>
  <si>
    <t>FRI      2000</t>
  </si>
  <si>
    <t>Terminal at each port for SVP service</t>
  </si>
  <si>
    <t>Shekou Container Terminals Ltd. (SCT)</t>
  </si>
  <si>
    <t>Nansha International Container Terminal (NICT)</t>
  </si>
  <si>
    <t>Xiamen Haitian International Terminal</t>
  </si>
  <si>
    <t>Subic</t>
  </si>
  <si>
    <t>Subic Bay International Terminal Corporation</t>
  </si>
  <si>
    <t xml:space="preserve">      SVP2: CNQZH-CNNSA-CNXMN-PHMNS-CNQZH-CNNSA-CNXMN  FULL CONTAINER WEEKLY SERVICE  </t>
  </si>
  <si>
    <t>FRI         1000</t>
  </si>
  <si>
    <t>FRI         1700</t>
  </si>
  <si>
    <t>SUN         0600</t>
  </si>
  <si>
    <t>SUN         1600</t>
  </si>
  <si>
    <t>MON         2300</t>
  </si>
  <si>
    <t>TUE      1200</t>
  </si>
  <si>
    <t>FRI            1800</t>
  </si>
  <si>
    <t>SAT         1200</t>
  </si>
  <si>
    <t>2-Mar YTN</t>
  </si>
  <si>
    <t xml:space="preserve">      SVP2: CNQZH-CNNSA-CNXMN-PHMNS-CNNGB-CNSHA-CNXMN  FULL CONTAINER WEEKLY SERVICE  </t>
  </si>
  <si>
    <t>SAT         1000</t>
  </si>
  <si>
    <t>SAT         1700</t>
  </si>
  <si>
    <t>28-Mar YTN</t>
  </si>
  <si>
    <t>COMBINED WITH  CA OSAKA V.2507S</t>
  </si>
  <si>
    <t>COMBINED WITH  CA OSAKA V.2507N</t>
  </si>
  <si>
    <t xml:space="preserve">CA OSAKA </t>
  </si>
  <si>
    <t>21/Jun SHEKOU</t>
  </si>
  <si>
    <t xml:space="preserve">3/Jul QINZHOU </t>
  </si>
  <si>
    <t>12/Jul SHEKOU</t>
  </si>
  <si>
    <t>19/Jul SHEKOU</t>
  </si>
  <si>
    <t>2/Aug RIZHAO</t>
  </si>
  <si>
    <t>1-2/Aug TAO</t>
  </si>
  <si>
    <t>3-4/Aug SHA</t>
  </si>
  <si>
    <t>27/Jul SHK</t>
  </si>
  <si>
    <t>5/Aug SHEKOU</t>
  </si>
  <si>
    <t>P/I BVX2</t>
  </si>
  <si>
    <t>CA  KOBE</t>
  </si>
  <si>
    <t>CA  NAGOYA</t>
  </si>
  <si>
    <t>Terminal at each port for SVP2 service</t>
  </si>
  <si>
    <t xml:space="preserve">      CVT2: KRINC-CNTAO-CNSHA-VNSGN-THLCH-CNSHK-KRINC  FULL CONTAINER WEEKLY SERVICE  </t>
  </si>
  <si>
    <t>仁川(SNCT)</t>
  </si>
  <si>
    <t>上海(WGQ2)</t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</si>
  <si>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</si>
  <si>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</si>
  <si>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</si>
  <si>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</si>
  <si>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</si>
  <si>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</si>
  <si>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</si>
  <si>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</si>
  <si>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</si>
  <si>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</si>
  <si>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</si>
  <si>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</si>
  <si>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</si>
  <si>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</si>
  <si>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ASL QINGDAO</t>
  </si>
  <si>
    <t>2419S</t>
  </si>
  <si>
    <t>16/Nov TAO</t>
  </si>
  <si>
    <t>17/Nov KRINC</t>
  </si>
  <si>
    <t>2419N</t>
  </si>
  <si>
    <t>POS BANGKOK</t>
  </si>
  <si>
    <t>1061S</t>
  </si>
  <si>
    <t>1061N</t>
  </si>
  <si>
    <t>JAN</t>
  </si>
  <si>
    <t>2420S</t>
  </si>
  <si>
    <t>1062S</t>
  </si>
  <si>
    <t>1062N</t>
  </si>
  <si>
    <t>2417S</t>
  </si>
  <si>
    <t>2421S</t>
  </si>
  <si>
    <t>2421N</t>
  </si>
  <si>
    <t>1063S</t>
  </si>
  <si>
    <t>1063N</t>
  </si>
  <si>
    <t>POS QINGDAO</t>
  </si>
  <si>
    <t>1036N</t>
  </si>
  <si>
    <t>1064S</t>
  </si>
  <si>
    <t>1064N</t>
  </si>
  <si>
    <t>青岛(QQCTN)</t>
  </si>
  <si>
    <t>9/Mar TAO</t>
  </si>
  <si>
    <t>1065S</t>
  </si>
  <si>
    <t>1065N</t>
  </si>
  <si>
    <t>REN JIAN 6</t>
  </si>
  <si>
    <t>1066S</t>
  </si>
  <si>
    <t>1066N</t>
  </si>
  <si>
    <t>1067S</t>
  </si>
  <si>
    <t>1067N</t>
  </si>
  <si>
    <t>1068S</t>
  </si>
  <si>
    <t>1068N</t>
  </si>
  <si>
    <t>1069S</t>
  </si>
  <si>
    <t>1069N</t>
  </si>
  <si>
    <t>1070S</t>
  </si>
  <si>
    <t>1070N</t>
  </si>
  <si>
    <t>1071S</t>
  </si>
  <si>
    <t>1071N</t>
  </si>
  <si>
    <t>1072S</t>
  </si>
  <si>
    <t>1072N</t>
  </si>
  <si>
    <t>1073S</t>
  </si>
  <si>
    <t>1073N</t>
  </si>
  <si>
    <t>1074S</t>
  </si>
  <si>
    <t>1074N</t>
  </si>
  <si>
    <t>Qingdao New Qianwan Container Terminal Co.,Ltd From JAN V.2502S</t>
  </si>
  <si>
    <t>Shanghai Waigaoqiao Int'l Container TMNL (WGQ2)</t>
  </si>
  <si>
    <t>Cat Lai Terminal</t>
  </si>
  <si>
    <t>Laem Chabang International Terminal Co.,Ltd (C3)</t>
  </si>
  <si>
    <t>Chiwan Container Terminal Co.,Ltd</t>
  </si>
  <si>
    <r>
      <rPr>
        <sz val="12"/>
        <rFont val="Times New Roman"/>
        <family val="1"/>
      </rP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</si>
  <si>
    <t xml:space="preserve">      CPM: CNSHK-CNNSA-MYPKG-IDJKT-VNDAD-CNXMN-CNNGB-CNSHA  FULL CONTAINER WEEKLY SERVICE  </t>
  </si>
  <si>
    <t>巴生(NP)</t>
  </si>
  <si>
    <t>雅加达（NPCT1)</t>
  </si>
  <si>
    <t>PORT KLANG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</si>
  <si>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</si>
  <si>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</si>
  <si>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</si>
  <si>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</si>
  <si>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</si>
  <si>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</si>
  <si>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</si>
  <si>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15/Dec XMN</t>
  </si>
  <si>
    <t>2440S</t>
  </si>
  <si>
    <t>2440N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</si>
  <si>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</si>
  <si>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</si>
  <si>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</si>
  <si>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</si>
  <si>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P/I HHX2</t>
  </si>
  <si>
    <t>7/Mar NSA</t>
  </si>
  <si>
    <t>8/Mar XMN</t>
  </si>
  <si>
    <t>Terminal at each port for CPM service</t>
  </si>
  <si>
    <t>Shekou Container Terminals Ltd. (SCT) from CA OSAKA 2426S</t>
  </si>
  <si>
    <t>Port Klang</t>
  </si>
  <si>
    <t>Xiamen Container Terminal Group Co.,Ltd Haitian Branch (XCTG)</t>
  </si>
  <si>
    <t xml:space="preserve">      BTX: CNNSA-CNSAD-THLEM-THBKK-THLEM-VNTCT-CNNSA-CNSAD  FULL CONTAINER WEEKLY SERVICE  </t>
  </si>
  <si>
    <t>大铲湾</t>
  </si>
  <si>
    <t>盖梅</t>
  </si>
  <si>
    <t>DA CHAN BAY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</si>
  <si>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</si>
  <si>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</si>
  <si>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</si>
  <si>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</si>
  <si>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</si>
  <si>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</si>
  <si>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</si>
  <si>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</si>
  <si>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</si>
  <si>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</si>
  <si>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</si>
  <si>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</si>
  <si>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</si>
  <si>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</si>
  <si>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CA SAIGON</t>
  </si>
  <si>
    <t>KANWAY FORTUNE</t>
  </si>
  <si>
    <t>2445S</t>
  </si>
  <si>
    <t>60S</t>
  </si>
  <si>
    <t>60N</t>
  </si>
  <si>
    <t>61S</t>
  </si>
  <si>
    <t>61N</t>
  </si>
  <si>
    <t>62S</t>
  </si>
  <si>
    <t>62N</t>
  </si>
  <si>
    <t>63S</t>
  </si>
  <si>
    <t>63N</t>
  </si>
  <si>
    <t>19-20/Jul SAD</t>
  </si>
  <si>
    <t>20-21/Jul NSA</t>
  </si>
  <si>
    <t>64S</t>
  </si>
  <si>
    <t>64N</t>
  </si>
  <si>
    <t>65S</t>
  </si>
  <si>
    <t>65N</t>
  </si>
  <si>
    <t>24/Aug MNN</t>
  </si>
  <si>
    <t>66S</t>
  </si>
  <si>
    <t>66N</t>
  </si>
  <si>
    <t>ASL HONGKONG</t>
  </si>
  <si>
    <t>67S</t>
  </si>
  <si>
    <t>67N</t>
  </si>
  <si>
    <t>68S</t>
  </si>
  <si>
    <t>68N</t>
  </si>
  <si>
    <t>69S</t>
  </si>
  <si>
    <t>69N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</si>
  <si>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</si>
  <si>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</si>
  <si>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</si>
  <si>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</si>
  <si>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</si>
  <si>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</si>
  <si>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</si>
  <si>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</si>
  <si>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</si>
  <si>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</si>
  <si>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</si>
  <si>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</si>
  <si>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</si>
  <si>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</si>
  <si>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</si>
  <si>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</si>
  <si>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</si>
  <si>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</si>
  <si>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</si>
  <si>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</si>
  <si>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</si>
  <si>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</si>
  <si>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</si>
  <si>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</si>
  <si>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</si>
  <si>
    <t>4-5/Sep SHA</t>
    <phoneticPr fontId="75" type="noConversion"/>
  </si>
  <si>
    <t>5-6/Sep NGB</t>
    <phoneticPr fontId="75" type="noConversion"/>
  </si>
  <si>
    <t>CA NAGOYA</t>
    <phoneticPr fontId="7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</si>
</sst>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09]d/mmm;@"/>
    <numFmt numFmtId="177" formatCode="0000&quot;S&quot;"/>
    <numFmt numFmtId="178" formatCode="[$-409]d\-mmm;@"/>
  </numFmts>
  <fonts count="76" x14ac:knownFonts="1">
    <font>
      <sz val="12"/>
      <name val="宋体"/>
      <charset val="134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family val="2"/>
      <charset val="134"/>
    </font>
    <font>
      <sz val="11"/>
      <name val="微软雅黑"/>
      <family val="2"/>
      <charset val="134"/>
    </font>
    <font>
      <sz val="9"/>
      <color theme="1"/>
      <name val="Times New Roman"/>
      <family val="1"/>
    </font>
    <font>
      <u/>
      <sz val="10"/>
      <color theme="1"/>
      <name val="Times New Roman"/>
      <family val="1"/>
    </font>
    <font>
      <sz val="12"/>
      <color rgb="FFFF0000"/>
      <name val="宋体"/>
      <family val="3"/>
      <charset val="134"/>
    </font>
    <font>
      <sz val="12"/>
      <color theme="1"/>
      <name val="Times New Roman"/>
      <family val="1"/>
    </font>
    <font>
      <b/>
      <sz val="8"/>
      <color rgb="FFFF0000"/>
      <name val="Times New Roman"/>
      <family val="1"/>
    </font>
    <font>
      <b/>
      <sz val="9"/>
      <color rgb="FF00B050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宋体"/>
      <family val="3"/>
      <charset val="134"/>
    </font>
    <font>
      <u/>
      <sz val="10"/>
      <color rgb="FFFF0000"/>
      <name val="Times New Roman"/>
      <family val="1"/>
    </font>
    <font>
      <sz val="8"/>
      <name val="Times New Roman"/>
      <family val="1"/>
    </font>
    <font>
      <b/>
      <sz val="9"/>
      <color theme="5" tint="-0.249977111117893"/>
      <name val="Times New Roman"/>
      <family val="1"/>
    </font>
    <font>
      <sz val="8"/>
      <color rgb="FFFF0000"/>
      <name val="Times New Roman"/>
      <family val="1"/>
    </font>
    <font>
      <sz val="8"/>
      <color theme="1"/>
      <name val="Times New Roman"/>
      <family val="1"/>
    </font>
    <font>
      <b/>
      <sz val="6"/>
      <color rgb="FFFF0000"/>
      <name val="Times New Roman"/>
      <family val="1"/>
    </font>
    <font>
      <sz val="9"/>
      <color rgb="FFFF0000"/>
      <name val="宋体"/>
      <family val="3"/>
      <charset val="134"/>
    </font>
    <font>
      <b/>
      <sz val="9"/>
      <color rgb="FF92D050"/>
      <name val="Times New Roman"/>
      <family val="1"/>
    </font>
    <font>
      <sz val="9"/>
      <color theme="4"/>
      <name val="Times New Roman"/>
      <family val="1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color theme="3" tint="0.39832758568071536"/>
      <name val="Times New Roman"/>
      <family val="1"/>
    </font>
    <font>
      <sz val="9"/>
      <color theme="3" tint="0.39832758568071536"/>
      <name val="Times New Roman"/>
      <family val="1"/>
    </font>
    <font>
      <b/>
      <sz val="9"/>
      <color theme="3" tint="0.39790032654805141"/>
      <name val="Times New Roman"/>
      <family val="1"/>
    </font>
    <font>
      <sz val="10"/>
      <color rgb="FFFF0000"/>
      <name val="Times New Roman"/>
      <family val="1"/>
    </font>
    <font>
      <sz val="9"/>
      <color rgb="FF00B0F0"/>
      <name val="Times New Roman"/>
      <family val="1"/>
    </font>
    <font>
      <b/>
      <sz val="11"/>
      <color rgb="FF000000"/>
      <name val="Calibri"/>
      <family val="2"/>
    </font>
    <font>
      <b/>
      <sz val="12"/>
      <name val="Times New Roman"/>
      <family val="1"/>
    </font>
    <font>
      <sz val="12"/>
      <name val="Arial"/>
      <family val="2"/>
    </font>
    <font>
      <b/>
      <sz val="9"/>
      <color theme="3" tint="0.39887691885128329"/>
      <name val="Times New Roman"/>
      <family val="1"/>
    </font>
    <font>
      <b/>
      <sz val="9"/>
      <color rgb="FF0070C0"/>
      <name val="Times New Roman"/>
      <family val="1"/>
    </font>
    <font>
      <b/>
      <sz val="6"/>
      <name val="Times New Roman"/>
      <family val="1"/>
    </font>
    <font>
      <sz val="10"/>
      <color rgb="FFFF0000"/>
      <name val="宋体"/>
      <family val="3"/>
      <charset val="134"/>
    </font>
    <font>
      <b/>
      <sz val="8"/>
      <color theme="1"/>
      <name val="Times New Roman"/>
      <family val="1"/>
    </font>
    <font>
      <b/>
      <sz val="9"/>
      <color rgb="FF00B0F0"/>
      <name val="Times New Roman"/>
      <family val="1"/>
    </font>
    <font>
      <b/>
      <sz val="6"/>
      <name val="宋体"/>
      <family val="3"/>
      <charset val="134"/>
    </font>
    <font>
      <sz val="12"/>
      <color theme="0"/>
      <name val="Times New Roman"/>
      <family val="1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</font>
    <font>
      <sz val="11"/>
      <color theme="0"/>
      <name val="宋体"/>
      <family val="3"/>
      <charset val="134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11"/>
      <name val="Times New Roman"/>
      <family val="1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b/>
      <sz val="8"/>
      <color theme="3" tint="0.39832758568071536"/>
      <name val="Times New Roman"/>
      <family val="1"/>
    </font>
    <font>
      <b/>
      <sz val="12"/>
      <name val="宋体"/>
      <family val="3"/>
      <charset val="134"/>
    </font>
    <font>
      <sz val="12"/>
      <name val="新細明體"/>
      <family val="1"/>
    </font>
    <font>
      <sz val="12"/>
      <name val="바탕체"/>
      <charset val="134"/>
    </font>
    <font>
      <b/>
      <sz val="9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9"/>
      <color theme="1"/>
      <name val="宋体"/>
      <family val="3"/>
      <charset val="134"/>
    </font>
    <font>
      <sz val="11"/>
      <name val="宋体"/>
      <family val="3"/>
      <charset val="134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b/>
      <sz val="10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9"/>
      <color rgb="FF92D050"/>
      <name val="Times New Roman"/>
      <family val="1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3" tint="0.398785363322855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39951780755027927"/>
        <bgColor indexed="64"/>
      </patternFill>
    </fill>
    <fill>
      <patternFill patternType="solid">
        <fgColor theme="3" tint="0.3986327707754753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5">
    <xf numFmtId="176" fontId="0" fillId="0" borderId="0">
      <alignment vertical="center"/>
    </xf>
    <xf numFmtId="176" fontId="74" fillId="0" borderId="0">
      <alignment vertical="center"/>
    </xf>
    <xf numFmtId="176" fontId="74" fillId="0" borderId="0"/>
    <xf numFmtId="176" fontId="60" fillId="0" borderId="0"/>
    <xf numFmtId="176" fontId="61" fillId="0" borderId="0"/>
  </cellStyleXfs>
  <cellXfs count="600">
    <xf numFmtId="176" fontId="0" fillId="0" borderId="0" xfId="0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5" borderId="3" xfId="3" applyFont="1" applyFill="1" applyBorder="1" applyAlignment="1">
      <alignment horizontal="left"/>
    </xf>
    <xf numFmtId="176" fontId="8" fillId="5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3" xfId="2" applyNumberFormat="1" applyFont="1" applyFill="1" applyBorder="1" applyAlignment="1">
      <alignment horizontal="center" vertical="center"/>
    </xf>
    <xf numFmtId="176" fontId="11" fillId="5" borderId="3" xfId="3" applyFont="1" applyFill="1" applyBorder="1" applyAlignment="1">
      <alignment horizontal="left"/>
    </xf>
    <xf numFmtId="176" fontId="11" fillId="5" borderId="3" xfId="0" applyFont="1" applyFill="1" applyBorder="1" applyAlignment="1">
      <alignment horizontal="center" vertical="center"/>
    </xf>
    <xf numFmtId="176" fontId="12" fillId="5" borderId="3" xfId="3" applyFont="1" applyFill="1" applyBorder="1" applyAlignment="1">
      <alignment horizontal="left"/>
    </xf>
    <xf numFmtId="176" fontId="12" fillId="5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13" fillId="3" borderId="4" xfId="0" applyFont="1" applyFill="1" applyBorder="1" applyAlignment="1">
      <alignment horizontal="center"/>
    </xf>
    <xf numFmtId="176" fontId="13" fillId="3" borderId="3" xfId="0" applyFont="1" applyFill="1" applyBorder="1">
      <alignment vertical="center"/>
    </xf>
    <xf numFmtId="176" fontId="13" fillId="3" borderId="3" xfId="0" applyFont="1" applyFill="1" applyBorder="1" applyAlignment="1">
      <alignment wrapText="1"/>
    </xf>
    <xf numFmtId="176" fontId="14" fillId="7" borderId="3" xfId="0" applyFont="1" applyFill="1" applyBorder="1" applyAlignment="1">
      <alignment horizontal="left" vertical="center"/>
    </xf>
    <xf numFmtId="176" fontId="1" fillId="0" borderId="0" xfId="0" applyFont="1" applyAlignment="1">
      <alignment vertical="center" wrapText="1"/>
    </xf>
    <xf numFmtId="176" fontId="2" fillId="0" borderId="0" xfId="0" applyFont="1">
      <alignment vertical="center"/>
    </xf>
    <xf numFmtId="176" fontId="4" fillId="0" borderId="0" xfId="0" applyFont="1">
      <alignment vertical="center"/>
    </xf>
    <xf numFmtId="176" fontId="6" fillId="0" borderId="0" xfId="0" applyFont="1">
      <alignment vertical="center"/>
    </xf>
    <xf numFmtId="176" fontId="7" fillId="8" borderId="6" xfId="0" applyFont="1" applyFill="1" applyBorder="1" applyAlignment="1">
      <alignment horizontal="center" vertical="center" wrapText="1"/>
    </xf>
    <xf numFmtId="176" fontId="1" fillId="0" borderId="0" xfId="0" applyFont="1">
      <alignment vertical="center"/>
    </xf>
    <xf numFmtId="176" fontId="12" fillId="5" borderId="3" xfId="0" applyFont="1" applyFill="1" applyBorder="1" applyAlignment="1">
      <alignment horizontal="left" vertical="center"/>
    </xf>
    <xf numFmtId="177" fontId="12" fillId="0" borderId="3" xfId="0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6" fontId="15" fillId="0" borderId="3" xfId="0" applyFont="1" applyBorder="1" applyAlignment="1">
      <alignment horizontal="center" vertical="center"/>
    </xf>
    <xf numFmtId="16" fontId="15" fillId="0" borderId="3" xfId="0" applyNumberFormat="1" applyFont="1" applyBorder="1" applyAlignment="1">
      <alignment horizontal="center" vertical="center"/>
    </xf>
    <xf numFmtId="177" fontId="12" fillId="5" borderId="3" xfId="0" applyNumberFormat="1" applyFont="1" applyFill="1" applyBorder="1" applyAlignment="1">
      <alignment horizontal="center" vertical="center"/>
    </xf>
    <xf numFmtId="176" fontId="9" fillId="5" borderId="3" xfId="0" applyFont="1" applyFill="1" applyBorder="1" applyAlignment="1">
      <alignment horizontal="center" vertical="center"/>
    </xf>
    <xf numFmtId="16" fontId="9" fillId="5" borderId="3" xfId="0" applyNumberFormat="1" applyFont="1" applyFill="1" applyBorder="1" applyAlignment="1">
      <alignment horizontal="center" vertical="center"/>
    </xf>
    <xf numFmtId="16" fontId="15" fillId="6" borderId="4" xfId="0" applyNumberFormat="1" applyFont="1" applyFill="1" applyBorder="1" applyAlignment="1">
      <alignment horizontal="center" vertical="center"/>
    </xf>
    <xf numFmtId="176" fontId="11" fillId="6" borderId="3" xfId="0" applyFont="1" applyFill="1" applyBorder="1" applyAlignment="1">
      <alignment horizontal="left" vertical="center"/>
    </xf>
    <xf numFmtId="176" fontId="11" fillId="5" borderId="3" xfId="0" applyFont="1" applyFill="1" applyBorder="1" applyAlignment="1">
      <alignment horizontal="left" vertical="center"/>
    </xf>
    <xf numFmtId="177" fontId="11" fillId="5" borderId="3" xfId="0" applyNumberFormat="1" applyFont="1" applyFill="1" applyBorder="1" applyAlignment="1">
      <alignment horizontal="center" vertical="center"/>
    </xf>
    <xf numFmtId="176" fontId="16" fillId="3" borderId="6" xfId="0" applyFont="1" applyFill="1" applyBorder="1" applyAlignment="1">
      <alignment horizontal="center" vertical="center" wrapText="1"/>
    </xf>
    <xf numFmtId="177" fontId="8" fillId="0" borderId="3" xfId="0" applyNumberFormat="1" applyFont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76" fontId="17" fillId="0" borderId="0" xfId="0" applyFont="1">
      <alignment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2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3" borderId="1" xfId="2" applyFont="1" applyFill="1" applyBorder="1" applyAlignment="1">
      <alignment horizontal="center" vertical="center"/>
    </xf>
    <xf numFmtId="176" fontId="12" fillId="5" borderId="3" xfId="2" applyFont="1" applyFill="1" applyBorder="1" applyAlignment="1">
      <alignment horizontal="center"/>
    </xf>
    <xf numFmtId="176" fontId="12" fillId="0" borderId="3" xfId="2" applyFont="1" applyBorder="1" applyAlignment="1">
      <alignment horizontal="center"/>
    </xf>
    <xf numFmtId="16" fontId="9" fillId="5" borderId="3" xfId="2" applyNumberFormat="1" applyFont="1" applyFill="1" applyBorder="1" applyAlignment="1">
      <alignment horizontal="center" vertical="center"/>
    </xf>
    <xf numFmtId="16" fontId="9" fillId="5" borderId="5" xfId="2" applyNumberFormat="1" applyFont="1" applyFill="1" applyBorder="1" applyAlignment="1">
      <alignment horizontal="center" vertical="center"/>
    </xf>
    <xf numFmtId="176" fontId="11" fillId="5" borderId="3" xfId="2" applyFont="1" applyFill="1" applyBorder="1" applyAlignment="1">
      <alignment horizontal="center"/>
    </xf>
    <xf numFmtId="176" fontId="11" fillId="0" borderId="3" xfId="2" applyFont="1" applyBorder="1" applyAlignment="1">
      <alignment horizontal="center"/>
    </xf>
    <xf numFmtId="16" fontId="15" fillId="5" borderId="3" xfId="2" applyNumberFormat="1" applyFont="1" applyFill="1" applyBorder="1" applyAlignment="1">
      <alignment horizontal="center" vertical="center"/>
    </xf>
    <xf numFmtId="176" fontId="14" fillId="7" borderId="3" xfId="0" applyFont="1" applyFill="1" applyBorder="1" applyAlignment="1">
      <alignment horizontal="center" vertical="center"/>
    </xf>
    <xf numFmtId="176" fontId="14" fillId="7" borderId="3" xfId="0" applyFont="1" applyFill="1" applyBorder="1">
      <alignment vertical="center"/>
    </xf>
    <xf numFmtId="16" fontId="10" fillId="6" borderId="4" xfId="2" applyNumberFormat="1" applyFont="1" applyFill="1" applyBorder="1" applyAlignment="1">
      <alignment horizontal="center" vertical="center"/>
    </xf>
    <xf numFmtId="0" fontId="8" fillId="5" borderId="3" xfId="2" applyNumberFormat="1" applyFont="1" applyFill="1" applyBorder="1" applyAlignment="1">
      <alignment horizontal="center"/>
    </xf>
    <xf numFmtId="0" fontId="11" fillId="5" borderId="3" xfId="2" applyNumberFormat="1" applyFont="1" applyFill="1" applyBorder="1" applyAlignment="1">
      <alignment horizontal="center"/>
    </xf>
    <xf numFmtId="0" fontId="12" fillId="5" borderId="3" xfId="2" applyNumberFormat="1" applyFont="1" applyFill="1" applyBorder="1" applyAlignment="1">
      <alignment horizontal="center"/>
    </xf>
    <xf numFmtId="16" fontId="15" fillId="0" borderId="0" xfId="0" applyNumberFormat="1" applyFont="1" applyAlignment="1">
      <alignment horizontal="center" vertical="center"/>
    </xf>
    <xf numFmtId="16" fontId="19" fillId="6" borderId="3" xfId="2" applyNumberFormat="1" applyFont="1" applyFill="1" applyBorder="1" applyAlignment="1">
      <alignment horizontal="center" vertical="center"/>
    </xf>
    <xf numFmtId="16" fontId="9" fillId="6" borderId="3" xfId="2" applyNumberFormat="1" applyFont="1" applyFill="1" applyBorder="1" applyAlignment="1">
      <alignment horizontal="center" vertical="center"/>
    </xf>
    <xf numFmtId="16" fontId="10" fillId="5" borderId="5" xfId="0" applyNumberFormat="1" applyFont="1" applyFill="1" applyBorder="1" applyAlignment="1">
      <alignment horizontal="left" vertical="center"/>
    </xf>
    <xf numFmtId="176" fontId="8" fillId="5" borderId="3" xfId="2" applyFont="1" applyFill="1" applyBorder="1" applyAlignment="1">
      <alignment horizontal="left"/>
    </xf>
    <xf numFmtId="176" fontId="8" fillId="0" borderId="3" xfId="2" applyFont="1" applyBorder="1" applyAlignment="1">
      <alignment horizontal="center"/>
    </xf>
    <xf numFmtId="176" fontId="8" fillId="5" borderId="3" xfId="0" applyFont="1" applyFill="1" applyBorder="1" applyAlignment="1">
      <alignment horizontal="left" vertical="center"/>
    </xf>
    <xf numFmtId="177" fontId="8" fillId="5" borderId="3" xfId="0" applyNumberFormat="1" applyFont="1" applyFill="1" applyBorder="1" applyAlignment="1">
      <alignment horizontal="center" vertical="center"/>
    </xf>
    <xf numFmtId="176" fontId="20" fillId="10" borderId="3" xfId="0" applyFont="1" applyFill="1" applyBorder="1" applyAlignment="1">
      <alignment horizontal="left" vertical="center"/>
    </xf>
    <xf numFmtId="176" fontId="12" fillId="5" borderId="3" xfId="2" applyFont="1" applyFill="1" applyBorder="1" applyAlignment="1">
      <alignment horizontal="left"/>
    </xf>
    <xf numFmtId="176" fontId="8" fillId="6" borderId="3" xfId="0" applyFont="1" applyFill="1" applyBorder="1" applyAlignment="1">
      <alignment horizontal="left" vertical="center"/>
    </xf>
    <xf numFmtId="176" fontId="8" fillId="6" borderId="3" xfId="2" applyFont="1" applyFill="1" applyBorder="1" applyAlignment="1">
      <alignment horizontal="left"/>
    </xf>
    <xf numFmtId="176" fontId="13" fillId="3" borderId="1" xfId="0" applyFont="1" applyFill="1" applyBorder="1" applyAlignment="1">
      <alignment horizontal="center"/>
    </xf>
    <xf numFmtId="177" fontId="20" fillId="10" borderId="3" xfId="0" applyNumberFormat="1" applyFont="1" applyFill="1" applyBorder="1" applyAlignment="1">
      <alignment horizontal="center" vertical="center"/>
    </xf>
    <xf numFmtId="176" fontId="10" fillId="10" borderId="3" xfId="0" applyFont="1" applyFill="1" applyBorder="1" applyAlignment="1">
      <alignment horizontal="center" vertical="center"/>
    </xf>
    <xf numFmtId="16" fontId="10" fillId="10" borderId="3" xfId="2" applyNumberFormat="1" applyFont="1" applyFill="1" applyBorder="1" applyAlignment="1">
      <alignment horizontal="center" vertical="center"/>
    </xf>
    <xf numFmtId="176" fontId="6" fillId="3" borderId="10" xfId="0" applyFont="1" applyFill="1" applyBorder="1" applyAlignment="1">
      <alignment horizontal="center" vertical="center"/>
    </xf>
    <xf numFmtId="176" fontId="23" fillId="3" borderId="6" xfId="0" applyFont="1" applyFill="1" applyBorder="1" applyAlignment="1">
      <alignment horizontal="center" vertical="center" wrapText="1"/>
    </xf>
    <xf numFmtId="16" fontId="12" fillId="0" borderId="3" xfId="0" applyNumberFormat="1" applyFont="1" applyBorder="1" applyAlignment="1">
      <alignment horizontal="center" vertical="center"/>
    </xf>
    <xf numFmtId="16" fontId="15" fillId="5" borderId="3" xfId="0" applyNumberFormat="1" applyFont="1" applyFill="1" applyBorder="1" applyAlignment="1">
      <alignment horizontal="center" vertical="center"/>
    </xf>
    <xf numFmtId="16" fontId="15" fillId="6" borderId="3" xfId="2" applyNumberFormat="1" applyFont="1" applyFill="1" applyBorder="1" applyAlignment="1">
      <alignment horizontal="center" vertical="center"/>
    </xf>
    <xf numFmtId="176" fontId="16" fillId="3" borderId="3" xfId="0" applyFont="1" applyFill="1" applyBorder="1" applyAlignment="1">
      <alignment horizontal="center" vertical="center" wrapText="1"/>
    </xf>
    <xf numFmtId="176" fontId="12" fillId="11" borderId="11" xfId="2" applyFont="1" applyFill="1" applyBorder="1" applyAlignment="1">
      <alignment horizontal="center"/>
    </xf>
    <xf numFmtId="16" fontId="10" fillId="6" borderId="11" xfId="2" applyNumberFormat="1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176" fontId="12" fillId="5" borderId="6" xfId="0" applyFont="1" applyFill="1" applyBorder="1" applyAlignment="1">
      <alignment horizontal="center" vertical="center"/>
    </xf>
    <xf numFmtId="176" fontId="12" fillId="5" borderId="12" xfId="2" applyFont="1" applyFill="1" applyBorder="1" applyAlignment="1">
      <alignment horizontal="center"/>
    </xf>
    <xf numFmtId="16" fontId="10" fillId="6" borderId="12" xfId="2" applyNumberFormat="1" applyFont="1" applyFill="1" applyBorder="1" applyAlignment="1">
      <alignment horizontal="center" vertical="center"/>
    </xf>
    <xf numFmtId="16" fontId="15" fillId="6" borderId="6" xfId="2" applyNumberFormat="1" applyFont="1" applyFill="1" applyBorder="1" applyAlignment="1">
      <alignment horizontal="center" vertical="center"/>
    </xf>
    <xf numFmtId="16" fontId="15" fillId="5" borderId="6" xfId="0" applyNumberFormat="1" applyFont="1" applyFill="1" applyBorder="1" applyAlignment="1">
      <alignment horizontal="center" vertical="center"/>
    </xf>
    <xf numFmtId="176" fontId="9" fillId="0" borderId="6" xfId="0" applyFont="1" applyBorder="1" applyAlignment="1">
      <alignment horizontal="center" vertical="center"/>
    </xf>
    <xf numFmtId="16" fontId="9" fillId="0" borderId="6" xfId="2" applyNumberFormat="1" applyFont="1" applyBorder="1" applyAlignment="1">
      <alignment horizontal="center" vertical="center"/>
    </xf>
    <xf numFmtId="176" fontId="12" fillId="12" borderId="3" xfId="0" applyFont="1" applyFill="1" applyBorder="1" applyAlignment="1">
      <alignment horizontal="center" vertical="center"/>
    </xf>
    <xf numFmtId="176" fontId="12" fillId="5" borderId="11" xfId="2" applyFont="1" applyFill="1" applyBorder="1" applyAlignment="1">
      <alignment horizontal="center"/>
    </xf>
    <xf numFmtId="16" fontId="10" fillId="5" borderId="11" xfId="2" applyNumberFormat="1" applyFont="1" applyFill="1" applyBorder="1" applyAlignment="1">
      <alignment horizontal="center" vertical="center"/>
    </xf>
    <xf numFmtId="176" fontId="12" fillId="13" borderId="3" xfId="0" applyFont="1" applyFill="1" applyBorder="1" applyAlignment="1">
      <alignment horizontal="center" vertical="center"/>
    </xf>
    <xf numFmtId="176" fontId="12" fillId="13" borderId="11" xfId="2" applyFont="1" applyFill="1" applyBorder="1" applyAlignment="1">
      <alignment horizontal="center"/>
    </xf>
    <xf numFmtId="176" fontId="11" fillId="5" borderId="11" xfId="2" applyFont="1" applyFill="1" applyBorder="1" applyAlignment="1">
      <alignment horizontal="center"/>
    </xf>
    <xf numFmtId="176" fontId="12" fillId="6" borderId="3" xfId="0" applyFont="1" applyFill="1" applyBorder="1" applyAlignment="1">
      <alignment horizontal="center" vertical="center"/>
    </xf>
    <xf numFmtId="16" fontId="12" fillId="5" borderId="3" xfId="0" applyNumberFormat="1" applyFont="1" applyFill="1" applyBorder="1" applyAlignment="1">
      <alignment horizontal="center" vertical="center"/>
    </xf>
    <xf numFmtId="176" fontId="12" fillId="6" borderId="11" xfId="2" applyFont="1" applyFill="1" applyBorder="1" applyAlignment="1">
      <alignment horizontal="center"/>
    </xf>
    <xf numFmtId="176" fontId="24" fillId="6" borderId="3" xfId="0" applyFont="1" applyFill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14" fillId="7" borderId="6" xfId="0" applyFont="1" applyFill="1" applyBorder="1">
      <alignment vertical="center"/>
    </xf>
    <xf numFmtId="176" fontId="14" fillId="5" borderId="0" xfId="0" applyFont="1" applyFill="1">
      <alignment vertical="center"/>
    </xf>
    <xf numFmtId="176" fontId="3" fillId="5" borderId="0" xfId="0" applyFont="1" applyFill="1" applyAlignment="1">
      <alignment horizontal="left"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23" fillId="3" borderId="3" xfId="0" applyFont="1" applyFill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/>
    </xf>
    <xf numFmtId="49" fontId="12" fillId="11" borderId="3" xfId="0" applyNumberFormat="1" applyFont="1" applyFill="1" applyBorder="1" applyAlignment="1">
      <alignment horizontal="center" vertical="center"/>
    </xf>
    <xf numFmtId="16" fontId="15" fillId="5" borderId="5" xfId="0" applyNumberFormat="1" applyFont="1" applyFill="1" applyBorder="1" applyAlignment="1">
      <alignment horizontal="center" vertical="center"/>
    </xf>
    <xf numFmtId="16" fontId="15" fillId="0" borderId="6" xfId="0" applyNumberFormat="1" applyFont="1" applyBorder="1" applyAlignment="1">
      <alignment horizontal="center" vertical="center"/>
    </xf>
    <xf numFmtId="49" fontId="25" fillId="0" borderId="3" xfId="0" applyNumberFormat="1" applyFont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5" fillId="6" borderId="3" xfId="0" applyNumberFormat="1" applyFont="1" applyFill="1" applyBorder="1" applyAlignment="1">
      <alignment horizontal="center" vertical="center"/>
    </xf>
    <xf numFmtId="16" fontId="12" fillId="5" borderId="4" xfId="0" applyNumberFormat="1" applyFont="1" applyFill="1" applyBorder="1" applyAlignment="1">
      <alignment horizontal="center" vertical="center"/>
    </xf>
    <xf numFmtId="0" fontId="17" fillId="0" borderId="0" xfId="0" applyNumberFormat="1" applyFont="1">
      <alignment vertical="center"/>
    </xf>
    <xf numFmtId="0" fontId="17" fillId="0" borderId="3" xfId="0" applyNumberFormat="1" applyFont="1" applyBorder="1">
      <alignment vertical="center"/>
    </xf>
    <xf numFmtId="0" fontId="17" fillId="0" borderId="6" xfId="0" applyNumberFormat="1" applyFont="1" applyBorder="1">
      <alignment vertical="center"/>
    </xf>
    <xf numFmtId="0" fontId="17" fillId="0" borderId="11" xfId="0" applyNumberFormat="1" applyFont="1" applyBorder="1">
      <alignment vertical="center"/>
    </xf>
    <xf numFmtId="0" fontId="17" fillId="6" borderId="3" xfId="0" applyNumberFormat="1" applyFont="1" applyFill="1" applyBorder="1">
      <alignment vertical="center"/>
    </xf>
    <xf numFmtId="16" fontId="10" fillId="5" borderId="3" xfId="2" applyNumberFormat="1" applyFont="1" applyFill="1" applyBorder="1" applyAlignment="1">
      <alignment horizontal="center" vertical="center"/>
    </xf>
    <xf numFmtId="16" fontId="26" fillId="10" borderId="3" xfId="2" applyNumberFormat="1" applyFont="1" applyFill="1" applyBorder="1" applyAlignment="1">
      <alignment horizontal="center" vertical="center"/>
    </xf>
    <xf numFmtId="16" fontId="11" fillId="5" borderId="3" xfId="0" applyNumberFormat="1" applyFont="1" applyFill="1" applyBorder="1" applyAlignment="1">
      <alignment horizontal="center" vertical="center"/>
    </xf>
    <xf numFmtId="16" fontId="11" fillId="5" borderId="4" xfId="0" applyNumberFormat="1" applyFont="1" applyFill="1" applyBorder="1" applyAlignment="1">
      <alignment horizontal="center" vertical="center"/>
    </xf>
    <xf numFmtId="16" fontId="27" fillId="6" borderId="4" xfId="0" applyNumberFormat="1" applyFont="1" applyFill="1" applyBorder="1" applyAlignment="1">
      <alignment horizontal="center" vertical="center"/>
    </xf>
    <xf numFmtId="16" fontId="28" fillId="6" borderId="4" xfId="0" applyNumberFormat="1" applyFont="1" applyFill="1" applyBorder="1" applyAlignment="1">
      <alignment horizontal="center" vertical="center"/>
    </xf>
    <xf numFmtId="16" fontId="12" fillId="13" borderId="4" xfId="0" applyNumberFormat="1" applyFont="1" applyFill="1" applyBorder="1" applyAlignment="1">
      <alignment horizontal="center" vertical="center"/>
    </xf>
    <xf numFmtId="176" fontId="9" fillId="5" borderId="11" xfId="0" applyFont="1" applyFill="1" applyBorder="1" applyAlignment="1">
      <alignment horizontal="center" vertical="center"/>
    </xf>
    <xf numFmtId="176" fontId="14" fillId="3" borderId="3" xfId="0" applyFont="1" applyFill="1" applyBorder="1">
      <alignment vertical="center"/>
    </xf>
    <xf numFmtId="49" fontId="11" fillId="0" borderId="3" xfId="0" applyNumberFormat="1" applyFont="1" applyBorder="1" applyAlignment="1">
      <alignment horizontal="center" vertical="center"/>
    </xf>
    <xf numFmtId="16" fontId="10" fillId="5" borderId="3" xfId="2" applyNumberFormat="1" applyFont="1" applyFill="1" applyBorder="1" applyAlignment="1">
      <alignment horizontal="left" vertical="center"/>
    </xf>
    <xf numFmtId="0" fontId="29" fillId="0" borderId="0" xfId="0" applyNumberFormat="1" applyFont="1">
      <alignment vertical="center"/>
    </xf>
    <xf numFmtId="0" fontId="29" fillId="5" borderId="0" xfId="0" applyNumberFormat="1" applyFont="1" applyFill="1">
      <alignment vertical="center"/>
    </xf>
    <xf numFmtId="16" fontId="24" fillId="6" borderId="3" xfId="2" applyNumberFormat="1" applyFont="1" applyFill="1" applyBorder="1" applyAlignment="1">
      <alignment horizontal="center" vertical="center"/>
    </xf>
    <xf numFmtId="16" fontId="26" fillId="6" borderId="3" xfId="2" applyNumberFormat="1" applyFont="1" applyFill="1" applyBorder="1" applyAlignment="1">
      <alignment horizontal="center" vertical="center"/>
    </xf>
    <xf numFmtId="16" fontId="10" fillId="6" borderId="6" xfId="2" applyNumberFormat="1" applyFont="1" applyFill="1" applyBorder="1" applyAlignment="1">
      <alignment horizontal="center" vertical="center"/>
    </xf>
    <xf numFmtId="16" fontId="9" fillId="13" borderId="3" xfId="2" applyNumberFormat="1" applyFont="1" applyFill="1" applyBorder="1" applyAlignment="1">
      <alignment horizontal="center" vertical="center"/>
    </xf>
    <xf numFmtId="176" fontId="30" fillId="5" borderId="3" xfId="0" applyFont="1" applyFill="1" applyBorder="1" applyAlignment="1">
      <alignment horizontal="center" vertical="center"/>
    </xf>
    <xf numFmtId="0" fontId="20" fillId="5" borderId="3" xfId="2" applyNumberFormat="1" applyFont="1" applyFill="1" applyBorder="1" applyAlignment="1">
      <alignment horizontal="center"/>
    </xf>
    <xf numFmtId="176" fontId="20" fillId="5" borderId="3" xfId="0" applyFont="1" applyFill="1" applyBorder="1" applyAlignment="1">
      <alignment horizontal="center" vertical="center"/>
    </xf>
    <xf numFmtId="0" fontId="12" fillId="13" borderId="3" xfId="2" applyNumberFormat="1" applyFont="1" applyFill="1" applyBorder="1" applyAlignment="1">
      <alignment horizontal="center"/>
    </xf>
    <xf numFmtId="0" fontId="12" fillId="6" borderId="3" xfId="2" applyNumberFormat="1" applyFont="1" applyFill="1" applyBorder="1" applyAlignment="1">
      <alignment horizontal="center"/>
    </xf>
    <xf numFmtId="176" fontId="11" fillId="6" borderId="3" xfId="0" applyFont="1" applyFill="1" applyBorder="1" applyAlignment="1">
      <alignment horizontal="center" vertical="center"/>
    </xf>
    <xf numFmtId="0" fontId="11" fillId="6" borderId="3" xfId="2" applyNumberFormat="1" applyFont="1" applyFill="1" applyBorder="1" applyAlignment="1">
      <alignment horizontal="center"/>
    </xf>
    <xf numFmtId="16" fontId="24" fillId="5" borderId="3" xfId="2" applyNumberFormat="1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6" fontId="27" fillId="5" borderId="3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176" fontId="7" fillId="3" borderId="3" xfId="0" applyFont="1" applyFill="1" applyBorder="1" applyAlignment="1">
      <alignment horizontal="center" vertical="center" wrapText="1"/>
    </xf>
    <xf numFmtId="176" fontId="7" fillId="4" borderId="3" xfId="0" applyFont="1" applyFill="1" applyBorder="1" applyAlignment="1">
      <alignment horizontal="center" vertical="center" wrapText="1"/>
    </xf>
    <xf numFmtId="176" fontId="9" fillId="0" borderId="3" xfId="2" applyFont="1" applyBorder="1" applyAlignment="1">
      <alignment horizontal="center" vertical="center"/>
    </xf>
    <xf numFmtId="16" fontId="26" fillId="14" borderId="3" xfId="0" applyNumberFormat="1" applyFont="1" applyFill="1" applyBorder="1" applyAlignment="1">
      <alignment horizontal="center" vertical="center"/>
    </xf>
    <xf numFmtId="176" fontId="20" fillId="5" borderId="3" xfId="2" applyFont="1" applyFill="1" applyBorder="1" applyAlignment="1">
      <alignment horizontal="center"/>
    </xf>
    <xf numFmtId="176" fontId="12" fillId="6" borderId="3" xfId="2" applyFont="1" applyFill="1" applyBorder="1" applyAlignment="1">
      <alignment horizontal="center"/>
    </xf>
    <xf numFmtId="16" fontId="9" fillId="6" borderId="3" xfId="0" applyNumberFormat="1" applyFont="1" applyFill="1" applyBorder="1" applyAlignment="1">
      <alignment horizontal="center" vertical="center"/>
    </xf>
    <xf numFmtId="176" fontId="9" fillId="6" borderId="3" xfId="2" applyFont="1" applyFill="1" applyBorder="1" applyAlignment="1">
      <alignment horizontal="center" vertical="center"/>
    </xf>
    <xf numFmtId="176" fontId="9" fillId="5" borderId="3" xfId="2" applyFont="1" applyFill="1" applyBorder="1" applyAlignment="1">
      <alignment horizontal="center" vertical="center"/>
    </xf>
    <xf numFmtId="176" fontId="12" fillId="10" borderId="3" xfId="2" applyFont="1" applyFill="1" applyBorder="1" applyAlignment="1">
      <alignment horizontal="center"/>
    </xf>
    <xf numFmtId="176" fontId="14" fillId="3" borderId="3" xfId="0" applyFont="1" applyFill="1" applyBorder="1" applyAlignment="1">
      <alignment horizontal="left" wrapText="1"/>
    </xf>
    <xf numFmtId="176" fontId="12" fillId="0" borderId="7" xfId="2" applyFont="1" applyBorder="1" applyAlignment="1">
      <alignment horizontal="center"/>
    </xf>
    <xf numFmtId="176" fontId="12" fillId="5" borderId="7" xfId="2" applyFont="1" applyFill="1" applyBorder="1" applyAlignment="1">
      <alignment horizontal="center"/>
    </xf>
    <xf numFmtId="176" fontId="20" fillId="0" borderId="7" xfId="2" applyFont="1" applyBorder="1" applyAlignment="1">
      <alignment horizontal="center"/>
    </xf>
    <xf numFmtId="176" fontId="11" fillId="0" borderId="7" xfId="2" applyFont="1" applyBorder="1" applyAlignment="1">
      <alignment horizontal="center"/>
    </xf>
    <xf numFmtId="176" fontId="12" fillId="6" borderId="7" xfId="2" applyFont="1" applyFill="1" applyBorder="1" applyAlignment="1">
      <alignment horizontal="center"/>
    </xf>
    <xf numFmtId="176" fontId="31" fillId="5" borderId="3" xfId="0" applyFont="1" applyFill="1" applyBorder="1" applyAlignment="1">
      <alignment horizontal="center" vertical="center"/>
    </xf>
    <xf numFmtId="176" fontId="12" fillId="5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8" fillId="5" borderId="3" xfId="2" applyFont="1" applyFill="1" applyBorder="1" applyAlignment="1">
      <alignment horizontal="center"/>
    </xf>
    <xf numFmtId="176" fontId="8" fillId="5" borderId="11" xfId="2" applyFont="1" applyFill="1" applyBorder="1" applyAlignment="1">
      <alignment horizontal="center"/>
    </xf>
    <xf numFmtId="178" fontId="32" fillId="0" borderId="15" xfId="0" applyNumberFormat="1" applyFont="1" applyBorder="1" applyAlignment="1">
      <alignment horizontal="center" vertical="center" wrapText="1"/>
    </xf>
    <xf numFmtId="178" fontId="32" fillId="5" borderId="15" xfId="0" applyNumberFormat="1" applyFont="1" applyFill="1" applyBorder="1" applyAlignment="1">
      <alignment horizontal="center" vertical="center" wrapText="1"/>
    </xf>
    <xf numFmtId="176" fontId="15" fillId="5" borderId="3" xfId="0" applyFont="1" applyFill="1" applyBorder="1" applyAlignment="1">
      <alignment horizontal="center" vertical="center"/>
    </xf>
    <xf numFmtId="176" fontId="13" fillId="3" borderId="3" xfId="0" applyFont="1" applyFill="1" applyBorder="1" applyAlignment="1">
      <alignment horizontal="center"/>
    </xf>
    <xf numFmtId="176" fontId="13" fillId="4" borderId="3" xfId="0" applyFont="1" applyFill="1" applyBorder="1" applyAlignment="1">
      <alignment wrapText="1"/>
    </xf>
    <xf numFmtId="176" fontId="7" fillId="3" borderId="8" xfId="0" applyFont="1" applyFill="1" applyBorder="1" applyAlignment="1">
      <alignment horizontal="center" vertical="center" wrapText="1"/>
    </xf>
    <xf numFmtId="178" fontId="32" fillId="0" borderId="16" xfId="0" applyNumberFormat="1" applyFont="1" applyBorder="1" applyAlignment="1">
      <alignment horizontal="center" vertical="center" wrapText="1"/>
    </xf>
    <xf numFmtId="178" fontId="32" fillId="0" borderId="17" xfId="0" applyNumberFormat="1" applyFont="1" applyBorder="1" applyAlignment="1">
      <alignment horizontal="center" vertical="center" wrapText="1"/>
    </xf>
    <xf numFmtId="178" fontId="32" fillId="0" borderId="3" xfId="0" applyNumberFormat="1" applyFont="1" applyBorder="1" applyAlignment="1">
      <alignment horizontal="center" vertical="center" wrapText="1"/>
    </xf>
    <xf numFmtId="16" fontId="10" fillId="5" borderId="3" xfId="0" applyNumberFormat="1" applyFont="1" applyFill="1" applyBorder="1" applyAlignment="1">
      <alignment horizontal="center" vertical="center"/>
    </xf>
    <xf numFmtId="178" fontId="32" fillId="5" borderId="16" xfId="0" applyNumberFormat="1" applyFont="1" applyFill="1" applyBorder="1" applyAlignment="1">
      <alignment horizontal="center" vertical="center" wrapText="1"/>
    </xf>
    <xf numFmtId="178" fontId="32" fillId="5" borderId="17" xfId="0" applyNumberFormat="1" applyFont="1" applyFill="1" applyBorder="1" applyAlignment="1">
      <alignment horizontal="center" vertical="center" wrapText="1"/>
    </xf>
    <xf numFmtId="178" fontId="32" fillId="5" borderId="3" xfId="0" applyNumberFormat="1" applyFont="1" applyFill="1" applyBorder="1" applyAlignment="1">
      <alignment horizontal="center" vertical="center" wrapText="1"/>
    </xf>
    <xf numFmtId="16" fontId="9" fillId="0" borderId="0" xfId="2" applyNumberFormat="1" applyFont="1" applyAlignment="1">
      <alignment horizontal="center" vertical="center"/>
    </xf>
    <xf numFmtId="16" fontId="6" fillId="5" borderId="17" xfId="2" applyNumberFormat="1" applyFont="1" applyFill="1" applyBorder="1" applyAlignment="1">
      <alignment horizontal="center" vertical="center"/>
    </xf>
    <xf numFmtId="178" fontId="33" fillId="0" borderId="15" xfId="0" applyNumberFormat="1" applyFont="1" applyBorder="1" applyAlignment="1">
      <alignment horizontal="center" vertical="center" wrapText="1"/>
    </xf>
    <xf numFmtId="176" fontId="10" fillId="5" borderId="3" xfId="0" applyFont="1" applyFill="1" applyBorder="1" applyAlignment="1">
      <alignment horizontal="center" vertical="center"/>
    </xf>
    <xf numFmtId="176" fontId="12" fillId="10" borderId="3" xfId="0" applyFont="1" applyFill="1" applyBorder="1" applyAlignment="1">
      <alignment horizontal="left" vertical="center"/>
    </xf>
    <xf numFmtId="176" fontId="12" fillId="11" borderId="3" xfId="0" applyFont="1" applyFill="1" applyBorder="1" applyAlignment="1">
      <alignment horizontal="left" vertical="center"/>
    </xf>
    <xf numFmtId="176" fontId="12" fillId="6" borderId="3" xfId="0" applyFont="1" applyFill="1" applyBorder="1" applyAlignment="1">
      <alignment horizontal="left" vertical="center"/>
    </xf>
    <xf numFmtId="176" fontId="34" fillId="5" borderId="3" xfId="0" applyFont="1" applyFill="1" applyBorder="1" applyAlignment="1">
      <alignment horizontal="left" vertical="center"/>
    </xf>
    <xf numFmtId="177" fontId="12" fillId="6" borderId="3" xfId="0" applyNumberFormat="1" applyFont="1" applyFill="1" applyBorder="1" applyAlignment="1">
      <alignment horizontal="center" vertical="center"/>
    </xf>
    <xf numFmtId="176" fontId="30" fillId="5" borderId="3" xfId="0" applyFont="1" applyFill="1" applyBorder="1" applyAlignment="1">
      <alignment horizontal="left" vertical="center"/>
    </xf>
    <xf numFmtId="176" fontId="12" fillId="0" borderId="3" xfId="0" applyFont="1" applyBorder="1" applyAlignment="1">
      <alignment horizontal="left" vertical="center"/>
    </xf>
    <xf numFmtId="176" fontId="11" fillId="0" borderId="3" xfId="0" applyFont="1" applyBorder="1" applyAlignment="1">
      <alignment horizontal="left" vertical="center"/>
    </xf>
    <xf numFmtId="177" fontId="8" fillId="0" borderId="0" xfId="0" applyNumberFormat="1" applyFont="1" applyAlignment="1">
      <alignment horizontal="center" vertical="center"/>
    </xf>
    <xf numFmtId="16" fontId="10" fillId="0" borderId="3" xfId="0" applyNumberFormat="1" applyFont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6" fontId="10" fillId="0" borderId="3" xfId="0" applyFont="1" applyBorder="1" applyAlignment="1">
      <alignment horizontal="center" vertical="center"/>
    </xf>
    <xf numFmtId="176" fontId="35" fillId="0" borderId="3" xfId="0" applyFont="1" applyBorder="1" applyAlignment="1">
      <alignment horizontal="center" vertical="center"/>
    </xf>
    <xf numFmtId="176" fontId="36" fillId="5" borderId="3" xfId="0" applyFont="1" applyFill="1" applyBorder="1" applyAlignment="1">
      <alignment horizontal="left" vertical="center"/>
    </xf>
    <xf numFmtId="176" fontId="8" fillId="0" borderId="3" xfId="0" applyFont="1" applyBorder="1" applyAlignment="1">
      <alignment horizontal="left" vertical="center"/>
    </xf>
    <xf numFmtId="176" fontId="6" fillId="0" borderId="6" xfId="0" applyFont="1" applyBorder="1" applyAlignment="1">
      <alignment horizontal="center" vertical="center"/>
    </xf>
    <xf numFmtId="176" fontId="12" fillId="6" borderId="3" xfId="3" applyFont="1" applyFill="1" applyBorder="1" applyAlignment="1">
      <alignment horizontal="left"/>
    </xf>
    <xf numFmtId="176" fontId="12" fillId="10" borderId="3" xfId="3" applyFont="1" applyFill="1" applyBorder="1" applyAlignment="1">
      <alignment horizontal="left"/>
    </xf>
    <xf numFmtId="177" fontId="8" fillId="15" borderId="3" xfId="0" applyNumberFormat="1" applyFont="1" applyFill="1" applyBorder="1" applyAlignment="1">
      <alignment horizontal="center" vertical="center"/>
    </xf>
    <xf numFmtId="176" fontId="12" fillId="5" borderId="11" xfId="3" applyFont="1" applyFill="1" applyBorder="1" applyAlignment="1">
      <alignment horizontal="left"/>
    </xf>
    <xf numFmtId="16" fontId="26" fillId="6" borderId="3" xfId="0" applyNumberFormat="1" applyFont="1" applyFill="1" applyBorder="1" applyAlignment="1">
      <alignment horizontal="center" vertical="center"/>
    </xf>
    <xf numFmtId="176" fontId="12" fillId="6" borderId="11" xfId="3" applyFont="1" applyFill="1" applyBorder="1" applyAlignment="1">
      <alignment horizontal="left"/>
    </xf>
    <xf numFmtId="176" fontId="11" fillId="5" borderId="12" xfId="3" applyFont="1" applyFill="1" applyBorder="1" applyAlignment="1">
      <alignment horizontal="left"/>
    </xf>
    <xf numFmtId="177" fontId="8" fillId="6" borderId="6" xfId="0" applyNumberFormat="1" applyFont="1" applyFill="1" applyBorder="1" applyAlignment="1">
      <alignment horizontal="center" vertical="center"/>
    </xf>
    <xf numFmtId="176" fontId="9" fillId="5" borderId="6" xfId="0" applyFont="1" applyFill="1" applyBorder="1" applyAlignment="1">
      <alignment horizontal="center" vertical="center"/>
    </xf>
    <xf numFmtId="177" fontId="8" fillId="5" borderId="6" xfId="0" applyNumberFormat="1" applyFont="1" applyFill="1" applyBorder="1" applyAlignment="1">
      <alignment horizontal="center" vertical="center"/>
    </xf>
    <xf numFmtId="16" fontId="9" fillId="5" borderId="6" xfId="0" applyNumberFormat="1" applyFont="1" applyFill="1" applyBorder="1" applyAlignment="1">
      <alignment horizontal="center" vertical="center"/>
    </xf>
    <xf numFmtId="176" fontId="11" fillId="5" borderId="3" xfId="3" applyFont="1" applyFill="1" applyBorder="1" applyAlignment="1">
      <alignment horizontal="center"/>
    </xf>
    <xf numFmtId="176" fontId="12" fillId="13" borderId="11" xfId="3" applyFont="1" applyFill="1" applyBorder="1" applyAlignment="1">
      <alignment horizontal="left"/>
    </xf>
    <xf numFmtId="177" fontId="8" fillId="13" borderId="3" xfId="0" applyNumberFormat="1" applyFont="1" applyFill="1" applyBorder="1" applyAlignment="1">
      <alignment horizontal="center" vertical="center"/>
    </xf>
    <xf numFmtId="176" fontId="12" fillId="16" borderId="11" xfId="3" applyFont="1" applyFill="1" applyBorder="1" applyAlignment="1">
      <alignment horizontal="left"/>
    </xf>
    <xf numFmtId="176" fontId="8" fillId="5" borderId="11" xfId="3" applyFont="1" applyFill="1" applyBorder="1" applyAlignment="1">
      <alignment horizontal="left"/>
    </xf>
    <xf numFmtId="176" fontId="13" fillId="3" borderId="11" xfId="0" applyFont="1" applyFill="1" applyBorder="1" applyAlignment="1">
      <alignment wrapText="1"/>
    </xf>
    <xf numFmtId="176" fontId="9" fillId="0" borderId="0" xfId="0" applyFont="1" applyAlignment="1">
      <alignment horizontal="center" vertical="center"/>
    </xf>
    <xf numFmtId="176" fontId="38" fillId="5" borderId="3" xfId="0" applyFont="1" applyFill="1" applyBorder="1" applyAlignment="1">
      <alignment horizontal="center" vertical="center"/>
    </xf>
    <xf numFmtId="176" fontId="21" fillId="0" borderId="0" xfId="0" applyFont="1" applyAlignment="1">
      <alignment horizontal="left" vertical="center"/>
    </xf>
    <xf numFmtId="176" fontId="21" fillId="0" borderId="0" xfId="0" applyFont="1" applyAlignment="1">
      <alignment horizontal="center" vertical="center"/>
    </xf>
    <xf numFmtId="176" fontId="3" fillId="3" borderId="4" xfId="0" applyFont="1" applyFill="1" applyBorder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12" fillId="6" borderId="3" xfId="0" applyNumberFormat="1" applyFont="1" applyFill="1" applyBorder="1" applyAlignment="1">
      <alignment horizontal="center" vertical="center"/>
    </xf>
    <xf numFmtId="16" fontId="9" fillId="5" borderId="0" xfId="0" applyNumberFormat="1" applyFont="1" applyFill="1" applyAlignment="1">
      <alignment horizontal="center" vertical="center"/>
    </xf>
    <xf numFmtId="16" fontId="42" fillId="5" borderId="3" xfId="0" applyNumberFormat="1" applyFont="1" applyFill="1" applyBorder="1" applyAlignment="1">
      <alignment horizontal="center" vertical="center"/>
    </xf>
    <xf numFmtId="176" fontId="12" fillId="5" borderId="6" xfId="3" applyFont="1" applyFill="1" applyBorder="1" applyAlignment="1">
      <alignment horizontal="left"/>
    </xf>
    <xf numFmtId="16" fontId="12" fillId="5" borderId="6" xfId="0" applyNumberFormat="1" applyFont="1" applyFill="1" applyBorder="1" applyAlignment="1">
      <alignment horizontal="center" vertical="center"/>
    </xf>
    <xf numFmtId="176" fontId="11" fillId="5" borderId="11" xfId="3" applyFont="1" applyFill="1" applyBorder="1" applyAlignment="1">
      <alignment horizontal="left"/>
    </xf>
    <xf numFmtId="16" fontId="9" fillId="5" borderId="11" xfId="0" applyNumberFormat="1" applyFont="1" applyFill="1" applyBorder="1" applyAlignment="1">
      <alignment horizontal="center" vertical="center"/>
    </xf>
    <xf numFmtId="16" fontId="12" fillId="5" borderId="11" xfId="0" applyNumberFormat="1" applyFont="1" applyFill="1" applyBorder="1" applyAlignment="1">
      <alignment horizontal="center" vertical="center"/>
    </xf>
    <xf numFmtId="16" fontId="10" fillId="5" borderId="6" xfId="0" applyNumberFormat="1" applyFont="1" applyFill="1" applyBorder="1" applyAlignment="1">
      <alignment horizontal="center" vertical="center"/>
    </xf>
    <xf numFmtId="176" fontId="11" fillId="5" borderId="6" xfId="3" applyFont="1" applyFill="1" applyBorder="1" applyAlignment="1">
      <alignment horizontal="left"/>
    </xf>
    <xf numFmtId="16" fontId="9" fillId="5" borderId="12" xfId="0" applyNumberFormat="1" applyFont="1" applyFill="1" applyBorder="1" applyAlignment="1">
      <alignment horizontal="center" vertical="center"/>
    </xf>
    <xf numFmtId="16" fontId="11" fillId="5" borderId="11" xfId="0" applyNumberFormat="1" applyFont="1" applyFill="1" applyBorder="1" applyAlignment="1">
      <alignment horizontal="center" vertical="center"/>
    </xf>
    <xf numFmtId="176" fontId="12" fillId="17" borderId="3" xfId="3" applyFont="1" applyFill="1" applyBorder="1" applyAlignment="1">
      <alignment horizontal="left"/>
    </xf>
    <xf numFmtId="16" fontId="11" fillId="5" borderId="6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76" fontId="0" fillId="5" borderId="0" xfId="0" applyFill="1">
      <alignment vertical="center"/>
    </xf>
    <xf numFmtId="16" fontId="8" fillId="0" borderId="3" xfId="0" applyNumberFormat="1" applyFont="1" applyBorder="1" applyAlignment="1">
      <alignment horizontal="center" vertical="center"/>
    </xf>
    <xf numFmtId="16" fontId="9" fillId="0" borderId="6" xfId="0" applyNumberFormat="1" applyFont="1" applyBorder="1" applyAlignment="1">
      <alignment horizontal="center" vertical="center"/>
    </xf>
    <xf numFmtId="176" fontId="8" fillId="13" borderId="3" xfId="3" applyFont="1" applyFill="1" applyBorder="1" applyAlignment="1">
      <alignment horizontal="left"/>
    </xf>
    <xf numFmtId="176" fontId="11" fillId="6" borderId="3" xfId="3" applyFont="1" applyFill="1" applyBorder="1" applyAlignment="1">
      <alignment horizontal="left"/>
    </xf>
    <xf numFmtId="16" fontId="10" fillId="12" borderId="3" xfId="2" applyNumberFormat="1" applyFont="1" applyFill="1" applyBorder="1" applyAlignment="1">
      <alignment horizontal="center" vertical="center"/>
    </xf>
    <xf numFmtId="176" fontId="8" fillId="6" borderId="3" xfId="3" applyFont="1" applyFill="1" applyBorder="1" applyAlignment="1">
      <alignment horizontal="left"/>
    </xf>
    <xf numFmtId="176" fontId="12" fillId="10" borderId="3" xfId="0" applyFont="1" applyFill="1" applyBorder="1" applyAlignment="1">
      <alignment horizontal="center" vertical="center"/>
    </xf>
    <xf numFmtId="176" fontId="43" fillId="5" borderId="3" xfId="3" applyFont="1" applyFill="1" applyBorder="1" applyAlignment="1">
      <alignment horizontal="left"/>
    </xf>
    <xf numFmtId="176" fontId="43" fillId="5" borderId="3" xfId="0" applyFont="1" applyFill="1" applyBorder="1" applyAlignment="1">
      <alignment horizontal="center" vertical="center"/>
    </xf>
    <xf numFmtId="176" fontId="12" fillId="5" borderId="0" xfId="3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6" fontId="44" fillId="6" borderId="3" xfId="2" applyNumberFormat="1" applyFont="1" applyFill="1" applyBorder="1" applyAlignment="1">
      <alignment horizontal="center" vertical="center"/>
    </xf>
    <xf numFmtId="16" fontId="15" fillId="18" borderId="3" xfId="0" applyNumberFormat="1" applyFont="1" applyFill="1" applyBorder="1" applyAlignment="1">
      <alignment horizontal="center" vertical="center"/>
    </xf>
    <xf numFmtId="16" fontId="9" fillId="19" borderId="3" xfId="0" applyNumberFormat="1" applyFont="1" applyFill="1" applyBorder="1" applyAlignment="1">
      <alignment horizontal="center" vertical="center"/>
    </xf>
    <xf numFmtId="176" fontId="8" fillId="0" borderId="0" xfId="0" applyFont="1" applyAlignment="1">
      <alignment horizontal="left" vertical="center"/>
    </xf>
    <xf numFmtId="176" fontId="9" fillId="5" borderId="0" xfId="0" applyFont="1" applyFill="1" applyAlignment="1">
      <alignment horizontal="center" vertical="center"/>
    </xf>
    <xf numFmtId="176" fontId="15" fillId="5" borderId="0" xfId="0" applyFont="1" applyFill="1" applyAlignment="1">
      <alignment horizontal="center" vertical="center"/>
    </xf>
    <xf numFmtId="176" fontId="15" fillId="6" borderId="3" xfId="0" applyFont="1" applyFill="1" applyBorder="1" applyAlignment="1">
      <alignment horizontal="center" vertical="center"/>
    </xf>
    <xf numFmtId="176" fontId="40" fillId="0" borderId="0" xfId="0" applyFont="1" applyAlignment="1">
      <alignment horizontal="center" vertical="center"/>
    </xf>
    <xf numFmtId="177" fontId="12" fillId="10" borderId="3" xfId="0" applyNumberFormat="1" applyFont="1" applyFill="1" applyBorder="1" applyAlignment="1">
      <alignment horizontal="center" vertical="center"/>
    </xf>
    <xf numFmtId="176" fontId="12" fillId="13" borderId="3" xfId="0" applyFont="1" applyFill="1" applyBorder="1" applyAlignment="1">
      <alignment horizontal="left" vertical="center"/>
    </xf>
    <xf numFmtId="177" fontId="12" fillId="13" borderId="3" xfId="0" applyNumberFormat="1" applyFont="1" applyFill="1" applyBorder="1" applyAlignment="1">
      <alignment horizontal="center" vertical="center"/>
    </xf>
    <xf numFmtId="176" fontId="17" fillId="0" borderId="3" xfId="0" applyFont="1" applyBorder="1">
      <alignment vertical="center"/>
    </xf>
    <xf numFmtId="176" fontId="46" fillId="5" borderId="3" xfId="0" applyFont="1" applyFill="1" applyBorder="1" applyAlignment="1">
      <alignment horizontal="left" vertical="center"/>
    </xf>
    <xf numFmtId="176" fontId="47" fillId="5" borderId="3" xfId="0" applyFont="1" applyFill="1" applyBorder="1" applyAlignment="1">
      <alignment horizontal="left" vertical="center"/>
    </xf>
    <xf numFmtId="177" fontId="47" fillId="5" borderId="3" xfId="0" applyNumberFormat="1" applyFont="1" applyFill="1" applyBorder="1" applyAlignment="1">
      <alignment horizontal="center" vertical="center"/>
    </xf>
    <xf numFmtId="176" fontId="6" fillId="3" borderId="11" xfId="2" applyFont="1" applyFill="1" applyBorder="1" applyAlignment="1">
      <alignment horizontal="center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5" borderId="3" xfId="2" applyNumberFormat="1" applyFont="1" applyFill="1" applyBorder="1" applyAlignment="1">
      <alignment horizontal="center" vertical="center"/>
    </xf>
    <xf numFmtId="177" fontId="11" fillId="5" borderId="3" xfId="2" applyNumberFormat="1" applyFont="1" applyFill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177" fontId="8" fillId="0" borderId="0" xfId="2" applyNumberFormat="1" applyFont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49" fillId="0" borderId="0" xfId="0" applyFont="1">
      <alignment vertical="center"/>
    </xf>
    <xf numFmtId="176" fontId="5" fillId="0" borderId="3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12" fillId="13" borderId="3" xfId="2" applyFont="1" applyFill="1" applyBorder="1" applyAlignment="1">
      <alignment horizontal="center"/>
    </xf>
    <xf numFmtId="176" fontId="7" fillId="0" borderId="3" xfId="0" applyFont="1" applyBorder="1" applyAlignment="1">
      <alignment horizontal="center" vertical="center" wrapText="1"/>
    </xf>
    <xf numFmtId="16" fontId="9" fillId="5" borderId="0" xfId="2" applyNumberFormat="1" applyFont="1" applyFill="1" applyAlignment="1">
      <alignment horizontal="center" vertical="center"/>
    </xf>
    <xf numFmtId="176" fontId="12" fillId="5" borderId="11" xfId="0" applyFont="1" applyFill="1" applyBorder="1" applyAlignment="1">
      <alignment horizontal="center" vertical="center"/>
    </xf>
    <xf numFmtId="176" fontId="12" fillId="13" borderId="12" xfId="0" applyFont="1" applyFill="1" applyBorder="1" applyAlignment="1">
      <alignment horizontal="center" vertical="center"/>
    </xf>
    <xf numFmtId="176" fontId="12" fillId="0" borderId="6" xfId="2" applyFont="1" applyBorder="1" applyAlignment="1">
      <alignment horizontal="center"/>
    </xf>
    <xf numFmtId="176" fontId="12" fillId="13" borderId="11" xfId="0" applyFont="1" applyFill="1" applyBorder="1" applyAlignment="1">
      <alignment horizontal="center" vertical="center"/>
    </xf>
    <xf numFmtId="176" fontId="12" fillId="11" borderId="11" xfId="0" applyFont="1" applyFill="1" applyBorder="1" applyAlignment="1">
      <alignment horizontal="center" vertical="center"/>
    </xf>
    <xf numFmtId="176" fontId="12" fillId="11" borderId="3" xfId="2" applyFont="1" applyFill="1" applyBorder="1" applyAlignment="1">
      <alignment horizontal="center"/>
    </xf>
    <xf numFmtId="176" fontId="11" fillId="5" borderId="11" xfId="0" applyFont="1" applyFill="1" applyBorder="1" applyAlignment="1">
      <alignment horizontal="center" vertical="center"/>
    </xf>
    <xf numFmtId="176" fontId="12" fillId="12" borderId="11" xfId="0" applyFont="1" applyFill="1" applyBorder="1" applyAlignment="1">
      <alignment horizontal="center" vertical="center"/>
    </xf>
    <xf numFmtId="176" fontId="12" fillId="12" borderId="3" xfId="2" applyFont="1" applyFill="1" applyBorder="1" applyAlignment="1">
      <alignment horizontal="center"/>
    </xf>
    <xf numFmtId="176" fontId="20" fillId="5" borderId="11" xfId="0" applyFont="1" applyFill="1" applyBorder="1" applyAlignment="1">
      <alignment horizontal="center" vertical="center"/>
    </xf>
    <xf numFmtId="176" fontId="12" fillId="10" borderId="12" xfId="0" applyFont="1" applyFill="1" applyBorder="1" applyAlignment="1">
      <alignment horizontal="center" vertical="center"/>
    </xf>
    <xf numFmtId="176" fontId="11" fillId="10" borderId="6" xfId="2" applyFont="1" applyFill="1" applyBorder="1" applyAlignment="1">
      <alignment horizontal="center"/>
    </xf>
    <xf numFmtId="16" fontId="15" fillId="5" borderId="6" xfId="2" applyNumberFormat="1" applyFont="1" applyFill="1" applyBorder="1" applyAlignment="1">
      <alignment horizontal="center" vertical="center"/>
    </xf>
    <xf numFmtId="176" fontId="12" fillId="12" borderId="11" xfId="2" applyFont="1" applyFill="1" applyBorder="1" applyAlignment="1">
      <alignment horizontal="center"/>
    </xf>
    <xf numFmtId="16" fontId="15" fillId="5" borderId="11" xfId="2" applyNumberFormat="1" applyFont="1" applyFill="1" applyBorder="1" applyAlignment="1">
      <alignment horizontal="center" vertical="center"/>
    </xf>
    <xf numFmtId="176" fontId="12" fillId="5" borderId="6" xfId="2" applyFont="1" applyFill="1" applyBorder="1" applyAlignment="1">
      <alignment horizontal="center"/>
    </xf>
    <xf numFmtId="176" fontId="9" fillId="0" borderId="0" xfId="2" applyFont="1" applyAlignment="1">
      <alignment horizontal="center" vertical="center"/>
    </xf>
    <xf numFmtId="16" fontId="19" fillId="6" borderId="3" xfId="2" applyNumberFormat="1" applyFont="1" applyFill="1" applyBorder="1" applyAlignment="1">
      <alignment horizontal="left" vertical="center"/>
    </xf>
    <xf numFmtId="176" fontId="51" fillId="11" borderId="0" xfId="0" applyFont="1" applyFill="1">
      <alignment vertical="center"/>
    </xf>
    <xf numFmtId="16" fontId="19" fillId="6" borderId="4" xfId="0" applyNumberFormat="1" applyFont="1" applyFill="1" applyBorder="1" applyAlignment="1">
      <alignment horizontal="center" vertical="center"/>
    </xf>
    <xf numFmtId="176" fontId="17" fillId="5" borderId="0" xfId="0" applyFont="1" applyFill="1">
      <alignment vertical="center"/>
    </xf>
    <xf numFmtId="176" fontId="51" fillId="5" borderId="0" xfId="0" applyFont="1" applyFill="1">
      <alignment vertical="center"/>
    </xf>
    <xf numFmtId="176" fontId="52" fillId="5" borderId="0" xfId="0" applyFont="1" applyFill="1">
      <alignment vertical="center"/>
    </xf>
    <xf numFmtId="176" fontId="51" fillId="11" borderId="3" xfId="0" applyFont="1" applyFill="1" applyBorder="1">
      <alignment vertical="center"/>
    </xf>
    <xf numFmtId="176" fontId="8" fillId="0" borderId="3" xfId="2" applyFont="1" applyBorder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  <xf numFmtId="176" fontId="8" fillId="6" borderId="3" xfId="2" applyFont="1" applyFill="1" applyBorder="1" applyAlignment="1">
      <alignment horizontal="center"/>
    </xf>
    <xf numFmtId="176" fontId="6" fillId="3" borderId="8" xfId="2" applyFont="1" applyFill="1" applyBorder="1" applyAlignment="1">
      <alignment horizontal="center" vertical="center"/>
    </xf>
    <xf numFmtId="176" fontId="6" fillId="0" borderId="3" xfId="2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16" fontId="26" fillId="10" borderId="3" xfId="0" applyNumberFormat="1" applyFont="1" applyFill="1" applyBorder="1" applyAlignment="1">
      <alignment horizontal="center" vertical="center"/>
    </xf>
    <xf numFmtId="176" fontId="14" fillId="0" borderId="3" xfId="0" applyFont="1" applyBorder="1">
      <alignment vertical="center"/>
    </xf>
    <xf numFmtId="177" fontId="11" fillId="0" borderId="3" xfId="2" applyNumberFormat="1" applyFont="1" applyBorder="1" applyAlignment="1">
      <alignment horizontal="center" vertical="center"/>
    </xf>
    <xf numFmtId="177" fontId="8" fillId="5" borderId="3" xfId="2" applyNumberFormat="1" applyFont="1" applyFill="1" applyBorder="1" applyAlignment="1">
      <alignment horizontal="center" vertical="center"/>
    </xf>
    <xf numFmtId="16" fontId="26" fillId="5" borderId="3" xfId="0" applyNumberFormat="1" applyFont="1" applyFill="1" applyBorder="1" applyAlignment="1">
      <alignment horizontal="center" vertical="center"/>
    </xf>
    <xf numFmtId="177" fontId="8" fillId="6" borderId="3" xfId="2" applyNumberFormat="1" applyFont="1" applyFill="1" applyBorder="1" applyAlignment="1">
      <alignment horizontal="center" vertical="center"/>
    </xf>
    <xf numFmtId="16" fontId="24" fillId="6" borderId="3" xfId="0" applyNumberFormat="1" applyFont="1" applyFill="1" applyBorder="1" applyAlignment="1">
      <alignment horizontal="center" vertical="center"/>
    </xf>
    <xf numFmtId="176" fontId="8" fillId="5" borderId="6" xfId="0" applyFont="1" applyFill="1" applyBorder="1" applyAlignment="1">
      <alignment horizontal="center" vertical="center"/>
    </xf>
    <xf numFmtId="177" fontId="8" fillId="5" borderId="6" xfId="2" applyNumberFormat="1" applyFont="1" applyFill="1" applyBorder="1" applyAlignment="1">
      <alignment horizontal="center" vertical="center"/>
    </xf>
    <xf numFmtId="16" fontId="24" fillId="6" borderId="6" xfId="0" applyNumberFormat="1" applyFont="1" applyFill="1" applyBorder="1" applyAlignment="1">
      <alignment horizontal="center" vertical="center"/>
    </xf>
    <xf numFmtId="176" fontId="8" fillId="0" borderId="2" xfId="0" applyFont="1" applyBorder="1" applyAlignment="1">
      <alignment horizontal="center" vertical="center"/>
    </xf>
    <xf numFmtId="16" fontId="15" fillId="5" borderId="0" xfId="0" applyNumberFormat="1" applyFont="1" applyFill="1" applyAlignment="1">
      <alignment horizontal="center" vertical="center"/>
    </xf>
    <xf numFmtId="176" fontId="14" fillId="7" borderId="11" xfId="0" applyFont="1" applyFill="1" applyBorder="1" applyAlignment="1">
      <alignment horizontal="center" vertical="center"/>
    </xf>
    <xf numFmtId="16" fontId="10" fillId="5" borderId="0" xfId="0" applyNumberFormat="1" applyFont="1" applyFill="1" applyAlignment="1">
      <alignment horizontal="center" vertical="center"/>
    </xf>
    <xf numFmtId="176" fontId="53" fillId="0" borderId="0" xfId="0" applyFont="1" applyAlignment="1">
      <alignment vertical="center" wrapText="1"/>
    </xf>
    <xf numFmtId="176" fontId="54" fillId="0" borderId="0" xfId="0" applyFont="1">
      <alignment vertical="center"/>
    </xf>
    <xf numFmtId="16" fontId="58" fillId="10" borderId="3" xfId="0" applyNumberFormat="1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76" fontId="59" fillId="0" borderId="0" xfId="0" applyFont="1">
      <alignment vertical="center"/>
    </xf>
    <xf numFmtId="176" fontId="53" fillId="0" borderId="0" xfId="0" applyFont="1" applyAlignment="1">
      <alignment horizontal="center" vertical="center" wrapText="1"/>
    </xf>
    <xf numFmtId="176" fontId="54" fillId="0" borderId="0" xfId="0" applyFont="1" applyAlignment="1">
      <alignment horizontal="center" vertical="center"/>
    </xf>
    <xf numFmtId="176" fontId="40" fillId="21" borderId="1" xfId="0" applyFont="1" applyFill="1" applyBorder="1" applyAlignment="1">
      <alignment horizontal="left" vertical="center"/>
    </xf>
    <xf numFmtId="176" fontId="40" fillId="21" borderId="2" xfId="0" applyFont="1" applyFill="1" applyBorder="1" applyAlignment="1">
      <alignment horizontal="left" vertical="center"/>
    </xf>
    <xf numFmtId="176" fontId="5" fillId="3" borderId="4" xfId="2" applyFont="1" applyFill="1" applyBorder="1" applyAlignment="1">
      <alignment horizontal="center" vertical="center"/>
    </xf>
    <xf numFmtId="176" fontId="5" fillId="3" borderId="5" xfId="2" applyFont="1" applyFill="1" applyBorder="1" applyAlignment="1">
      <alignment horizontal="center" vertical="center"/>
    </xf>
    <xf numFmtId="176" fontId="5" fillId="3" borderId="3" xfId="2" applyFont="1" applyFill="1" applyBorder="1" applyAlignment="1">
      <alignment horizontal="center" vertical="center"/>
    </xf>
    <xf numFmtId="176" fontId="5" fillId="3" borderId="7" xfId="2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6" xfId="2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7" xfId="2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76" fontId="3" fillId="7" borderId="3" xfId="0" applyFont="1" applyFill="1" applyBorder="1" applyAlignment="1">
      <alignment horizontal="center" vertical="center"/>
    </xf>
    <xf numFmtId="16" fontId="15" fillId="13" borderId="4" xfId="0" applyNumberFormat="1" applyFont="1" applyFill="1" applyBorder="1" applyAlignment="1">
      <alignment horizontal="center" vertical="center"/>
    </xf>
    <xf numFmtId="16" fontId="15" fillId="13" borderId="5" xfId="0" applyNumberFormat="1" applyFont="1" applyFill="1" applyBorder="1" applyAlignment="1">
      <alignment horizontal="center" vertical="center"/>
    </xf>
    <xf numFmtId="176" fontId="3" fillId="7" borderId="4" xfId="0" applyFont="1" applyFill="1" applyBorder="1" applyAlignment="1">
      <alignment horizontal="left" vertical="center"/>
    </xf>
    <xf numFmtId="176" fontId="3" fillId="7" borderId="7" xfId="0" applyFont="1" applyFill="1" applyBorder="1" applyAlignment="1">
      <alignment horizontal="left" vertical="center"/>
    </xf>
    <xf numFmtId="176" fontId="3" fillId="7" borderId="5" xfId="0" applyFont="1" applyFill="1" applyBorder="1" applyAlignment="1">
      <alignment horizontal="left" vertical="center"/>
    </xf>
    <xf numFmtId="176" fontId="3" fillId="0" borderId="4" xfId="0" applyFont="1" applyBorder="1" applyAlignment="1">
      <alignment horizontal="left" vertical="center"/>
    </xf>
    <xf numFmtId="176" fontId="3" fillId="0" borderId="7" xfId="0" applyFont="1" applyBorder="1" applyAlignment="1">
      <alignment horizontal="left" vertical="center"/>
    </xf>
    <xf numFmtId="176" fontId="3" fillId="0" borderId="5" xfId="0" applyFont="1" applyBorder="1" applyAlignment="1">
      <alignment horizontal="left" vertical="center"/>
    </xf>
    <xf numFmtId="176" fontId="6" fillId="3" borderId="11" xfId="2" applyFont="1" applyFill="1" applyBorder="1" applyAlignment="1">
      <alignment horizontal="center" vertical="center"/>
    </xf>
    <xf numFmtId="176" fontId="3" fillId="7" borderId="3" xfId="0" applyFont="1" applyFill="1" applyBorder="1" applyAlignment="1">
      <alignment horizontal="left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11" fillId="0" borderId="3" xfId="2" applyFont="1" applyBorder="1" applyAlignment="1">
      <alignment horizontal="center"/>
    </xf>
    <xf numFmtId="16" fontId="26" fillId="6" borderId="4" xfId="0" applyNumberFormat="1" applyFont="1" applyFill="1" applyBorder="1" applyAlignment="1">
      <alignment horizontal="center" vertical="center"/>
    </xf>
    <xf numFmtId="16" fontId="26" fillId="6" borderId="5" xfId="0" applyNumberFormat="1" applyFont="1" applyFill="1" applyBorder="1" applyAlignment="1">
      <alignment horizontal="center" vertical="center"/>
    </xf>
    <xf numFmtId="176" fontId="56" fillId="3" borderId="3" xfId="0" applyFont="1" applyFill="1" applyBorder="1" applyAlignment="1">
      <alignment horizontal="center" vertical="center"/>
    </xf>
    <xf numFmtId="176" fontId="57" fillId="3" borderId="3" xfId="0" applyFont="1" applyFill="1" applyBorder="1" applyAlignment="1">
      <alignment horizontal="center" vertical="center"/>
    </xf>
    <xf numFmtId="176" fontId="5" fillId="8" borderId="3" xfId="0" applyFont="1" applyFill="1" applyBorder="1" applyAlignment="1">
      <alignment horizontal="center" vertical="center"/>
    </xf>
    <xf numFmtId="176" fontId="6" fillId="8" borderId="3" xfId="0" applyFont="1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6" fontId="11" fillId="5" borderId="4" xfId="0" applyFont="1" applyFill="1" applyBorder="1" applyAlignment="1">
      <alignment horizontal="center" vertical="center"/>
    </xf>
    <xf numFmtId="176" fontId="11" fillId="5" borderId="7" xfId="0" applyFont="1" applyFill="1" applyBorder="1" applyAlignment="1">
      <alignment horizontal="center" vertical="center"/>
    </xf>
    <xf numFmtId="176" fontId="11" fillId="5" borderId="5" xfId="0" applyFont="1" applyFill="1" applyBorder="1" applyAlignment="1">
      <alignment horizontal="center" vertical="center"/>
    </xf>
    <xf numFmtId="176" fontId="55" fillId="7" borderId="3" xfId="0" applyFont="1" applyFill="1" applyBorder="1" applyAlignment="1">
      <alignment horizontal="center" vertical="center"/>
    </xf>
    <xf numFmtId="176" fontId="55" fillId="7" borderId="4" xfId="0" applyFont="1" applyFill="1" applyBorder="1" applyAlignment="1">
      <alignment horizontal="left" vertical="center" wrapText="1"/>
    </xf>
    <xf numFmtId="176" fontId="55" fillId="7" borderId="7" xfId="0" applyFont="1" applyFill="1" applyBorder="1" applyAlignment="1">
      <alignment horizontal="left" vertical="center"/>
    </xf>
    <xf numFmtId="176" fontId="55" fillId="7" borderId="5" xfId="0" applyFont="1" applyFill="1" applyBorder="1" applyAlignment="1">
      <alignment horizontal="left" vertical="center"/>
    </xf>
    <xf numFmtId="176" fontId="55" fillId="7" borderId="3" xfId="0" applyFont="1" applyFill="1" applyBorder="1" applyAlignment="1">
      <alignment horizontal="left" vertical="center"/>
    </xf>
    <xf numFmtId="176" fontId="55" fillId="0" borderId="3" xfId="0" applyFont="1" applyBorder="1" applyAlignment="1">
      <alignment horizontal="left" vertical="center"/>
    </xf>
    <xf numFmtId="176" fontId="6" fillId="3" borderId="6" xfId="0" applyFont="1" applyFill="1" applyBorder="1" applyAlignment="1">
      <alignment horizontal="center" vertical="center"/>
    </xf>
    <xf numFmtId="176" fontId="6" fillId="8" borderId="6" xfId="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11" fillId="5" borderId="10" xfId="0" applyFont="1" applyFill="1" applyBorder="1" applyAlignment="1">
      <alignment horizontal="center" vertical="center"/>
    </xf>
    <xf numFmtId="176" fontId="11" fillId="5" borderId="13" xfId="0" applyFont="1" applyFill="1" applyBorder="1" applyAlignment="1">
      <alignment horizontal="center" vertical="center"/>
    </xf>
    <xf numFmtId="16" fontId="15" fillId="6" borderId="4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76" fontId="11" fillId="5" borderId="3" xfId="0" applyFont="1" applyFill="1" applyBorder="1" applyAlignment="1">
      <alignment horizontal="center" vertical="center"/>
    </xf>
    <xf numFmtId="16" fontId="9" fillId="6" borderId="4" xfId="0" applyNumberFormat="1" applyFont="1" applyFill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76" fontId="37" fillId="0" borderId="1" xfId="0" applyFont="1" applyBorder="1" applyAlignment="1">
      <alignment horizontal="center" vertical="center"/>
    </xf>
    <xf numFmtId="176" fontId="37" fillId="0" borderId="2" xfId="0" applyFont="1" applyBorder="1" applyAlignment="1">
      <alignment horizontal="center" vertical="center"/>
    </xf>
    <xf numFmtId="176" fontId="37" fillId="0" borderId="9" xfId="0" applyFont="1" applyBorder="1" applyAlignment="1">
      <alignment horizontal="center" vertical="center"/>
    </xf>
    <xf numFmtId="16" fontId="10" fillId="6" borderId="7" xfId="0" applyNumberFormat="1" applyFont="1" applyFill="1" applyBorder="1" applyAlignment="1">
      <alignment horizontal="center" vertical="center"/>
    </xf>
    <xf numFmtId="16" fontId="9" fillId="11" borderId="4" xfId="0" applyNumberFormat="1" applyFont="1" applyFill="1" applyBorder="1" applyAlignment="1">
      <alignment horizontal="center" vertical="center"/>
    </xf>
    <xf numFmtId="16" fontId="9" fillId="11" borderId="5" xfId="0" applyNumberFormat="1" applyFont="1" applyFill="1" applyBorder="1" applyAlignment="1">
      <alignment horizontal="center" vertical="center"/>
    </xf>
    <xf numFmtId="16" fontId="9" fillId="5" borderId="4" xfId="0" applyNumberFormat="1" applyFont="1" applyFill="1" applyBorder="1" applyAlignment="1">
      <alignment horizontal="center" vertical="center"/>
    </xf>
    <xf numFmtId="16" fontId="9" fillId="5" borderId="5" xfId="0" applyNumberFormat="1" applyFont="1" applyFill="1" applyBorder="1" applyAlignment="1">
      <alignment horizontal="center" vertical="center"/>
    </xf>
    <xf numFmtId="176" fontId="50" fillId="3" borderId="3" xfId="0" applyFont="1" applyFill="1" applyBorder="1" applyAlignment="1">
      <alignment horizontal="left" vertical="center"/>
    </xf>
    <xf numFmtId="176" fontId="18" fillId="0" borderId="3" xfId="0" applyFont="1" applyBorder="1" applyAlignment="1">
      <alignment horizontal="left" vertical="top" wrapText="1"/>
    </xf>
    <xf numFmtId="176" fontId="14" fillId="7" borderId="4" xfId="0" applyFont="1" applyFill="1" applyBorder="1" applyAlignment="1">
      <alignment horizontal="left" vertical="center"/>
    </xf>
    <xf numFmtId="176" fontId="14" fillId="7" borderId="5" xfId="0" applyFont="1" applyFill="1" applyBorder="1" applyAlignment="1">
      <alignment horizontal="left" vertical="center"/>
    </xf>
    <xf numFmtId="176" fontId="3" fillId="0" borderId="4" xfId="0" applyFont="1" applyBorder="1" applyAlignment="1">
      <alignment horizontal="left" vertical="top" wrapText="1"/>
    </xf>
    <xf numFmtId="176" fontId="3" fillId="0" borderId="7" xfId="0" applyFont="1" applyBorder="1" applyAlignment="1">
      <alignment horizontal="left" vertical="top" wrapText="1"/>
    </xf>
    <xf numFmtId="176" fontId="3" fillId="0" borderId="5" xfId="0" applyFont="1" applyBorder="1" applyAlignment="1">
      <alignment horizontal="left" vertical="top" wrapText="1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3" fillId="3" borderId="3" xfId="0" applyFont="1" applyFill="1" applyBorder="1" applyAlignment="1">
      <alignment horizontal="left" vertical="top" wrapText="1"/>
    </xf>
    <xf numFmtId="176" fontId="3" fillId="0" borderId="3" xfId="0" applyFont="1" applyBorder="1" applyAlignment="1">
      <alignment horizontal="left" vertical="top" wrapText="1"/>
    </xf>
    <xf numFmtId="176" fontId="14" fillId="3" borderId="3" xfId="0" applyFont="1" applyFill="1" applyBorder="1" applyAlignment="1">
      <alignment horizontal="left" vertical="center"/>
    </xf>
    <xf numFmtId="176" fontId="13" fillId="3" borderId="4" xfId="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76" fontId="13" fillId="3" borderId="3" xfId="0" applyFont="1" applyFill="1" applyBorder="1" applyAlignment="1">
      <alignment horizontal="left" wrapText="1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4" fillId="2" borderId="7" xfId="0" applyFont="1" applyFill="1" applyBorder="1" applyAlignment="1">
      <alignment horizontal="left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76" fontId="11" fillId="5" borderId="4" xfId="2" applyFont="1" applyFill="1" applyBorder="1" applyAlignment="1">
      <alignment horizontal="center"/>
    </xf>
    <xf numFmtId="176" fontId="11" fillId="5" borderId="7" xfId="2" applyFont="1" applyFill="1" applyBorder="1" applyAlignment="1">
      <alignment horizontal="center"/>
    </xf>
    <xf numFmtId="176" fontId="11" fillId="5" borderId="5" xfId="2" applyFont="1" applyFill="1" applyBorder="1" applyAlignment="1">
      <alignment horizontal="center"/>
    </xf>
    <xf numFmtId="176" fontId="10" fillId="0" borderId="4" xfId="0" applyFont="1" applyBorder="1" applyAlignment="1">
      <alignment horizontal="center" vertical="center"/>
    </xf>
    <xf numFmtId="176" fontId="10" fillId="0" borderId="7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9" fillId="6" borderId="4" xfId="0" applyFont="1" applyFill="1" applyBorder="1" applyAlignment="1">
      <alignment horizontal="center" vertical="center"/>
    </xf>
    <xf numFmtId="176" fontId="9" fillId="6" borderId="5" xfId="0" applyFont="1" applyFill="1" applyBorder="1" applyAlignment="1">
      <alignment horizontal="center" vertical="center"/>
    </xf>
    <xf numFmtId="176" fontId="13" fillId="3" borderId="11" xfId="0" applyFont="1" applyFill="1" applyBorder="1" applyAlignment="1">
      <alignment horizontal="left" wrapText="1"/>
    </xf>
    <xf numFmtId="176" fontId="3" fillId="6" borderId="3" xfId="0" applyFont="1" applyFill="1" applyBorder="1" applyAlignment="1">
      <alignment horizontal="left" vertical="top" wrapText="1"/>
    </xf>
    <xf numFmtId="176" fontId="40" fillId="2" borderId="4" xfId="0" applyFont="1" applyFill="1" applyBorder="1" applyAlignment="1">
      <alignment horizontal="left" vertical="center"/>
    </xf>
    <xf numFmtId="176" fontId="40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2" applyFont="1" applyBorder="1" applyAlignment="1">
      <alignment horizontal="center" vertical="center"/>
    </xf>
    <xf numFmtId="176" fontId="5" fillId="0" borderId="7" xfId="2" applyFont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76" fontId="3" fillId="6" borderId="4" xfId="0" applyFont="1" applyFill="1" applyBorder="1" applyAlignment="1">
      <alignment horizontal="left" vertical="top" wrapText="1"/>
    </xf>
    <xf numFmtId="176" fontId="3" fillId="6" borderId="7" xfId="0" applyFont="1" applyFill="1" applyBorder="1" applyAlignment="1">
      <alignment horizontal="left" vertical="top" wrapText="1"/>
    </xf>
    <xf numFmtId="176" fontId="3" fillId="6" borderId="5" xfId="0" applyFont="1" applyFill="1" applyBorder="1" applyAlignment="1">
      <alignment horizontal="left" vertical="top" wrapText="1"/>
    </xf>
    <xf numFmtId="176" fontId="18" fillId="20" borderId="3" xfId="0" applyFont="1" applyFill="1" applyBorder="1" applyAlignment="1">
      <alignment horizontal="left" vertical="center"/>
    </xf>
    <xf numFmtId="176" fontId="22" fillId="20" borderId="3" xfId="0" applyFont="1" applyFill="1" applyBorder="1" applyAlignment="1">
      <alignment horizontal="left" vertical="center"/>
    </xf>
    <xf numFmtId="176" fontId="0" fillId="0" borderId="3" xfId="0" applyBorder="1">
      <alignment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48" fillId="6" borderId="3" xfId="0" applyFont="1" applyFill="1" applyBorder="1" applyAlignment="1">
      <alignment horizontal="center" vertical="center"/>
    </xf>
    <xf numFmtId="176" fontId="44" fillId="6" borderId="3" xfId="0" applyFont="1" applyFill="1" applyBorder="1" applyAlignment="1">
      <alignment horizontal="center" vertical="center"/>
    </xf>
    <xf numFmtId="16" fontId="10" fillId="5" borderId="4" xfId="2" applyNumberFormat="1" applyFont="1" applyFill="1" applyBorder="1" applyAlignment="1">
      <alignment horizontal="center" vertical="center"/>
    </xf>
    <xf numFmtId="16" fontId="10" fillId="5" borderId="7" xfId="2" applyNumberFormat="1" applyFont="1" applyFill="1" applyBorder="1" applyAlignment="1">
      <alignment horizontal="center" vertical="center"/>
    </xf>
    <xf numFmtId="16" fontId="10" fillId="5" borderId="5" xfId="2" applyNumberFormat="1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3" fillId="3" borderId="3" xfId="0" applyFont="1" applyFill="1" applyBorder="1" applyAlignment="1">
      <alignment vertical="top" wrapText="1"/>
    </xf>
    <xf numFmtId="176" fontId="3" fillId="6" borderId="3" xfId="0" applyFont="1" applyFill="1" applyBorder="1" applyAlignment="1">
      <alignment vertical="top" wrapText="1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center"/>
    </xf>
    <xf numFmtId="176" fontId="45" fillId="3" borderId="3" xfId="0" applyFont="1" applyFill="1" applyBorder="1" applyAlignment="1">
      <alignment horizontal="center" vertical="center"/>
    </xf>
    <xf numFmtId="176" fontId="37" fillId="3" borderId="3" xfId="0" applyFont="1" applyFill="1" applyBorder="1" applyAlignment="1">
      <alignment horizontal="center" vertical="center"/>
    </xf>
    <xf numFmtId="176" fontId="6" fillId="6" borderId="4" xfId="0" applyFont="1" applyFill="1" applyBorder="1" applyAlignment="1">
      <alignment horizontal="center" vertical="center"/>
    </xf>
    <xf numFmtId="176" fontId="6" fillId="6" borderId="5" xfId="0" applyFont="1" applyFill="1" applyBorder="1" applyAlignment="1">
      <alignment horizontal="center" vertical="center"/>
    </xf>
    <xf numFmtId="176" fontId="6" fillId="6" borderId="3" xfId="0" applyFont="1" applyFill="1" applyBorder="1" applyAlignment="1">
      <alignment horizontal="center" vertical="center"/>
    </xf>
    <xf numFmtId="176" fontId="10" fillId="5" borderId="4" xfId="0" applyFont="1" applyFill="1" applyBorder="1" applyAlignment="1">
      <alignment horizontal="center" vertical="center"/>
    </xf>
    <xf numFmtId="176" fontId="10" fillId="5" borderId="7" xfId="0" applyFont="1" applyFill="1" applyBorder="1" applyAlignment="1">
      <alignment horizontal="center" vertical="center"/>
    </xf>
    <xf numFmtId="176" fontId="10" fillId="5" borderId="5" xfId="0" applyFont="1" applyFill="1" applyBorder="1" applyAlignment="1">
      <alignment horizontal="center" vertical="center"/>
    </xf>
    <xf numFmtId="176" fontId="11" fillId="5" borderId="4" xfId="3" applyFont="1" applyFill="1" applyBorder="1" applyAlignment="1">
      <alignment horizontal="center"/>
    </xf>
    <xf numFmtId="176" fontId="11" fillId="5" borderId="7" xfId="3" applyFont="1" applyFill="1" applyBorder="1" applyAlignment="1">
      <alignment horizontal="center"/>
    </xf>
    <xf numFmtId="176" fontId="11" fillId="5" borderId="5" xfId="3" applyFont="1" applyFill="1" applyBorder="1" applyAlignment="1">
      <alignment horizontal="center"/>
    </xf>
    <xf numFmtId="176" fontId="17" fillId="3" borderId="3" xfId="0" applyFont="1" applyFill="1" applyBorder="1" applyAlignment="1">
      <alignment horizontal="center" vertical="center"/>
    </xf>
    <xf numFmtId="176" fontId="21" fillId="3" borderId="3" xfId="0" applyFont="1" applyFill="1" applyBorder="1" applyAlignment="1">
      <alignment horizontal="center" vertical="center"/>
    </xf>
    <xf numFmtId="176" fontId="3" fillId="4" borderId="3" xfId="0" applyFont="1" applyFill="1" applyBorder="1" applyAlignment="1">
      <alignment horizontal="left" vertical="top" wrapText="1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3" fillId="0" borderId="0" xfId="0" applyFont="1" applyAlignment="1">
      <alignment horizontal="center" vertical="center"/>
    </xf>
    <xf numFmtId="176" fontId="6" fillId="0" borderId="0" xfId="0" applyFont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22" fillId="3" borderId="4" xfId="0" applyFont="1" applyFill="1" applyBorder="1" applyAlignment="1">
      <alignment horizontal="center" vertical="center"/>
    </xf>
    <xf numFmtId="176" fontId="22" fillId="3" borderId="5" xfId="0" applyFont="1" applyFill="1" applyBorder="1" applyAlignment="1">
      <alignment horizontal="center" vertical="center"/>
    </xf>
    <xf numFmtId="176" fontId="17" fillId="6" borderId="4" xfId="0" applyFont="1" applyFill="1" applyBorder="1" applyAlignment="1">
      <alignment horizontal="center" vertical="center"/>
    </xf>
    <xf numFmtId="176" fontId="17" fillId="6" borderId="5" xfId="0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76" fontId="11" fillId="5" borderId="3" xfId="3" applyFont="1" applyFill="1" applyBorder="1" applyAlignment="1">
      <alignment horizontal="center"/>
    </xf>
    <xf numFmtId="176" fontId="18" fillId="3" borderId="4" xfId="0" applyFont="1" applyFill="1" applyBorder="1" applyAlignment="1">
      <alignment horizontal="left" vertical="top" wrapText="1"/>
    </xf>
    <xf numFmtId="176" fontId="18" fillId="3" borderId="7" xfId="0" applyFont="1" applyFill="1" applyBorder="1" applyAlignment="1">
      <alignment horizontal="left" vertical="top" wrapText="1"/>
    </xf>
    <xf numFmtId="176" fontId="18" fillId="3" borderId="5" xfId="0" applyFont="1" applyFill="1" applyBorder="1" applyAlignment="1">
      <alignment horizontal="left" vertical="top" wrapText="1"/>
    </xf>
    <xf numFmtId="176" fontId="37" fillId="3" borderId="4" xfId="0" applyFont="1" applyFill="1" applyBorder="1" applyAlignment="1">
      <alignment horizontal="left" vertical="top" wrapText="1"/>
    </xf>
    <xf numFmtId="176" fontId="37" fillId="3" borderId="7" xfId="0" applyFont="1" applyFill="1" applyBorder="1" applyAlignment="1">
      <alignment horizontal="left" vertical="top" wrapText="1"/>
    </xf>
    <xf numFmtId="176" fontId="37" fillId="3" borderId="5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center" vertical="center"/>
    </xf>
    <xf numFmtId="176" fontId="6" fillId="6" borderId="7" xfId="0" applyFont="1" applyFill="1" applyBorder="1" applyAlignment="1">
      <alignment horizontal="center" vertical="center"/>
    </xf>
    <xf numFmtId="176" fontId="3" fillId="3" borderId="18" xfId="0" applyFont="1" applyFill="1" applyBorder="1" applyAlignment="1">
      <alignment horizontal="left" vertical="top" wrapText="1"/>
    </xf>
    <xf numFmtId="176" fontId="3" fillId="3" borderId="12" xfId="0" applyFont="1" applyFill="1" applyBorder="1" applyAlignment="1">
      <alignment horizontal="left" vertical="top"/>
    </xf>
    <xf numFmtId="176" fontId="40" fillId="3" borderId="3" xfId="0" applyFont="1" applyFill="1" applyBorder="1" applyAlignment="1">
      <alignment horizontal="left" vertical="top" wrapText="1"/>
    </xf>
    <xf numFmtId="176" fontId="3" fillId="0" borderId="11" xfId="0" applyFont="1" applyBorder="1" applyAlignment="1">
      <alignment horizontal="left" vertical="center"/>
    </xf>
    <xf numFmtId="176" fontId="41" fillId="0" borderId="0" xfId="0" applyFont="1" applyAlignment="1">
      <alignment horizontal="center" vertical="center"/>
    </xf>
    <xf numFmtId="16" fontId="10" fillId="5" borderId="4" xfId="0" applyNumberFormat="1" applyFont="1" applyFill="1" applyBorder="1" applyAlignment="1">
      <alignment horizontal="center" vertical="center"/>
    </xf>
    <xf numFmtId="16" fontId="10" fillId="5" borderId="5" xfId="0" applyNumberFormat="1" applyFont="1" applyFill="1" applyBorder="1" applyAlignment="1">
      <alignment horizontal="center" vertical="center"/>
    </xf>
    <xf numFmtId="176" fontId="37" fillId="0" borderId="6" xfId="0" applyFont="1" applyBorder="1" applyAlignment="1">
      <alignment horizontal="center" vertical="center"/>
    </xf>
    <xf numFmtId="176" fontId="37" fillId="0" borderId="8" xfId="0" applyFont="1" applyBorder="1" applyAlignment="1">
      <alignment horizontal="center" vertical="center"/>
    </xf>
    <xf numFmtId="176" fontId="37" fillId="0" borderId="13" xfId="0" applyFont="1" applyBorder="1" applyAlignment="1">
      <alignment horizontal="center" vertical="center"/>
    </xf>
    <xf numFmtId="176" fontId="37" fillId="0" borderId="3" xfId="0" applyFont="1" applyBorder="1" applyAlignment="1">
      <alignment horizontal="center" vertical="center"/>
    </xf>
    <xf numFmtId="176" fontId="3" fillId="3" borderId="3" xfId="0" applyFont="1" applyFill="1" applyBorder="1" applyAlignment="1">
      <alignment horizontal="left" vertical="top"/>
    </xf>
    <xf numFmtId="176" fontId="3" fillId="3" borderId="3" xfId="0" applyFont="1" applyFill="1" applyBorder="1" applyAlignment="1">
      <alignment horizontal="center" vertical="top"/>
    </xf>
    <xf numFmtId="176" fontId="3" fillId="3" borderId="9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39" fillId="0" borderId="4" xfId="0" applyFont="1" applyBorder="1" applyAlignment="1">
      <alignment horizontal="left" vertical="center" wrapText="1"/>
    </xf>
    <xf numFmtId="176" fontId="39" fillId="0" borderId="7" xfId="0" applyFont="1" applyBorder="1" applyAlignment="1">
      <alignment horizontal="left" vertical="center" wrapText="1"/>
    </xf>
    <xf numFmtId="176" fontId="39" fillId="0" borderId="5" xfId="0" applyFont="1" applyBorder="1" applyAlignment="1">
      <alignment horizontal="left" vertical="center" wrapText="1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6" fontId="15" fillId="5" borderId="4" xfId="0" applyNumberFormat="1" applyFont="1" applyFill="1" applyBorder="1" applyAlignment="1">
      <alignment horizontal="center" vertical="center"/>
    </xf>
    <xf numFmtId="16" fontId="15" fillId="5" borderId="7" xfId="0" applyNumberFormat="1" applyFont="1" applyFill="1" applyBorder="1" applyAlignment="1">
      <alignment horizontal="center" vertical="center"/>
    </xf>
    <xf numFmtId="16" fontId="15" fillId="5" borderId="5" xfId="0" applyNumberFormat="1" applyFont="1" applyFill="1" applyBorder="1" applyAlignment="1">
      <alignment horizontal="center" vertical="center"/>
    </xf>
    <xf numFmtId="16" fontId="10" fillId="5" borderId="4" xfId="0" applyNumberFormat="1" applyFont="1" applyFill="1" applyBorder="1" applyAlignment="1">
      <alignment horizontal="left" vertical="center"/>
    </xf>
    <xf numFmtId="16" fontId="10" fillId="5" borderId="7" xfId="0" applyNumberFormat="1" applyFont="1" applyFill="1" applyBorder="1" applyAlignment="1">
      <alignment horizontal="left" vertical="center"/>
    </xf>
    <xf numFmtId="16" fontId="10" fillId="5" borderId="5" xfId="0" applyNumberFormat="1" applyFont="1" applyFill="1" applyBorder="1" applyAlignment="1">
      <alignment horizontal="left" vertical="center"/>
    </xf>
    <xf numFmtId="16" fontId="10" fillId="5" borderId="7" xfId="0" applyNumberFormat="1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8" fontId="32" fillId="0" borderId="14" xfId="0" applyNumberFormat="1" applyFont="1" applyBorder="1" applyAlignment="1">
      <alignment horizontal="center" vertical="center" wrapText="1"/>
    </xf>
    <xf numFmtId="178" fontId="32" fillId="0" borderId="15" xfId="0" applyNumberFormat="1" applyFont="1" applyBorder="1" applyAlignment="1">
      <alignment horizontal="center" vertical="center" wrapText="1"/>
    </xf>
    <xf numFmtId="176" fontId="11" fillId="5" borderId="1" xfId="2" applyFont="1" applyFill="1" applyBorder="1" applyAlignment="1">
      <alignment horizontal="center"/>
    </xf>
    <xf numFmtId="176" fontId="11" fillId="5" borderId="2" xfId="2" applyFont="1" applyFill="1" applyBorder="1" applyAlignment="1">
      <alignment horizontal="center"/>
    </xf>
    <xf numFmtId="176" fontId="11" fillId="5" borderId="9" xfId="2" applyFont="1" applyFill="1" applyBorder="1" applyAlignment="1">
      <alignment horizontal="center"/>
    </xf>
    <xf numFmtId="176" fontId="74" fillId="3" borderId="4" xfId="2" applyFill="1" applyBorder="1" applyAlignment="1">
      <alignment horizontal="center" vertical="center"/>
    </xf>
    <xf numFmtId="176" fontId="74" fillId="3" borderId="5" xfId="2" applyFill="1" applyBorder="1" applyAlignment="1">
      <alignment horizontal="center" vertical="center"/>
    </xf>
    <xf numFmtId="176" fontId="3" fillId="7" borderId="4" xfId="0" applyFont="1" applyFill="1" applyBorder="1" applyAlignment="1">
      <alignment horizontal="center" vertical="center"/>
    </xf>
    <xf numFmtId="176" fontId="3" fillId="7" borderId="7" xfId="0" applyFont="1" applyFill="1" applyBorder="1" applyAlignment="1">
      <alignment horizontal="center" vertical="center"/>
    </xf>
    <xf numFmtId="176" fontId="3" fillId="7" borderId="5" xfId="0" applyFont="1" applyFill="1" applyBorder="1" applyAlignment="1">
      <alignment horizontal="center" vertical="center"/>
    </xf>
    <xf numFmtId="176" fontId="4" fillId="6" borderId="7" xfId="0" applyFont="1" applyFill="1" applyBorder="1" applyAlignment="1">
      <alignment horizontal="left" vertical="center"/>
    </xf>
    <xf numFmtId="176" fontId="4" fillId="6" borderId="5" xfId="0" applyFont="1" applyFill="1" applyBorder="1" applyAlignment="1">
      <alignment horizontal="left" vertical="center"/>
    </xf>
    <xf numFmtId="176" fontId="5" fillId="3" borderId="7" xfId="0" applyFont="1" applyFill="1" applyBorder="1" applyAlignment="1">
      <alignment horizontal="center" vertical="center"/>
    </xf>
    <xf numFmtId="16" fontId="9" fillId="6" borderId="4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9" fillId="5" borderId="4" xfId="2" applyNumberFormat="1" applyFont="1" applyFill="1" applyBorder="1" applyAlignment="1">
      <alignment horizontal="center" vertical="center"/>
    </xf>
    <xf numFmtId="16" fontId="9" fillId="5" borderId="5" xfId="2" applyNumberFormat="1" applyFont="1" applyFill="1" applyBorder="1" applyAlignment="1">
      <alignment horizontal="center" vertical="center"/>
    </xf>
    <xf numFmtId="16" fontId="9" fillId="5" borderId="7" xfId="2" applyNumberFormat="1" applyFont="1" applyFill="1" applyBorder="1" applyAlignment="1">
      <alignment horizontal="center" vertical="center"/>
    </xf>
    <xf numFmtId="16" fontId="9" fillId="13" borderId="4" xfId="2" applyNumberFormat="1" applyFont="1" applyFill="1" applyBorder="1" applyAlignment="1">
      <alignment horizontal="center" vertical="center"/>
    </xf>
    <xf numFmtId="16" fontId="9" fillId="13" borderId="7" xfId="2" applyNumberFormat="1" applyFont="1" applyFill="1" applyBorder="1" applyAlignment="1">
      <alignment horizontal="center" vertical="center"/>
    </xf>
    <xf numFmtId="16" fontId="11" fillId="5" borderId="4" xfId="0" applyNumberFormat="1" applyFont="1" applyFill="1" applyBorder="1" applyAlignment="1">
      <alignment horizontal="center" vertical="center"/>
    </xf>
    <xf numFmtId="16" fontId="11" fillId="5" borderId="5" xfId="0" applyNumberFormat="1" applyFont="1" applyFill="1" applyBorder="1" applyAlignment="1">
      <alignment horizontal="center" vertical="center"/>
    </xf>
    <xf numFmtId="176" fontId="3" fillId="7" borderId="3" xfId="0" applyFont="1" applyFill="1" applyBorder="1" applyAlignment="1">
      <alignment horizontal="left" vertical="center" wrapText="1"/>
    </xf>
    <xf numFmtId="16" fontId="15" fillId="5" borderId="4" xfId="2" applyNumberFormat="1" applyFont="1" applyFill="1" applyBorder="1" applyAlignment="1">
      <alignment horizontal="center" vertical="center"/>
    </xf>
    <xf numFmtId="16" fontId="15" fillId="5" borderId="5" xfId="2" applyNumberFormat="1" applyFont="1" applyFill="1" applyBorder="1" applyAlignment="1">
      <alignment horizontal="center" vertical="center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6" fontId="10" fillId="0" borderId="3" xfId="2" applyNumberFormat="1" applyFont="1" applyBorder="1" applyAlignment="1">
      <alignment horizontal="center" vertical="center"/>
    </xf>
    <xf numFmtId="16" fontId="26" fillId="6" borderId="7" xfId="0" applyNumberFormat="1" applyFont="1" applyFill="1" applyBorder="1" applyAlignment="1">
      <alignment horizontal="center" vertical="center"/>
    </xf>
    <xf numFmtId="176" fontId="3" fillId="7" borderId="8" xfId="0" applyFont="1" applyFill="1" applyBorder="1" applyAlignment="1">
      <alignment horizontal="left" vertical="center"/>
    </xf>
    <xf numFmtId="176" fontId="3" fillId="7" borderId="10" xfId="0" applyFont="1" applyFill="1" applyBorder="1" applyAlignment="1">
      <alignment horizontal="left" vertical="center"/>
    </xf>
    <xf numFmtId="176" fontId="3" fillId="7" borderId="13" xfId="0" applyFont="1" applyFill="1" applyBorder="1" applyAlignment="1">
      <alignment horizontal="left" vertical="center"/>
    </xf>
    <xf numFmtId="176" fontId="22" fillId="3" borderId="3" xfId="0" applyFont="1" applyFill="1" applyBorder="1" applyAlignment="1">
      <alignment horizontal="center" vertical="center"/>
    </xf>
    <xf numFmtId="177" fontId="8" fillId="5" borderId="4" xfId="0" applyNumberFormat="1" applyFont="1" applyFill="1" applyBorder="1" applyAlignment="1">
      <alignment horizontal="center" vertical="center"/>
    </xf>
    <xf numFmtId="177" fontId="8" fillId="5" borderId="7" xfId="0" applyNumberFormat="1" applyFont="1" applyFill="1" applyBorder="1" applyAlignment="1">
      <alignment horizontal="center" vertical="center"/>
    </xf>
    <xf numFmtId="177" fontId="8" fillId="5" borderId="5" xfId="0" applyNumberFormat="1" applyFont="1" applyFill="1" applyBorder="1" applyAlignment="1">
      <alignment horizontal="center" vertical="center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9" xfId="0" applyFont="1" applyFill="1" applyBorder="1" applyAlignment="1">
      <alignment horizontal="center" vertical="top" wrapText="1"/>
    </xf>
    <xf numFmtId="176" fontId="21" fillId="3" borderId="4" xfId="0" applyFont="1" applyFill="1" applyBorder="1" applyAlignment="1">
      <alignment horizontal="left" vertical="top" wrapText="1"/>
    </xf>
    <xf numFmtId="176" fontId="21" fillId="3" borderId="7" xfId="0" applyFont="1" applyFill="1" applyBorder="1" applyAlignment="1">
      <alignment horizontal="left" vertical="top" wrapText="1"/>
    </xf>
    <xf numFmtId="176" fontId="21" fillId="3" borderId="5" xfId="0" applyFont="1" applyFill="1" applyBorder="1" applyAlignment="1">
      <alignment horizontal="left" vertical="top" wrapText="1"/>
    </xf>
    <xf numFmtId="176" fontId="18" fillId="9" borderId="3" xfId="0" applyFont="1" applyFill="1" applyBorder="1" applyAlignment="1">
      <alignment horizontal="left" vertical="center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9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C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D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1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69"/>
  <sheetViews>
    <sheetView workbookViewId="0">
      <selection activeCell="A46" sqref="A46:XFD46"/>
    </sheetView>
  </sheetViews>
  <sheetFormatPr defaultColWidth="9" defaultRowHeight="15" x14ac:dyDescent="0.25"/>
  <cols>
    <col min="1" max="1" width="28.08203125" customWidth="1"/>
    <col min="2" max="2" width="7.08203125" customWidth="1"/>
    <col min="3" max="6" width="6.58203125" customWidth="1"/>
    <col min="7" max="10" width="7.58203125" customWidth="1"/>
    <col min="11" max="11" width="8.08203125" customWidth="1"/>
    <col min="12" max="12" width="7.58203125" customWidth="1"/>
    <col min="13" max="16" width="6.58203125" hidden="1" customWidth="1"/>
    <col min="17" max="17" width="6.58203125" customWidth="1"/>
    <col min="18" max="18" width="7.58203125" customWidth="1"/>
    <col min="19" max="19" width="6.58203125" customWidth="1"/>
    <col min="20" max="21" width="7.08203125" customWidth="1"/>
    <col min="22" max="22" width="6.58203125" customWidth="1"/>
  </cols>
  <sheetData>
    <row r="1" spans="1:256" ht="47.15" customHeight="1" x14ac:dyDescent="0.25">
      <c r="B1" s="344" t="s">
        <v>0</v>
      </c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39"/>
      <c r="W1" s="28"/>
      <c r="X1" s="28"/>
      <c r="Y1" s="28"/>
      <c r="Z1" s="28"/>
      <c r="AA1" s="28"/>
      <c r="AB1" s="33"/>
    </row>
    <row r="2" spans="1:256" ht="17.149999999999999" customHeight="1" x14ac:dyDescent="0.25">
      <c r="B2" s="345" t="s">
        <v>1</v>
      </c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0"/>
      <c r="W2" s="29"/>
      <c r="X2" s="29"/>
      <c r="Y2" s="29"/>
      <c r="Z2" s="29"/>
      <c r="AA2" s="29"/>
      <c r="AB2" s="29"/>
    </row>
    <row r="3" spans="1:256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 x14ac:dyDescent="0.25">
      <c r="A4" s="346" t="s">
        <v>3</v>
      </c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</row>
    <row r="5" spans="1:256" x14ac:dyDescent="0.25">
      <c r="A5" s="53" t="s">
        <v>4</v>
      </c>
      <c r="B5" s="53" t="s">
        <v>5</v>
      </c>
      <c r="C5" s="348" t="s">
        <v>6</v>
      </c>
      <c r="D5" s="349"/>
      <c r="E5" s="350" t="s">
        <v>7</v>
      </c>
      <c r="F5" s="350"/>
      <c r="G5" s="350" t="s">
        <v>8</v>
      </c>
      <c r="H5" s="350"/>
      <c r="I5" s="350" t="s">
        <v>9</v>
      </c>
      <c r="J5" s="350"/>
      <c r="K5" s="348" t="s">
        <v>10</v>
      </c>
      <c r="L5" s="351"/>
      <c r="M5" s="348" t="s">
        <v>11</v>
      </c>
      <c r="N5" s="351"/>
      <c r="O5" s="348" t="s">
        <v>12</v>
      </c>
      <c r="P5" s="351"/>
      <c r="Q5" s="53" t="s">
        <v>5</v>
      </c>
      <c r="R5" s="348" t="s">
        <v>6</v>
      </c>
      <c r="S5" s="349"/>
      <c r="T5" s="350" t="s">
        <v>7</v>
      </c>
      <c r="U5" s="350"/>
    </row>
    <row r="6" spans="1:256" x14ac:dyDescent="0.25">
      <c r="A6" s="353" t="s">
        <v>13</v>
      </c>
      <c r="B6" s="353" t="s">
        <v>14</v>
      </c>
      <c r="C6" s="352" t="s">
        <v>15</v>
      </c>
      <c r="D6" s="352"/>
      <c r="E6" s="352" t="s">
        <v>16</v>
      </c>
      <c r="F6" s="352"/>
      <c r="G6" s="352" t="s">
        <v>17</v>
      </c>
      <c r="H6" s="352"/>
      <c r="I6" s="352" t="s">
        <v>18</v>
      </c>
      <c r="J6" s="352"/>
      <c r="K6" s="354" t="s">
        <v>19</v>
      </c>
      <c r="L6" s="355"/>
      <c r="M6" s="354" t="s">
        <v>20</v>
      </c>
      <c r="N6" s="355"/>
      <c r="O6" s="354" t="s">
        <v>21</v>
      </c>
      <c r="P6" s="355"/>
      <c r="Q6" s="158" t="s">
        <v>14</v>
      </c>
      <c r="R6" s="352" t="s">
        <v>15</v>
      </c>
      <c r="S6" s="352"/>
      <c r="T6" s="352" t="s">
        <v>16</v>
      </c>
      <c r="U6" s="352"/>
    </row>
    <row r="7" spans="1:256" x14ac:dyDescent="0.25">
      <c r="A7" s="367"/>
      <c r="B7" s="367"/>
      <c r="C7" s="353" t="s">
        <v>22</v>
      </c>
      <c r="D7" s="353"/>
      <c r="E7" s="353" t="s">
        <v>22</v>
      </c>
      <c r="F7" s="353"/>
      <c r="G7" s="353" t="s">
        <v>22</v>
      </c>
      <c r="H7" s="353"/>
      <c r="I7" s="353" t="s">
        <v>22</v>
      </c>
      <c r="J7" s="353"/>
      <c r="K7" s="353" t="s">
        <v>22</v>
      </c>
      <c r="L7" s="353"/>
      <c r="M7" s="353" t="s">
        <v>22</v>
      </c>
      <c r="N7" s="353"/>
      <c r="O7" s="353" t="s">
        <v>22</v>
      </c>
      <c r="P7" s="353"/>
      <c r="Q7" s="322"/>
      <c r="R7" s="353" t="s">
        <v>22</v>
      </c>
      <c r="S7" s="353"/>
      <c r="T7" s="353" t="s">
        <v>22</v>
      </c>
      <c r="U7" s="353"/>
    </row>
    <row r="8" spans="1:256" ht="26" x14ac:dyDescent="0.25">
      <c r="A8" s="280"/>
      <c r="B8" s="158"/>
      <c r="C8" s="293" t="s">
        <v>23</v>
      </c>
      <c r="D8" s="293" t="s">
        <v>24</v>
      </c>
      <c r="E8" s="293" t="s">
        <v>25</v>
      </c>
      <c r="F8" s="293" t="s">
        <v>26</v>
      </c>
      <c r="G8" s="293" t="s">
        <v>27</v>
      </c>
      <c r="H8" s="293" t="s">
        <v>28</v>
      </c>
      <c r="I8" s="293" t="s">
        <v>29</v>
      </c>
      <c r="J8" s="293" t="s">
        <v>30</v>
      </c>
      <c r="K8" s="293" t="s">
        <v>31</v>
      </c>
      <c r="L8" s="293" t="s">
        <v>32</v>
      </c>
      <c r="M8" s="293" t="s">
        <v>33</v>
      </c>
      <c r="N8" s="293" t="s">
        <v>34</v>
      </c>
      <c r="O8" s="293" t="s">
        <v>35</v>
      </c>
      <c r="P8" s="293" t="s">
        <v>36</v>
      </c>
      <c r="Q8" s="323"/>
      <c r="R8" s="293" t="s">
        <v>23</v>
      </c>
      <c r="S8" s="293" t="s">
        <v>24</v>
      </c>
      <c r="T8" s="293" t="s">
        <v>25</v>
      </c>
      <c r="U8" s="293" t="s">
        <v>26</v>
      </c>
    </row>
    <row r="9" spans="1:256" hidden="1" x14ac:dyDescent="0.25">
      <c r="A9" s="324" t="s">
        <v>37</v>
      </c>
      <c r="B9" s="320" t="s">
        <v>38</v>
      </c>
      <c r="C9" s="15">
        <v>45617</v>
      </c>
      <c r="D9" s="15">
        <f t="shared" ref="D9:D31" si="0">C9</f>
        <v>45617</v>
      </c>
      <c r="E9" s="15">
        <f t="shared" ref="E9:E31" si="1">C9+1</f>
        <v>45618</v>
      </c>
      <c r="F9" s="15">
        <f t="shared" ref="F9:F31" si="2">D9+2</f>
        <v>45619</v>
      </c>
      <c r="G9" s="219" t="s">
        <v>39</v>
      </c>
      <c r="H9" s="15">
        <v>45623</v>
      </c>
      <c r="I9" s="15">
        <f>H9+1</f>
        <v>45624</v>
      </c>
      <c r="J9" s="15">
        <f>H9+1</f>
        <v>45624</v>
      </c>
      <c r="K9" s="15">
        <f>H9+2</f>
        <v>45625</v>
      </c>
      <c r="L9" s="15">
        <f t="shared" ref="L9:L22" si="3">J9+1</f>
        <v>45625</v>
      </c>
      <c r="M9" s="124" t="s">
        <v>40</v>
      </c>
      <c r="N9" s="124" t="s">
        <v>40</v>
      </c>
      <c r="O9" s="124" t="s">
        <v>40</v>
      </c>
      <c r="P9" s="124" t="s">
        <v>40</v>
      </c>
      <c r="Q9" s="324" t="s">
        <v>41</v>
      </c>
      <c r="R9" s="15">
        <f>L9+6</f>
        <v>45631</v>
      </c>
      <c r="S9" s="15">
        <f>L9+6</f>
        <v>45631</v>
      </c>
      <c r="T9" s="15">
        <f t="shared" ref="T9:T22" si="4">R9+1</f>
        <v>45632</v>
      </c>
      <c r="U9" s="15">
        <f t="shared" ref="U9:U22" si="5">R9+2</f>
        <v>45633</v>
      </c>
      <c r="X9" t="s">
        <v>42</v>
      </c>
    </row>
    <row r="10" spans="1:256" hidden="1" x14ac:dyDescent="0.25">
      <c r="A10" s="21" t="s">
        <v>43</v>
      </c>
      <c r="B10" s="320" t="s">
        <v>44</v>
      </c>
      <c r="C10" s="15">
        <v>45624</v>
      </c>
      <c r="D10" s="15">
        <f t="shared" si="0"/>
        <v>45624</v>
      </c>
      <c r="E10" s="15">
        <f t="shared" si="1"/>
        <v>45625</v>
      </c>
      <c r="F10" s="15">
        <f t="shared" si="2"/>
        <v>45626</v>
      </c>
      <c r="G10" s="88">
        <f>F10+3</f>
        <v>45629</v>
      </c>
      <c r="H10" s="15">
        <f>G10+1</f>
        <v>45630</v>
      </c>
      <c r="I10" s="15">
        <f>H10</f>
        <v>45630</v>
      </c>
      <c r="J10" s="15">
        <f>H10</f>
        <v>45630</v>
      </c>
      <c r="K10" s="15">
        <f>H10+1</f>
        <v>45631</v>
      </c>
      <c r="L10" s="219" t="s">
        <v>45</v>
      </c>
      <c r="M10" s="124" t="s">
        <v>40</v>
      </c>
      <c r="N10" s="124" t="s">
        <v>40</v>
      </c>
      <c r="O10" s="124" t="s">
        <v>40</v>
      </c>
      <c r="P10" s="124" t="s">
        <v>40</v>
      </c>
      <c r="Q10" s="324" t="s">
        <v>46</v>
      </c>
      <c r="R10" s="15">
        <v>45638</v>
      </c>
      <c r="S10" s="15">
        <v>45638</v>
      </c>
      <c r="T10" s="15">
        <f t="shared" si="4"/>
        <v>45639</v>
      </c>
      <c r="U10" s="15">
        <f t="shared" si="5"/>
        <v>45640</v>
      </c>
    </row>
    <row r="11" spans="1:256" hidden="1" x14ac:dyDescent="0.25">
      <c r="A11" s="324" t="s">
        <v>37</v>
      </c>
      <c r="B11" s="320" t="s">
        <v>47</v>
      </c>
      <c r="C11" s="15">
        <v>45631</v>
      </c>
      <c r="D11" s="15">
        <f t="shared" si="0"/>
        <v>45631</v>
      </c>
      <c r="E11" s="15">
        <f t="shared" si="1"/>
        <v>45632</v>
      </c>
      <c r="F11" s="15">
        <f t="shared" si="2"/>
        <v>45633</v>
      </c>
      <c r="G11" s="219" t="s">
        <v>48</v>
      </c>
      <c r="H11" s="15">
        <v>45637</v>
      </c>
      <c r="I11" s="15">
        <f>H11+1</f>
        <v>45638</v>
      </c>
      <c r="J11" s="15">
        <f>H11+1</f>
        <v>45638</v>
      </c>
      <c r="K11" s="15">
        <f>H11+2</f>
        <v>45639</v>
      </c>
      <c r="L11" s="15">
        <f t="shared" si="3"/>
        <v>45639</v>
      </c>
      <c r="M11" s="124" t="s">
        <v>40</v>
      </c>
      <c r="N11" s="124" t="s">
        <v>40</v>
      </c>
      <c r="O11" s="124" t="s">
        <v>40</v>
      </c>
      <c r="P11" s="124" t="s">
        <v>40</v>
      </c>
      <c r="Q11" s="324" t="s">
        <v>49</v>
      </c>
      <c r="R11" s="15">
        <f>L11+6</f>
        <v>45645</v>
      </c>
      <c r="S11" s="15">
        <f>L11+6</f>
        <v>45645</v>
      </c>
      <c r="T11" s="15">
        <f t="shared" si="4"/>
        <v>45646</v>
      </c>
      <c r="U11" s="15">
        <f t="shared" si="5"/>
        <v>45647</v>
      </c>
    </row>
    <row r="12" spans="1:256" hidden="1" x14ac:dyDescent="0.25">
      <c r="A12" s="21" t="s">
        <v>43</v>
      </c>
      <c r="B12" s="320" t="s">
        <v>50</v>
      </c>
      <c r="C12" s="15">
        <v>45638</v>
      </c>
      <c r="D12" s="15">
        <f t="shared" si="0"/>
        <v>45638</v>
      </c>
      <c r="E12" s="15">
        <f t="shared" si="1"/>
        <v>45639</v>
      </c>
      <c r="F12" s="15">
        <f t="shared" si="2"/>
        <v>45640</v>
      </c>
      <c r="G12" s="15">
        <v>45643</v>
      </c>
      <c r="H12" s="15">
        <v>45644</v>
      </c>
      <c r="I12" s="15">
        <v>45644</v>
      </c>
      <c r="J12" s="15">
        <v>45644</v>
      </c>
      <c r="K12" s="15">
        <v>45645</v>
      </c>
      <c r="L12" s="219" t="s">
        <v>51</v>
      </c>
      <c r="M12" s="124" t="s">
        <v>40</v>
      </c>
      <c r="N12" s="124" t="s">
        <v>40</v>
      </c>
      <c r="O12" s="124" t="s">
        <v>40</v>
      </c>
      <c r="P12" s="124" t="s">
        <v>40</v>
      </c>
      <c r="Q12" s="324" t="s">
        <v>52</v>
      </c>
      <c r="R12" s="341" t="s">
        <v>53</v>
      </c>
      <c r="S12" s="15">
        <v>45652</v>
      </c>
      <c r="T12" s="15">
        <v>45653</v>
      </c>
      <c r="U12" s="15">
        <v>45654</v>
      </c>
    </row>
    <row r="13" spans="1:256" hidden="1" x14ac:dyDescent="0.25">
      <c r="A13" s="324" t="s">
        <v>37</v>
      </c>
      <c r="B13" s="320" t="s">
        <v>54</v>
      </c>
      <c r="C13" s="15">
        <v>45645</v>
      </c>
      <c r="D13" s="15">
        <v>45645</v>
      </c>
      <c r="E13" s="15">
        <v>45646</v>
      </c>
      <c r="F13" s="15">
        <v>45647</v>
      </c>
      <c r="G13" s="219" t="s">
        <v>55</v>
      </c>
      <c r="H13" s="219" t="s">
        <v>56</v>
      </c>
      <c r="I13" s="356" t="s">
        <v>57</v>
      </c>
      <c r="J13" s="357"/>
      <c r="K13" s="356" t="s">
        <v>58</v>
      </c>
      <c r="L13" s="357"/>
      <c r="M13" s="124" t="s">
        <v>40</v>
      </c>
      <c r="N13" s="124" t="s">
        <v>40</v>
      </c>
      <c r="O13" s="124" t="s">
        <v>40</v>
      </c>
      <c r="P13" s="124" t="s">
        <v>40</v>
      </c>
      <c r="Q13" s="324" t="s">
        <v>59</v>
      </c>
      <c r="R13" s="15">
        <v>45659</v>
      </c>
      <c r="S13" s="15">
        <v>45659</v>
      </c>
      <c r="T13" s="15">
        <v>45660</v>
      </c>
      <c r="U13" s="15">
        <v>45660</v>
      </c>
    </row>
    <row r="14" spans="1:256" hidden="1" x14ac:dyDescent="0.25">
      <c r="A14" s="21" t="s">
        <v>43</v>
      </c>
      <c r="B14" s="320" t="s">
        <v>60</v>
      </c>
      <c r="C14" s="15">
        <v>45652</v>
      </c>
      <c r="D14" s="15">
        <v>45652</v>
      </c>
      <c r="E14" s="15">
        <v>45653</v>
      </c>
      <c r="F14" s="15">
        <v>45654</v>
      </c>
      <c r="G14" s="88">
        <v>45657</v>
      </c>
      <c r="H14" s="15">
        <v>45658</v>
      </c>
      <c r="I14" s="15">
        <v>45658</v>
      </c>
      <c r="J14" s="15">
        <v>45658</v>
      </c>
      <c r="K14" s="15">
        <v>45659</v>
      </c>
      <c r="L14" s="219" t="s">
        <v>61</v>
      </c>
      <c r="M14" s="124" t="s">
        <v>40</v>
      </c>
      <c r="N14" s="124" t="s">
        <v>40</v>
      </c>
      <c r="O14" s="124" t="s">
        <v>40</v>
      </c>
      <c r="P14" s="124" t="s">
        <v>40</v>
      </c>
      <c r="Q14" s="324" t="s">
        <v>62</v>
      </c>
      <c r="R14" s="15">
        <v>45666</v>
      </c>
      <c r="S14" s="15">
        <v>45666</v>
      </c>
      <c r="T14" s="15">
        <v>45667</v>
      </c>
      <c r="U14" s="15">
        <v>45668</v>
      </c>
    </row>
    <row r="15" spans="1:256" hidden="1" x14ac:dyDescent="0.25">
      <c r="A15" s="324" t="s">
        <v>37</v>
      </c>
      <c r="B15" s="327" t="s">
        <v>63</v>
      </c>
      <c r="C15" s="15">
        <v>45659</v>
      </c>
      <c r="D15" s="15">
        <v>45659</v>
      </c>
      <c r="E15" s="15">
        <v>45660</v>
      </c>
      <c r="F15" s="15">
        <v>45661</v>
      </c>
      <c r="G15" s="15">
        <v>45664</v>
      </c>
      <c r="H15" s="15">
        <v>45665</v>
      </c>
      <c r="I15" s="15">
        <v>45665</v>
      </c>
      <c r="J15" s="15">
        <v>45665</v>
      </c>
      <c r="K15" s="15">
        <v>45666</v>
      </c>
      <c r="L15" s="219" t="s">
        <v>64</v>
      </c>
      <c r="M15" s="124" t="s">
        <v>40</v>
      </c>
      <c r="N15" s="124" t="s">
        <v>40</v>
      </c>
      <c r="O15" s="124" t="s">
        <v>40</v>
      </c>
      <c r="P15" s="124" t="s">
        <v>40</v>
      </c>
      <c r="Q15" s="342" t="s">
        <v>65</v>
      </c>
      <c r="R15" s="15">
        <v>45673</v>
      </c>
      <c r="S15" s="15">
        <v>45673</v>
      </c>
      <c r="T15" s="15">
        <v>45674</v>
      </c>
      <c r="U15" s="15">
        <v>45675</v>
      </c>
    </row>
    <row r="16" spans="1:256" hidden="1" x14ac:dyDescent="0.25">
      <c r="A16" s="21" t="s">
        <v>43</v>
      </c>
      <c r="B16" s="320" t="s">
        <v>66</v>
      </c>
      <c r="C16" s="15">
        <v>45666</v>
      </c>
      <c r="D16" s="15">
        <f t="shared" si="0"/>
        <v>45666</v>
      </c>
      <c r="E16" s="15">
        <f t="shared" si="1"/>
        <v>45667</v>
      </c>
      <c r="F16" s="15">
        <f t="shared" si="2"/>
        <v>45668</v>
      </c>
      <c r="G16" s="88">
        <f>F16+3</f>
        <v>45671</v>
      </c>
      <c r="H16" s="15">
        <f>G16+1</f>
        <v>45672</v>
      </c>
      <c r="I16" s="15">
        <f t="shared" ref="I16:I20" si="6">H16</f>
        <v>45672</v>
      </c>
      <c r="J16" s="15">
        <f t="shared" ref="J16:J20" si="7">H16</f>
        <v>45672</v>
      </c>
      <c r="K16" s="15">
        <f t="shared" ref="K16:K20" si="8">H16+1</f>
        <v>45673</v>
      </c>
      <c r="L16" s="15">
        <f t="shared" si="3"/>
        <v>45673</v>
      </c>
      <c r="M16" s="124" t="s">
        <v>40</v>
      </c>
      <c r="N16" s="124" t="s">
        <v>40</v>
      </c>
      <c r="O16" s="124" t="s">
        <v>40</v>
      </c>
      <c r="P16" s="124" t="s">
        <v>40</v>
      </c>
      <c r="Q16" s="287" t="s">
        <v>67</v>
      </c>
      <c r="R16" s="15">
        <f t="shared" ref="R16:R20" si="9">L16+7</f>
        <v>45680</v>
      </c>
      <c r="S16" s="15">
        <f t="shared" ref="S16:S20" si="10">L16+7</f>
        <v>45680</v>
      </c>
      <c r="T16" s="15">
        <f t="shared" si="4"/>
        <v>45681</v>
      </c>
      <c r="U16" s="15">
        <f t="shared" si="5"/>
        <v>45682</v>
      </c>
    </row>
    <row r="17" spans="1:21" hidden="1" x14ac:dyDescent="0.25">
      <c r="A17" s="324" t="s">
        <v>37</v>
      </c>
      <c r="B17" s="320" t="s">
        <v>68</v>
      </c>
      <c r="C17" s="15">
        <v>45673</v>
      </c>
      <c r="D17" s="15">
        <f t="shared" si="0"/>
        <v>45673</v>
      </c>
      <c r="E17" s="15">
        <f t="shared" si="1"/>
        <v>45674</v>
      </c>
      <c r="F17" s="15">
        <f t="shared" si="2"/>
        <v>45675</v>
      </c>
      <c r="G17" s="219" t="s">
        <v>69</v>
      </c>
      <c r="H17" s="15">
        <v>45679</v>
      </c>
      <c r="I17" s="15">
        <f>H17+1</f>
        <v>45680</v>
      </c>
      <c r="J17" s="15">
        <f>H17+1</f>
        <v>45680</v>
      </c>
      <c r="K17" s="15">
        <f>H17+2</f>
        <v>45681</v>
      </c>
      <c r="L17" s="15">
        <f t="shared" si="3"/>
        <v>45681</v>
      </c>
      <c r="M17" s="124" t="s">
        <v>40</v>
      </c>
      <c r="N17" s="124" t="s">
        <v>40</v>
      </c>
      <c r="O17" s="124" t="s">
        <v>40</v>
      </c>
      <c r="P17" s="124" t="s">
        <v>40</v>
      </c>
      <c r="Q17" s="287" t="s">
        <v>70</v>
      </c>
      <c r="R17" s="359" t="s">
        <v>71</v>
      </c>
      <c r="S17" s="360"/>
      <c r="T17" s="359" t="s">
        <v>72</v>
      </c>
      <c r="U17" s="360"/>
    </row>
    <row r="18" spans="1:21" hidden="1" x14ac:dyDescent="0.25">
      <c r="A18" s="21" t="s">
        <v>43</v>
      </c>
      <c r="B18" s="320" t="s">
        <v>73</v>
      </c>
      <c r="C18" s="15">
        <v>45680</v>
      </c>
      <c r="D18" s="15">
        <f t="shared" si="0"/>
        <v>45680</v>
      </c>
      <c r="E18" s="15">
        <f t="shared" si="1"/>
        <v>45681</v>
      </c>
      <c r="F18" s="15">
        <f t="shared" si="2"/>
        <v>45682</v>
      </c>
      <c r="G18" s="219" t="s">
        <v>74</v>
      </c>
      <c r="H18" s="219" t="s">
        <v>75</v>
      </c>
      <c r="I18" s="356" t="s">
        <v>76</v>
      </c>
      <c r="J18" s="357"/>
      <c r="K18" s="356" t="s">
        <v>77</v>
      </c>
      <c r="L18" s="357"/>
      <c r="M18" s="124" t="s">
        <v>40</v>
      </c>
      <c r="N18" s="124" t="s">
        <v>40</v>
      </c>
      <c r="O18" s="124" t="s">
        <v>40</v>
      </c>
      <c r="P18" s="124" t="s">
        <v>40</v>
      </c>
      <c r="Q18" s="287" t="s">
        <v>78</v>
      </c>
      <c r="R18" s="15">
        <v>45694</v>
      </c>
      <c r="S18" s="15">
        <f t="shared" si="10"/>
        <v>7</v>
      </c>
      <c r="T18" s="15">
        <f t="shared" si="4"/>
        <v>45695</v>
      </c>
      <c r="U18" s="15">
        <f t="shared" si="5"/>
        <v>45696</v>
      </c>
    </row>
    <row r="19" spans="1:21" hidden="1" x14ac:dyDescent="0.25">
      <c r="A19" s="324" t="s">
        <v>37</v>
      </c>
      <c r="B19" s="320" t="s">
        <v>79</v>
      </c>
      <c r="C19" s="359" t="s">
        <v>71</v>
      </c>
      <c r="D19" s="360"/>
      <c r="E19" s="359" t="s">
        <v>72</v>
      </c>
      <c r="F19" s="360"/>
      <c r="G19" s="219" t="s">
        <v>80</v>
      </c>
      <c r="H19" s="15">
        <v>45693</v>
      </c>
      <c r="I19" s="15">
        <f t="shared" si="6"/>
        <v>45693</v>
      </c>
      <c r="J19" s="15">
        <f t="shared" si="7"/>
        <v>45693</v>
      </c>
      <c r="K19" s="15">
        <f>H19+2</f>
        <v>45695</v>
      </c>
      <c r="L19" s="15">
        <f>J19+2</f>
        <v>45695</v>
      </c>
      <c r="M19" s="124" t="s">
        <v>40</v>
      </c>
      <c r="N19" s="124" t="s">
        <v>40</v>
      </c>
      <c r="O19" s="124" t="s">
        <v>40</v>
      </c>
      <c r="P19" s="124" t="s">
        <v>40</v>
      </c>
      <c r="Q19" s="287" t="s">
        <v>81</v>
      </c>
      <c r="R19" s="15">
        <f>L19+6</f>
        <v>45701</v>
      </c>
      <c r="S19" s="15">
        <f>L19+6</f>
        <v>45701</v>
      </c>
      <c r="T19" s="15">
        <f t="shared" si="4"/>
        <v>45702</v>
      </c>
      <c r="U19" s="15">
        <f t="shared" si="5"/>
        <v>45703</v>
      </c>
    </row>
    <row r="20" spans="1:21" hidden="1" x14ac:dyDescent="0.25">
      <c r="A20" s="21" t="s">
        <v>43</v>
      </c>
      <c r="B20" s="320" t="s">
        <v>82</v>
      </c>
      <c r="C20" s="15">
        <v>45694</v>
      </c>
      <c r="D20" s="15">
        <f t="shared" si="0"/>
        <v>45694</v>
      </c>
      <c r="E20" s="15">
        <f t="shared" si="1"/>
        <v>45695</v>
      </c>
      <c r="F20" s="15">
        <f t="shared" si="2"/>
        <v>45696</v>
      </c>
      <c r="G20" s="219" t="s">
        <v>83</v>
      </c>
      <c r="H20" s="15">
        <v>45700</v>
      </c>
      <c r="I20" s="15">
        <f t="shared" si="6"/>
        <v>45700</v>
      </c>
      <c r="J20" s="15">
        <f t="shared" si="7"/>
        <v>45700</v>
      </c>
      <c r="K20" s="15">
        <f t="shared" si="8"/>
        <v>45701</v>
      </c>
      <c r="L20" s="15">
        <f t="shared" si="3"/>
        <v>45701</v>
      </c>
      <c r="M20" s="124"/>
      <c r="N20" s="124"/>
      <c r="O20" s="124"/>
      <c r="P20" s="124"/>
      <c r="Q20" s="287" t="s">
        <v>84</v>
      </c>
      <c r="R20" s="15">
        <f t="shared" si="9"/>
        <v>45708</v>
      </c>
      <c r="S20" s="15">
        <f t="shared" si="10"/>
        <v>45708</v>
      </c>
      <c r="T20" s="15">
        <f t="shared" si="4"/>
        <v>45709</v>
      </c>
      <c r="U20" s="15">
        <f t="shared" si="5"/>
        <v>45710</v>
      </c>
    </row>
    <row r="21" spans="1:21" hidden="1" x14ac:dyDescent="0.25">
      <c r="A21" s="324" t="s">
        <v>37</v>
      </c>
      <c r="B21" s="320" t="s">
        <v>85</v>
      </c>
      <c r="C21" s="15">
        <v>45701</v>
      </c>
      <c r="D21" s="15">
        <f t="shared" si="0"/>
        <v>45701</v>
      </c>
      <c r="E21" s="15">
        <f t="shared" si="1"/>
        <v>45702</v>
      </c>
      <c r="F21" s="15">
        <f t="shared" si="2"/>
        <v>45703</v>
      </c>
      <c r="G21" s="219" t="s">
        <v>86</v>
      </c>
      <c r="H21" s="15">
        <v>45707</v>
      </c>
      <c r="I21" s="15">
        <f>H21+1</f>
        <v>45708</v>
      </c>
      <c r="J21" s="15">
        <f>H21+1</f>
        <v>45708</v>
      </c>
      <c r="K21" s="15">
        <f>H21+2</f>
        <v>45709</v>
      </c>
      <c r="L21" s="15">
        <f t="shared" si="3"/>
        <v>45709</v>
      </c>
      <c r="M21" s="124"/>
      <c r="N21" s="124"/>
      <c r="O21" s="124"/>
      <c r="P21" s="124"/>
      <c r="Q21" s="287" t="s">
        <v>87</v>
      </c>
      <c r="R21" s="15">
        <f>L21+6</f>
        <v>45715</v>
      </c>
      <c r="S21" s="15">
        <f>L21+6</f>
        <v>45715</v>
      </c>
      <c r="T21" s="15">
        <f t="shared" si="4"/>
        <v>45716</v>
      </c>
      <c r="U21" s="15">
        <f t="shared" si="5"/>
        <v>45717</v>
      </c>
    </row>
    <row r="22" spans="1:21" hidden="1" x14ac:dyDescent="0.25">
      <c r="A22" s="21" t="s">
        <v>43</v>
      </c>
      <c r="B22" s="328" t="s">
        <v>88</v>
      </c>
      <c r="C22" s="15">
        <v>45708</v>
      </c>
      <c r="D22" s="15">
        <f t="shared" si="0"/>
        <v>45708</v>
      </c>
      <c r="E22" s="15">
        <f t="shared" si="1"/>
        <v>45709</v>
      </c>
      <c r="F22" s="15">
        <f t="shared" si="2"/>
        <v>45710</v>
      </c>
      <c r="G22" s="219" t="s">
        <v>89</v>
      </c>
      <c r="H22" s="15">
        <v>45714</v>
      </c>
      <c r="I22" s="15">
        <f>H22+1</f>
        <v>45715</v>
      </c>
      <c r="J22" s="15">
        <f>H22+1</f>
        <v>45715</v>
      </c>
      <c r="K22" s="15">
        <f>H22+2</f>
        <v>45716</v>
      </c>
      <c r="L22" s="15">
        <f t="shared" si="3"/>
        <v>45716</v>
      </c>
      <c r="M22" s="124"/>
      <c r="N22" s="124"/>
      <c r="O22" s="124"/>
      <c r="P22" s="124"/>
      <c r="Q22" s="287" t="s">
        <v>90</v>
      </c>
      <c r="R22" s="15">
        <f>L22+6</f>
        <v>45722</v>
      </c>
      <c r="S22" s="15">
        <f>L22+6</f>
        <v>45722</v>
      </c>
      <c r="T22" s="15">
        <f t="shared" si="4"/>
        <v>45723</v>
      </c>
      <c r="U22" s="15">
        <f t="shared" si="5"/>
        <v>45724</v>
      </c>
    </row>
    <row r="23" spans="1:21" hidden="1" x14ac:dyDescent="0.25">
      <c r="A23" s="324" t="s">
        <v>37</v>
      </c>
      <c r="B23" s="328" t="s">
        <v>91</v>
      </c>
      <c r="C23" s="15">
        <v>45715</v>
      </c>
      <c r="D23" s="15">
        <f t="shared" si="0"/>
        <v>45715</v>
      </c>
      <c r="E23" s="15">
        <f t="shared" si="1"/>
        <v>45716</v>
      </c>
      <c r="F23" s="15">
        <f t="shared" si="2"/>
        <v>45717</v>
      </c>
      <c r="G23" s="219" t="s">
        <v>92</v>
      </c>
      <c r="H23" s="15">
        <v>45721</v>
      </c>
      <c r="I23" s="15">
        <v>45722</v>
      </c>
      <c r="J23" s="15">
        <v>45722</v>
      </c>
      <c r="K23" s="15">
        <v>45723</v>
      </c>
      <c r="L23" s="15">
        <v>45723</v>
      </c>
      <c r="M23" s="124"/>
      <c r="N23" s="124"/>
      <c r="O23" s="124"/>
      <c r="P23" s="124"/>
      <c r="Q23" s="287" t="s">
        <v>93</v>
      </c>
      <c r="R23" s="15">
        <v>45729</v>
      </c>
      <c r="S23" s="15">
        <v>45729</v>
      </c>
      <c r="T23" s="15">
        <v>45730</v>
      </c>
      <c r="U23" s="15">
        <v>45731</v>
      </c>
    </row>
    <row r="24" spans="1:21" hidden="1" x14ac:dyDescent="0.25">
      <c r="A24" s="21" t="s">
        <v>43</v>
      </c>
      <c r="B24" s="328" t="s">
        <v>94</v>
      </c>
      <c r="C24" s="15">
        <v>45722</v>
      </c>
      <c r="D24" s="15">
        <f t="shared" si="0"/>
        <v>45722</v>
      </c>
      <c r="E24" s="15">
        <f t="shared" si="1"/>
        <v>45723</v>
      </c>
      <c r="F24" s="15">
        <f t="shared" si="2"/>
        <v>45724</v>
      </c>
      <c r="G24" s="219" t="s">
        <v>95</v>
      </c>
      <c r="H24" s="15">
        <v>45728</v>
      </c>
      <c r="I24" s="15">
        <v>45729</v>
      </c>
      <c r="J24" s="15">
        <v>45729</v>
      </c>
      <c r="K24" s="15">
        <v>45730</v>
      </c>
      <c r="L24" s="15">
        <v>45730</v>
      </c>
      <c r="M24" s="124"/>
      <c r="N24" s="124"/>
      <c r="O24" s="124"/>
      <c r="P24" s="124"/>
      <c r="Q24" s="287" t="s">
        <v>96</v>
      </c>
      <c r="R24" s="15">
        <v>45736</v>
      </c>
      <c r="S24" s="15">
        <v>45736</v>
      </c>
      <c r="T24" s="15">
        <v>45737</v>
      </c>
      <c r="U24" s="15">
        <v>45738</v>
      </c>
    </row>
    <row r="25" spans="1:21" hidden="1" x14ac:dyDescent="0.25">
      <c r="A25" s="324" t="s">
        <v>37</v>
      </c>
      <c r="B25" s="328" t="s">
        <v>97</v>
      </c>
      <c r="C25" s="15">
        <v>45729</v>
      </c>
      <c r="D25" s="15">
        <f t="shared" si="0"/>
        <v>45729</v>
      </c>
      <c r="E25" s="15">
        <f t="shared" si="1"/>
        <v>45730</v>
      </c>
      <c r="F25" s="15">
        <f t="shared" si="2"/>
        <v>45731</v>
      </c>
      <c r="G25" s="219" t="s">
        <v>98</v>
      </c>
      <c r="H25" s="15">
        <v>45735</v>
      </c>
      <c r="I25" s="15">
        <v>45736</v>
      </c>
      <c r="J25" s="15">
        <v>45736</v>
      </c>
      <c r="K25" s="15">
        <v>45737</v>
      </c>
      <c r="L25" s="15">
        <v>45737</v>
      </c>
      <c r="M25" s="124"/>
      <c r="N25" s="124"/>
      <c r="O25" s="124"/>
      <c r="P25" s="124"/>
      <c r="Q25" s="287" t="s">
        <v>99</v>
      </c>
      <c r="R25" s="15">
        <v>45743</v>
      </c>
      <c r="S25" s="15">
        <v>45743</v>
      </c>
      <c r="T25" s="15">
        <v>45744</v>
      </c>
      <c r="U25" s="15">
        <v>45745</v>
      </c>
    </row>
    <row r="26" spans="1:21" hidden="1" x14ac:dyDescent="0.25">
      <c r="A26" s="21" t="s">
        <v>43</v>
      </c>
      <c r="B26" s="328" t="s">
        <v>100</v>
      </c>
      <c r="C26" s="15">
        <v>45736</v>
      </c>
      <c r="D26" s="15">
        <f t="shared" si="0"/>
        <v>45736</v>
      </c>
      <c r="E26" s="15">
        <f t="shared" si="1"/>
        <v>45737</v>
      </c>
      <c r="F26" s="15">
        <f t="shared" si="2"/>
        <v>45738</v>
      </c>
      <c r="G26" s="15">
        <v>45741</v>
      </c>
      <c r="H26" s="15">
        <v>45742</v>
      </c>
      <c r="I26" s="15">
        <v>45743</v>
      </c>
      <c r="J26" s="219" t="s">
        <v>101</v>
      </c>
      <c r="K26" s="219" t="s">
        <v>102</v>
      </c>
      <c r="L26" s="219" t="s">
        <v>103</v>
      </c>
      <c r="M26" s="124"/>
      <c r="N26" s="124"/>
      <c r="O26" s="124"/>
      <c r="P26" s="124"/>
      <c r="Q26" s="287" t="s">
        <v>104</v>
      </c>
      <c r="R26" s="15">
        <v>45750</v>
      </c>
      <c r="S26" s="15">
        <v>45750</v>
      </c>
      <c r="T26" s="15">
        <v>45751</v>
      </c>
      <c r="U26" s="15">
        <v>45752</v>
      </c>
    </row>
    <row r="27" spans="1:21" hidden="1" x14ac:dyDescent="0.25">
      <c r="A27" s="14" t="s">
        <v>37</v>
      </c>
      <c r="B27" s="328" t="s">
        <v>105</v>
      </c>
      <c r="C27" s="42">
        <v>45743</v>
      </c>
      <c r="D27" s="42">
        <f t="shared" si="0"/>
        <v>45743</v>
      </c>
      <c r="E27" s="42">
        <f t="shared" si="1"/>
        <v>45744</v>
      </c>
      <c r="F27" s="42">
        <f t="shared" si="2"/>
        <v>45745</v>
      </c>
      <c r="G27" s="329" t="s">
        <v>106</v>
      </c>
      <c r="H27" s="42">
        <v>45749</v>
      </c>
      <c r="I27" s="42">
        <f t="shared" ref="I27:I31" si="11">H27+1</f>
        <v>45750</v>
      </c>
      <c r="J27" s="42">
        <f t="shared" ref="J27:J31" si="12">H27+1</f>
        <v>45750</v>
      </c>
      <c r="K27" s="42">
        <f t="shared" ref="K27:K31" si="13">H27+2</f>
        <v>45751</v>
      </c>
      <c r="L27" s="42">
        <f t="shared" ref="L27:L31" si="14">K27</f>
        <v>45751</v>
      </c>
      <c r="M27" s="191"/>
      <c r="N27" s="191"/>
      <c r="O27" s="191"/>
      <c r="P27" s="191"/>
      <c r="Q27" s="21" t="s">
        <v>107</v>
      </c>
      <c r="R27" s="356" t="s">
        <v>108</v>
      </c>
      <c r="S27" s="357"/>
      <c r="T27" s="356" t="s">
        <v>109</v>
      </c>
      <c r="U27" s="357"/>
    </row>
    <row r="28" spans="1:21" hidden="1" x14ac:dyDescent="0.25">
      <c r="A28" s="21" t="s">
        <v>43</v>
      </c>
      <c r="B28" s="328" t="s">
        <v>110</v>
      </c>
      <c r="C28" s="42">
        <v>45750</v>
      </c>
      <c r="D28" s="42">
        <f t="shared" si="0"/>
        <v>45750</v>
      </c>
      <c r="E28" s="42">
        <f t="shared" si="1"/>
        <v>45751</v>
      </c>
      <c r="F28" s="42">
        <f t="shared" si="2"/>
        <v>45752</v>
      </c>
      <c r="G28" s="219" t="s">
        <v>111</v>
      </c>
      <c r="H28" s="42">
        <v>45756</v>
      </c>
      <c r="I28" s="42">
        <f t="shared" si="11"/>
        <v>45757</v>
      </c>
      <c r="J28" s="42">
        <f t="shared" si="12"/>
        <v>45757</v>
      </c>
      <c r="K28" s="42">
        <f t="shared" si="13"/>
        <v>45758</v>
      </c>
      <c r="L28" s="42">
        <f t="shared" si="14"/>
        <v>45758</v>
      </c>
      <c r="M28" s="191"/>
      <c r="N28" s="191"/>
      <c r="O28" s="191"/>
      <c r="P28" s="191"/>
      <c r="Q28" s="21" t="s">
        <v>112</v>
      </c>
      <c r="R28" s="42">
        <v>45764</v>
      </c>
      <c r="S28" s="42">
        <f t="shared" ref="S28:S31" si="15">R28</f>
        <v>45764</v>
      </c>
      <c r="T28" s="42">
        <f t="shared" ref="T28:T31" si="16">R28+1</f>
        <v>45765</v>
      </c>
      <c r="U28" s="42">
        <f t="shared" ref="U28:U31" si="17">T28+1</f>
        <v>45766</v>
      </c>
    </row>
    <row r="29" spans="1:21" hidden="1" x14ac:dyDescent="0.25">
      <c r="A29" s="19" t="s">
        <v>113</v>
      </c>
      <c r="B29" s="328" t="s">
        <v>114</v>
      </c>
      <c r="C29" s="42">
        <v>45757</v>
      </c>
      <c r="D29" s="42">
        <f t="shared" si="0"/>
        <v>45757</v>
      </c>
      <c r="E29" s="42">
        <f t="shared" si="1"/>
        <v>45758</v>
      </c>
      <c r="F29" s="42">
        <f t="shared" si="2"/>
        <v>45759</v>
      </c>
      <c r="G29" s="219" t="s">
        <v>115</v>
      </c>
      <c r="H29" s="42">
        <v>45763</v>
      </c>
      <c r="I29" s="42">
        <f t="shared" si="11"/>
        <v>45764</v>
      </c>
      <c r="J29" s="42">
        <f t="shared" si="12"/>
        <v>45764</v>
      </c>
      <c r="K29" s="42">
        <f t="shared" si="13"/>
        <v>45765</v>
      </c>
      <c r="L29" s="42">
        <f t="shared" si="14"/>
        <v>45765</v>
      </c>
      <c r="M29" s="191"/>
      <c r="N29" s="191"/>
      <c r="O29" s="191"/>
      <c r="P29" s="191"/>
      <c r="Q29" s="21" t="s">
        <v>116</v>
      </c>
      <c r="R29" s="42">
        <v>45771</v>
      </c>
      <c r="S29" s="42">
        <f t="shared" si="15"/>
        <v>45771</v>
      </c>
      <c r="T29" s="42">
        <f t="shared" si="16"/>
        <v>45772</v>
      </c>
      <c r="U29" s="42">
        <f t="shared" si="17"/>
        <v>45773</v>
      </c>
    </row>
    <row r="30" spans="1:21" hidden="1" x14ac:dyDescent="0.25">
      <c r="A30" s="21" t="s">
        <v>43</v>
      </c>
      <c r="B30" s="328" t="s">
        <v>117</v>
      </c>
      <c r="C30" s="42">
        <v>45764</v>
      </c>
      <c r="D30" s="42">
        <f t="shared" si="0"/>
        <v>45764</v>
      </c>
      <c r="E30" s="42">
        <f t="shared" si="1"/>
        <v>45765</v>
      </c>
      <c r="F30" s="42">
        <f t="shared" si="2"/>
        <v>45766</v>
      </c>
      <c r="G30" s="42">
        <v>45769</v>
      </c>
      <c r="H30" s="42">
        <v>45769</v>
      </c>
      <c r="I30" s="42">
        <f t="shared" si="11"/>
        <v>45770</v>
      </c>
      <c r="J30" s="42">
        <f t="shared" si="12"/>
        <v>45770</v>
      </c>
      <c r="K30" s="42">
        <f t="shared" si="13"/>
        <v>45771</v>
      </c>
      <c r="L30" s="219" t="s">
        <v>118</v>
      </c>
      <c r="M30" s="191"/>
      <c r="N30" s="191"/>
      <c r="O30" s="191"/>
      <c r="P30" s="191"/>
      <c r="Q30" s="21" t="s">
        <v>119</v>
      </c>
      <c r="R30" s="42">
        <v>45778</v>
      </c>
      <c r="S30" s="42">
        <f t="shared" si="15"/>
        <v>45778</v>
      </c>
      <c r="T30" s="42">
        <f t="shared" si="16"/>
        <v>45779</v>
      </c>
      <c r="U30" s="42">
        <f t="shared" si="17"/>
        <v>45780</v>
      </c>
    </row>
    <row r="31" spans="1:21" hidden="1" x14ac:dyDescent="0.25">
      <c r="A31" s="21" t="s">
        <v>120</v>
      </c>
      <c r="B31" s="328" t="s">
        <v>121</v>
      </c>
      <c r="C31" s="42">
        <v>45771</v>
      </c>
      <c r="D31" s="42">
        <f t="shared" si="0"/>
        <v>45771</v>
      </c>
      <c r="E31" s="42">
        <f t="shared" si="1"/>
        <v>45772</v>
      </c>
      <c r="F31" s="42">
        <f t="shared" si="2"/>
        <v>45773</v>
      </c>
      <c r="G31" s="219" t="s">
        <v>122</v>
      </c>
      <c r="H31" s="42">
        <v>45777</v>
      </c>
      <c r="I31" s="42">
        <f t="shared" si="11"/>
        <v>45778</v>
      </c>
      <c r="J31" s="42">
        <f t="shared" si="12"/>
        <v>45778</v>
      </c>
      <c r="K31" s="42">
        <f t="shared" si="13"/>
        <v>45779</v>
      </c>
      <c r="L31" s="42">
        <f t="shared" si="14"/>
        <v>45779</v>
      </c>
      <c r="M31" s="191"/>
      <c r="N31" s="191"/>
      <c r="O31" s="191"/>
      <c r="P31" s="191"/>
      <c r="Q31" s="21" t="s">
        <v>123</v>
      </c>
      <c r="R31" s="42">
        <v>45785</v>
      </c>
      <c r="S31" s="42">
        <f t="shared" si="15"/>
        <v>45785</v>
      </c>
      <c r="T31" s="42">
        <f t="shared" si="16"/>
        <v>45786</v>
      </c>
      <c r="U31" s="42">
        <f t="shared" si="17"/>
        <v>45787</v>
      </c>
    </row>
    <row r="32" spans="1:21" hidden="1" x14ac:dyDescent="0.25">
      <c r="A32" s="287" t="s">
        <v>43</v>
      </c>
      <c r="B32" s="320" t="s">
        <v>124</v>
      </c>
      <c r="C32" s="15">
        <v>45778</v>
      </c>
      <c r="D32" s="15">
        <v>45778</v>
      </c>
      <c r="E32" s="15">
        <v>45779</v>
      </c>
      <c r="F32" s="15">
        <v>45780</v>
      </c>
      <c r="G32" s="219" t="s">
        <v>125</v>
      </c>
      <c r="H32" s="42">
        <v>45784</v>
      </c>
      <c r="I32" s="42">
        <v>45785</v>
      </c>
      <c r="J32" s="42">
        <v>45785</v>
      </c>
      <c r="K32" s="42">
        <v>45786</v>
      </c>
      <c r="L32" s="42">
        <v>45786</v>
      </c>
      <c r="M32" s="191"/>
      <c r="N32" s="191"/>
      <c r="O32" s="191"/>
      <c r="P32" s="191"/>
      <c r="Q32" s="21" t="s">
        <v>126</v>
      </c>
      <c r="R32" s="42">
        <v>45792</v>
      </c>
      <c r="S32" s="42">
        <v>45792</v>
      </c>
      <c r="T32" s="42">
        <v>45793</v>
      </c>
      <c r="U32" s="42">
        <v>45794</v>
      </c>
    </row>
    <row r="33" spans="1:21" hidden="1" x14ac:dyDescent="0.25">
      <c r="A33" s="287" t="s">
        <v>120</v>
      </c>
      <c r="B33" s="320" t="s">
        <v>127</v>
      </c>
      <c r="C33" s="15">
        <v>45785</v>
      </c>
      <c r="D33" s="15">
        <v>45785</v>
      </c>
      <c r="E33" s="15">
        <v>45786</v>
      </c>
      <c r="F33" s="15">
        <v>45787</v>
      </c>
      <c r="G33" s="219" t="s">
        <v>128</v>
      </c>
      <c r="H33" s="42">
        <v>45791</v>
      </c>
      <c r="I33" s="42">
        <v>45792</v>
      </c>
      <c r="J33" s="42">
        <v>45792</v>
      </c>
      <c r="K33" s="42">
        <v>45793</v>
      </c>
      <c r="L33" s="42">
        <v>45793</v>
      </c>
      <c r="M33" s="191"/>
      <c r="N33" s="191"/>
      <c r="O33" s="191"/>
      <c r="P33" s="191"/>
      <c r="Q33" s="21" t="s">
        <v>129</v>
      </c>
      <c r="R33" s="42">
        <v>45799</v>
      </c>
      <c r="S33" s="42">
        <v>45799</v>
      </c>
      <c r="T33" s="42">
        <v>45800</v>
      </c>
      <c r="U33" s="42">
        <v>45801</v>
      </c>
    </row>
    <row r="34" spans="1:21" hidden="1" x14ac:dyDescent="0.25">
      <c r="A34" s="287" t="s">
        <v>43</v>
      </c>
      <c r="B34" s="320" t="s">
        <v>130</v>
      </c>
      <c r="C34" s="15">
        <v>45792</v>
      </c>
      <c r="D34" s="42">
        <f t="shared" ref="D34:D36" si="18">C34</f>
        <v>45792</v>
      </c>
      <c r="E34" s="42">
        <f t="shared" ref="E34:E53" si="19">C34+1</f>
        <v>45793</v>
      </c>
      <c r="F34" s="42">
        <f t="shared" ref="F34:F53" si="20">D34+2</f>
        <v>45794</v>
      </c>
      <c r="G34" s="219" t="s">
        <v>131</v>
      </c>
      <c r="H34" s="42">
        <v>45798</v>
      </c>
      <c r="I34" s="42">
        <f t="shared" ref="I34:I53" si="21">H34+1</f>
        <v>45799</v>
      </c>
      <c r="J34" s="42">
        <f t="shared" ref="J34:J53" si="22">H34+1</f>
        <v>45799</v>
      </c>
      <c r="K34" s="42">
        <f t="shared" ref="K34:K53" si="23">H34+2</f>
        <v>45800</v>
      </c>
      <c r="L34" s="42">
        <f t="shared" ref="L34:L53" si="24">K34</f>
        <v>45800</v>
      </c>
      <c r="M34" s="338"/>
      <c r="N34" s="338"/>
      <c r="O34" s="338"/>
      <c r="P34" s="338"/>
      <c r="Q34" s="320" t="s">
        <v>132</v>
      </c>
      <c r="R34" s="42">
        <v>45806</v>
      </c>
      <c r="S34" s="42">
        <f t="shared" ref="S34:S53" si="25">R34</f>
        <v>45806</v>
      </c>
      <c r="T34" s="42">
        <f t="shared" ref="T34:T53" si="26">R34+1</f>
        <v>45807</v>
      </c>
      <c r="U34" s="42">
        <f t="shared" ref="U34:U53" si="27">T34+1</f>
        <v>45808</v>
      </c>
    </row>
    <row r="35" spans="1:21" hidden="1" x14ac:dyDescent="0.25">
      <c r="A35" s="287" t="s">
        <v>120</v>
      </c>
      <c r="B35" s="330" t="s">
        <v>133</v>
      </c>
      <c r="C35" s="15">
        <v>45799</v>
      </c>
      <c r="D35" s="42">
        <f t="shared" si="18"/>
        <v>45799</v>
      </c>
      <c r="E35" s="42">
        <f t="shared" si="19"/>
        <v>45800</v>
      </c>
      <c r="F35" s="42">
        <f t="shared" si="20"/>
        <v>45801</v>
      </c>
      <c r="G35" s="219" t="s">
        <v>134</v>
      </c>
      <c r="H35" s="42">
        <v>45805</v>
      </c>
      <c r="I35" s="42">
        <f t="shared" si="21"/>
        <v>45806</v>
      </c>
      <c r="J35" s="42">
        <f t="shared" si="22"/>
        <v>45806</v>
      </c>
      <c r="K35" s="42">
        <f t="shared" si="23"/>
        <v>45807</v>
      </c>
      <c r="L35" s="42">
        <f t="shared" si="24"/>
        <v>45807</v>
      </c>
      <c r="M35" s="338"/>
      <c r="N35" s="338"/>
      <c r="O35" s="338"/>
      <c r="P35" s="338"/>
      <c r="Q35" s="320" t="s">
        <v>135</v>
      </c>
      <c r="R35" s="42">
        <v>45813</v>
      </c>
      <c r="S35" s="42">
        <f t="shared" si="25"/>
        <v>45813</v>
      </c>
      <c r="T35" s="42">
        <f t="shared" si="26"/>
        <v>45814</v>
      </c>
      <c r="U35" s="42">
        <f t="shared" si="27"/>
        <v>45815</v>
      </c>
    </row>
    <row r="36" spans="1:21" hidden="1" x14ac:dyDescent="0.25">
      <c r="A36" s="21" t="s">
        <v>43</v>
      </c>
      <c r="B36" s="328" t="s">
        <v>136</v>
      </c>
      <c r="C36" s="42">
        <v>45806</v>
      </c>
      <c r="D36" s="42">
        <f t="shared" si="18"/>
        <v>45806</v>
      </c>
      <c r="E36" s="42">
        <f t="shared" si="19"/>
        <v>45807</v>
      </c>
      <c r="F36" s="42">
        <f t="shared" si="20"/>
        <v>45808</v>
      </c>
      <c r="G36" s="219" t="s">
        <v>137</v>
      </c>
      <c r="H36" s="42">
        <v>45812</v>
      </c>
      <c r="I36" s="42">
        <f t="shared" si="21"/>
        <v>45813</v>
      </c>
      <c r="J36" s="42">
        <f t="shared" si="22"/>
        <v>45813</v>
      </c>
      <c r="K36" s="42">
        <f t="shared" si="23"/>
        <v>45814</v>
      </c>
      <c r="L36" s="42">
        <f t="shared" si="24"/>
        <v>45814</v>
      </c>
      <c r="M36" s="338"/>
      <c r="N36" s="338"/>
      <c r="O36" s="338"/>
      <c r="P36" s="338"/>
      <c r="Q36" s="328" t="s">
        <v>138</v>
      </c>
      <c r="R36" s="42">
        <v>45820</v>
      </c>
      <c r="S36" s="42">
        <f t="shared" si="25"/>
        <v>45820</v>
      </c>
      <c r="T36" s="42">
        <f t="shared" si="26"/>
        <v>45821</v>
      </c>
      <c r="U36" s="42">
        <f t="shared" si="27"/>
        <v>45822</v>
      </c>
    </row>
    <row r="37" spans="1:21" hidden="1" x14ac:dyDescent="0.25">
      <c r="A37" s="324" t="s">
        <v>139</v>
      </c>
      <c r="B37" s="328" t="s">
        <v>140</v>
      </c>
      <c r="C37" s="42">
        <v>45813</v>
      </c>
      <c r="D37" s="42">
        <f t="shared" ref="D37:D53" si="28">C37</f>
        <v>45813</v>
      </c>
      <c r="E37" s="42">
        <f t="shared" si="19"/>
        <v>45814</v>
      </c>
      <c r="F37" s="42">
        <f t="shared" si="20"/>
        <v>45815</v>
      </c>
      <c r="G37" s="331" t="s">
        <v>141</v>
      </c>
      <c r="H37" s="42">
        <v>45819</v>
      </c>
      <c r="I37" s="42">
        <f t="shared" si="21"/>
        <v>45820</v>
      </c>
      <c r="J37" s="42">
        <f t="shared" si="22"/>
        <v>45820</v>
      </c>
      <c r="K37" s="42">
        <f t="shared" si="23"/>
        <v>45821</v>
      </c>
      <c r="L37" s="42">
        <f t="shared" si="24"/>
        <v>45821</v>
      </c>
      <c r="M37" s="239"/>
      <c r="N37" s="239"/>
      <c r="O37" s="239"/>
      <c r="P37" s="239"/>
      <c r="Q37" s="328" t="s">
        <v>142</v>
      </c>
      <c r="R37" s="42">
        <v>45827</v>
      </c>
      <c r="S37" s="42">
        <f t="shared" si="25"/>
        <v>45827</v>
      </c>
      <c r="T37" s="42">
        <f t="shared" si="26"/>
        <v>45828</v>
      </c>
      <c r="U37" s="42">
        <f t="shared" si="27"/>
        <v>45829</v>
      </c>
    </row>
    <row r="38" spans="1:21" hidden="1" x14ac:dyDescent="0.25">
      <c r="A38" s="324" t="s">
        <v>143</v>
      </c>
      <c r="B38" s="328" t="s">
        <v>144</v>
      </c>
      <c r="C38" s="42">
        <v>45820</v>
      </c>
      <c r="D38" s="42">
        <f t="shared" si="28"/>
        <v>45820</v>
      </c>
      <c r="E38" s="42">
        <f t="shared" si="19"/>
        <v>45821</v>
      </c>
      <c r="F38" s="42">
        <f t="shared" si="20"/>
        <v>45822</v>
      </c>
      <c r="G38" s="331" t="s">
        <v>145</v>
      </c>
      <c r="H38" s="42">
        <v>45826</v>
      </c>
      <c r="I38" s="42">
        <f t="shared" si="21"/>
        <v>45827</v>
      </c>
      <c r="J38" s="42">
        <f t="shared" si="22"/>
        <v>45827</v>
      </c>
      <c r="K38" s="42">
        <f t="shared" si="23"/>
        <v>45828</v>
      </c>
      <c r="L38" s="42">
        <f t="shared" si="24"/>
        <v>45828</v>
      </c>
      <c r="M38" s="239"/>
      <c r="N38" s="239"/>
      <c r="O38" s="239"/>
      <c r="P38" s="239"/>
      <c r="Q38" s="328" t="s">
        <v>146</v>
      </c>
      <c r="R38" s="42">
        <v>45834</v>
      </c>
      <c r="S38" s="42">
        <f t="shared" si="25"/>
        <v>45834</v>
      </c>
      <c r="T38" s="42">
        <f t="shared" si="26"/>
        <v>45835</v>
      </c>
      <c r="U38" s="42">
        <f t="shared" si="27"/>
        <v>45836</v>
      </c>
    </row>
    <row r="39" spans="1:21" hidden="1" x14ac:dyDescent="0.25">
      <c r="A39" s="324" t="s">
        <v>139</v>
      </c>
      <c r="B39" s="328" t="s">
        <v>147</v>
      </c>
      <c r="C39" s="42">
        <v>45827</v>
      </c>
      <c r="D39" s="42">
        <f t="shared" si="28"/>
        <v>45827</v>
      </c>
      <c r="E39" s="42">
        <f t="shared" si="19"/>
        <v>45828</v>
      </c>
      <c r="F39" s="42">
        <f t="shared" si="20"/>
        <v>45829</v>
      </c>
      <c r="G39" s="331" t="s">
        <v>148</v>
      </c>
      <c r="H39" s="42">
        <v>45833</v>
      </c>
      <c r="I39" s="42">
        <f t="shared" si="21"/>
        <v>45834</v>
      </c>
      <c r="J39" s="42">
        <f t="shared" si="22"/>
        <v>45834</v>
      </c>
      <c r="K39" s="42">
        <f t="shared" si="23"/>
        <v>45835</v>
      </c>
      <c r="L39" s="42">
        <f t="shared" si="24"/>
        <v>45835</v>
      </c>
      <c r="M39" s="239"/>
      <c r="N39" s="239"/>
      <c r="O39" s="239"/>
      <c r="P39" s="239"/>
      <c r="Q39" s="328" t="s">
        <v>149</v>
      </c>
      <c r="R39" s="42">
        <v>45841</v>
      </c>
      <c r="S39" s="42">
        <f t="shared" si="25"/>
        <v>45841</v>
      </c>
      <c r="T39" s="42">
        <f t="shared" si="26"/>
        <v>45842</v>
      </c>
      <c r="U39" s="42">
        <f t="shared" si="27"/>
        <v>45843</v>
      </c>
    </row>
    <row r="40" spans="1:21" hidden="1" x14ac:dyDescent="0.25">
      <c r="A40" s="324" t="s">
        <v>143</v>
      </c>
      <c r="B40" s="328" t="s">
        <v>150</v>
      </c>
      <c r="C40" s="42">
        <v>45834</v>
      </c>
      <c r="D40" s="42">
        <f t="shared" si="28"/>
        <v>45834</v>
      </c>
      <c r="E40" s="42">
        <f t="shared" si="19"/>
        <v>45835</v>
      </c>
      <c r="F40" s="42">
        <f t="shared" si="20"/>
        <v>45836</v>
      </c>
      <c r="G40" s="331" t="s">
        <v>151</v>
      </c>
      <c r="H40" s="42">
        <v>45840</v>
      </c>
      <c r="I40" s="42">
        <f t="shared" si="21"/>
        <v>45841</v>
      </c>
      <c r="J40" s="42">
        <f t="shared" si="22"/>
        <v>45841</v>
      </c>
      <c r="K40" s="42">
        <f t="shared" si="23"/>
        <v>45842</v>
      </c>
      <c r="L40" s="42">
        <f t="shared" si="24"/>
        <v>45842</v>
      </c>
      <c r="M40" s="239"/>
      <c r="N40" s="239"/>
      <c r="O40" s="239"/>
      <c r="P40" s="239"/>
      <c r="Q40" s="328" t="s">
        <v>152</v>
      </c>
      <c r="R40" s="42">
        <f t="shared" ref="R40:R53" si="29">L40+6</f>
        <v>45848</v>
      </c>
      <c r="S40" s="42">
        <f t="shared" si="25"/>
        <v>45848</v>
      </c>
      <c r="T40" s="42">
        <f t="shared" si="26"/>
        <v>45849</v>
      </c>
      <c r="U40" s="42">
        <f t="shared" si="27"/>
        <v>45850</v>
      </c>
    </row>
    <row r="41" spans="1:21" hidden="1" x14ac:dyDescent="0.25">
      <c r="A41" s="14" t="s">
        <v>139</v>
      </c>
      <c r="B41" s="328" t="s">
        <v>153</v>
      </c>
      <c r="C41" s="42">
        <v>45841</v>
      </c>
      <c r="D41" s="42">
        <f t="shared" si="28"/>
        <v>45841</v>
      </c>
      <c r="E41" s="42">
        <f t="shared" si="19"/>
        <v>45842</v>
      </c>
      <c r="F41" s="42">
        <f t="shared" si="20"/>
        <v>45843</v>
      </c>
      <c r="G41" s="331" t="s">
        <v>154</v>
      </c>
      <c r="H41" s="42">
        <v>45847</v>
      </c>
      <c r="I41" s="42">
        <f t="shared" si="21"/>
        <v>45848</v>
      </c>
      <c r="J41" s="42">
        <f t="shared" si="22"/>
        <v>45848</v>
      </c>
      <c r="K41" s="42">
        <f t="shared" si="23"/>
        <v>45849</v>
      </c>
      <c r="L41" s="42">
        <f t="shared" si="24"/>
        <v>45849</v>
      </c>
      <c r="M41" s="239"/>
      <c r="N41" s="239"/>
      <c r="O41" s="239"/>
      <c r="P41" s="239"/>
      <c r="Q41" s="328" t="s">
        <v>155</v>
      </c>
      <c r="R41" s="42">
        <f t="shared" si="29"/>
        <v>45855</v>
      </c>
      <c r="S41" s="42">
        <f t="shared" si="25"/>
        <v>45855</v>
      </c>
      <c r="T41" s="42">
        <f t="shared" si="26"/>
        <v>45856</v>
      </c>
      <c r="U41" s="42">
        <f t="shared" si="27"/>
        <v>45857</v>
      </c>
    </row>
    <row r="42" spans="1:21" hidden="1" x14ac:dyDescent="0.25">
      <c r="A42" s="14" t="s">
        <v>143</v>
      </c>
      <c r="B42" s="328" t="s">
        <v>156</v>
      </c>
      <c r="C42" s="42">
        <v>45848</v>
      </c>
      <c r="D42" s="42">
        <f t="shared" si="28"/>
        <v>45848</v>
      </c>
      <c r="E42" s="42">
        <f t="shared" si="19"/>
        <v>45849</v>
      </c>
      <c r="F42" s="42">
        <f t="shared" si="20"/>
        <v>45850</v>
      </c>
      <c r="G42" s="331" t="s">
        <v>157</v>
      </c>
      <c r="H42" s="42">
        <v>45854</v>
      </c>
      <c r="I42" s="42">
        <f t="shared" si="21"/>
        <v>45855</v>
      </c>
      <c r="J42" s="42">
        <f t="shared" si="22"/>
        <v>45855</v>
      </c>
      <c r="K42" s="42">
        <f t="shared" si="23"/>
        <v>45856</v>
      </c>
      <c r="L42" s="42">
        <f t="shared" si="24"/>
        <v>45856</v>
      </c>
      <c r="M42" s="239"/>
      <c r="N42" s="239"/>
      <c r="O42" s="239"/>
      <c r="P42" s="239"/>
      <c r="Q42" s="328" t="s">
        <v>158</v>
      </c>
      <c r="R42" s="42">
        <f t="shared" si="29"/>
        <v>45862</v>
      </c>
      <c r="S42" s="42">
        <f t="shared" si="25"/>
        <v>45862</v>
      </c>
      <c r="T42" s="42">
        <f t="shared" si="26"/>
        <v>45863</v>
      </c>
      <c r="U42" s="42">
        <f t="shared" si="27"/>
        <v>45864</v>
      </c>
    </row>
    <row r="43" spans="1:21" hidden="1" x14ac:dyDescent="0.25">
      <c r="A43" s="14" t="s">
        <v>139</v>
      </c>
      <c r="B43" s="330" t="s">
        <v>159</v>
      </c>
      <c r="C43" s="42">
        <v>45855</v>
      </c>
      <c r="D43" s="42">
        <f t="shared" si="28"/>
        <v>45855</v>
      </c>
      <c r="E43" s="42">
        <f t="shared" si="19"/>
        <v>45856</v>
      </c>
      <c r="F43" s="42">
        <f t="shared" si="20"/>
        <v>45857</v>
      </c>
      <c r="G43" s="219" t="s">
        <v>160</v>
      </c>
      <c r="H43" s="42">
        <v>45861</v>
      </c>
      <c r="I43" s="42">
        <f t="shared" si="21"/>
        <v>45862</v>
      </c>
      <c r="J43" s="42">
        <f t="shared" si="22"/>
        <v>45862</v>
      </c>
      <c r="K43" s="42">
        <f t="shared" si="23"/>
        <v>45863</v>
      </c>
      <c r="L43" s="42">
        <f t="shared" si="24"/>
        <v>45863</v>
      </c>
      <c r="M43" s="239"/>
      <c r="N43" s="239"/>
      <c r="O43" s="239"/>
      <c r="P43" s="239"/>
      <c r="Q43" s="328" t="s">
        <v>161</v>
      </c>
      <c r="R43" s="42">
        <f t="shared" si="29"/>
        <v>45869</v>
      </c>
      <c r="S43" s="42">
        <f t="shared" si="25"/>
        <v>45869</v>
      </c>
      <c r="T43" s="42">
        <f t="shared" si="26"/>
        <v>45870</v>
      </c>
      <c r="U43" s="42">
        <f t="shared" si="27"/>
        <v>45871</v>
      </c>
    </row>
    <row r="44" spans="1:21" hidden="1" x14ac:dyDescent="0.25">
      <c r="A44" s="332" t="s">
        <v>143</v>
      </c>
      <c r="B44" s="333" t="s">
        <v>162</v>
      </c>
      <c r="C44" s="225">
        <v>45862</v>
      </c>
      <c r="D44" s="225">
        <f t="shared" si="28"/>
        <v>45862</v>
      </c>
      <c r="E44" s="225">
        <f t="shared" si="19"/>
        <v>45863</v>
      </c>
      <c r="F44" s="225">
        <f t="shared" si="20"/>
        <v>45864</v>
      </c>
      <c r="G44" s="334" t="s">
        <v>163</v>
      </c>
      <c r="H44" s="225">
        <v>45868</v>
      </c>
      <c r="I44" s="225">
        <f t="shared" si="21"/>
        <v>45869</v>
      </c>
      <c r="J44" s="225">
        <f t="shared" si="22"/>
        <v>45869</v>
      </c>
      <c r="K44" s="225">
        <f t="shared" si="23"/>
        <v>45870</v>
      </c>
      <c r="L44" s="225">
        <f t="shared" si="24"/>
        <v>45870</v>
      </c>
      <c r="M44" s="239"/>
      <c r="N44" s="239"/>
      <c r="O44" s="239"/>
      <c r="P44" s="239"/>
      <c r="Q44" s="333" t="s">
        <v>164</v>
      </c>
      <c r="R44" s="225">
        <f t="shared" si="29"/>
        <v>45876</v>
      </c>
      <c r="S44" s="225">
        <f t="shared" si="25"/>
        <v>45876</v>
      </c>
      <c r="T44" s="225">
        <f t="shared" si="26"/>
        <v>45877</v>
      </c>
      <c r="U44" s="225">
        <f t="shared" si="27"/>
        <v>45878</v>
      </c>
    </row>
    <row r="45" spans="1:21" hidden="1" x14ac:dyDescent="0.25">
      <c r="A45" s="14" t="s">
        <v>139</v>
      </c>
      <c r="B45" s="328" t="s">
        <v>165</v>
      </c>
      <c r="C45" s="42">
        <v>45869</v>
      </c>
      <c r="D45" s="42">
        <f t="shared" si="28"/>
        <v>45869</v>
      </c>
      <c r="E45" s="42">
        <f t="shared" si="19"/>
        <v>45870</v>
      </c>
      <c r="F45" s="42">
        <f t="shared" si="20"/>
        <v>45871</v>
      </c>
      <c r="G45" s="219" t="s">
        <v>160</v>
      </c>
      <c r="H45" s="42">
        <v>45875</v>
      </c>
      <c r="I45" s="42">
        <f t="shared" si="21"/>
        <v>45876</v>
      </c>
      <c r="J45" s="42">
        <f t="shared" si="22"/>
        <v>45876</v>
      </c>
      <c r="K45" s="42">
        <f t="shared" si="23"/>
        <v>45877</v>
      </c>
      <c r="L45" s="42">
        <f t="shared" si="24"/>
        <v>45877</v>
      </c>
      <c r="M45" s="239"/>
      <c r="N45" s="239"/>
      <c r="O45" s="239"/>
      <c r="P45" s="239"/>
      <c r="Q45" s="328" t="s">
        <v>166</v>
      </c>
      <c r="R45" s="42">
        <f t="shared" si="29"/>
        <v>45883</v>
      </c>
      <c r="S45" s="191" t="s">
        <v>167</v>
      </c>
      <c r="T45" s="17" t="s">
        <v>40</v>
      </c>
      <c r="U45" s="17" t="s">
        <v>40</v>
      </c>
    </row>
    <row r="46" spans="1:21" hidden="1" x14ac:dyDescent="0.25">
      <c r="A46" s="14" t="s">
        <v>143</v>
      </c>
      <c r="B46" s="328" t="s">
        <v>168</v>
      </c>
      <c r="C46" s="42">
        <v>45876</v>
      </c>
      <c r="D46" s="42">
        <f t="shared" si="28"/>
        <v>45876</v>
      </c>
      <c r="E46" s="42">
        <f t="shared" si="19"/>
        <v>45877</v>
      </c>
      <c r="F46" s="42">
        <f t="shared" si="20"/>
        <v>45878</v>
      </c>
      <c r="G46" s="331" t="s">
        <v>169</v>
      </c>
      <c r="H46" s="42">
        <v>45882</v>
      </c>
      <c r="I46" s="42">
        <f t="shared" si="21"/>
        <v>45883</v>
      </c>
      <c r="J46" s="42">
        <f t="shared" si="22"/>
        <v>45883</v>
      </c>
      <c r="K46" s="42">
        <f t="shared" si="23"/>
        <v>45884</v>
      </c>
      <c r="L46" s="42">
        <f t="shared" si="24"/>
        <v>45884</v>
      </c>
      <c r="M46" s="239"/>
      <c r="N46" s="239"/>
      <c r="O46" s="239"/>
      <c r="P46" s="239"/>
      <c r="Q46" s="328" t="s">
        <v>170</v>
      </c>
      <c r="R46" s="42">
        <f t="shared" si="29"/>
        <v>45890</v>
      </c>
      <c r="S46" s="42">
        <f t="shared" si="25"/>
        <v>45890</v>
      </c>
      <c r="T46" s="42">
        <f t="shared" si="26"/>
        <v>45891</v>
      </c>
      <c r="U46" s="42">
        <f t="shared" si="27"/>
        <v>45892</v>
      </c>
    </row>
    <row r="47" spans="1:21" x14ac:dyDescent="0.25">
      <c r="A47" s="155" t="s">
        <v>171</v>
      </c>
      <c r="B47" s="330" t="s">
        <v>172</v>
      </c>
      <c r="C47" s="42">
        <v>45883</v>
      </c>
      <c r="D47" s="42">
        <f t="shared" si="28"/>
        <v>45883</v>
      </c>
      <c r="E47" s="42">
        <f t="shared" si="19"/>
        <v>45884</v>
      </c>
      <c r="F47" s="42">
        <f t="shared" si="20"/>
        <v>45885</v>
      </c>
      <c r="G47" s="42">
        <v>45890</v>
      </c>
      <c r="H47" s="42">
        <f>G47</f>
        <v>45890</v>
      </c>
      <c r="I47" s="42">
        <f t="shared" si="21"/>
        <v>45891</v>
      </c>
      <c r="J47" s="42">
        <f t="shared" si="22"/>
        <v>45891</v>
      </c>
      <c r="K47" s="42">
        <f t="shared" si="23"/>
        <v>45892</v>
      </c>
      <c r="L47" s="331" t="s">
        <v>173</v>
      </c>
      <c r="M47" s="239"/>
      <c r="N47" s="239"/>
      <c r="O47" s="239"/>
      <c r="P47" s="239"/>
      <c r="Q47" s="328" t="s">
        <v>174</v>
      </c>
      <c r="R47" s="42">
        <v>45897</v>
      </c>
      <c r="S47" s="42">
        <f t="shared" si="25"/>
        <v>45897</v>
      </c>
      <c r="T47" s="42">
        <f t="shared" si="26"/>
        <v>45898</v>
      </c>
      <c r="U47" s="42">
        <f t="shared" si="27"/>
        <v>45899</v>
      </c>
    </row>
    <row r="48" spans="1:21" x14ac:dyDescent="0.25">
      <c r="A48" s="14" t="s">
        <v>143</v>
      </c>
      <c r="B48" s="328" t="s">
        <v>175</v>
      </c>
      <c r="C48" s="42">
        <v>45890</v>
      </c>
      <c r="D48" s="42">
        <f t="shared" si="28"/>
        <v>45890</v>
      </c>
      <c r="E48" s="42">
        <f t="shared" si="19"/>
        <v>45891</v>
      </c>
      <c r="F48" s="42">
        <f t="shared" si="20"/>
        <v>45892</v>
      </c>
      <c r="G48" s="331" t="s">
        <v>176</v>
      </c>
      <c r="H48" s="42">
        <v>45896</v>
      </c>
      <c r="I48" s="42">
        <f t="shared" si="21"/>
        <v>45897</v>
      </c>
      <c r="J48" s="42">
        <f t="shared" si="22"/>
        <v>45897</v>
      </c>
      <c r="K48" s="42">
        <f t="shared" si="23"/>
        <v>45898</v>
      </c>
      <c r="L48" s="42">
        <f t="shared" si="24"/>
        <v>45898</v>
      </c>
      <c r="M48" s="239"/>
      <c r="N48" s="239"/>
      <c r="O48" s="239"/>
      <c r="P48" s="239"/>
      <c r="Q48" s="328" t="s">
        <v>177</v>
      </c>
      <c r="R48" s="42">
        <f t="shared" si="29"/>
        <v>45904</v>
      </c>
      <c r="S48" s="42">
        <f t="shared" si="25"/>
        <v>45904</v>
      </c>
      <c r="T48" s="42">
        <f t="shared" si="26"/>
        <v>45905</v>
      </c>
      <c r="U48" s="42">
        <f t="shared" si="27"/>
        <v>45906</v>
      </c>
    </row>
    <row r="49" spans="1:21" x14ac:dyDescent="0.25">
      <c r="A49" s="287" t="s">
        <v>178</v>
      </c>
      <c r="B49" s="328" t="s">
        <v>179</v>
      </c>
      <c r="C49" s="42">
        <v>45897</v>
      </c>
      <c r="D49" s="42">
        <f t="shared" si="28"/>
        <v>45897</v>
      </c>
      <c r="E49" s="42">
        <f t="shared" si="19"/>
        <v>45898</v>
      </c>
      <c r="F49" s="42">
        <f t="shared" si="20"/>
        <v>45899</v>
      </c>
      <c r="G49" s="331" t="s">
        <v>180</v>
      </c>
      <c r="H49" s="42">
        <v>45903</v>
      </c>
      <c r="I49" s="42">
        <f t="shared" si="21"/>
        <v>45904</v>
      </c>
      <c r="J49" s="42">
        <f t="shared" si="22"/>
        <v>45904</v>
      </c>
      <c r="K49" s="42">
        <f t="shared" si="23"/>
        <v>45905</v>
      </c>
      <c r="L49" s="42">
        <f t="shared" si="24"/>
        <v>45905</v>
      </c>
      <c r="M49" s="239"/>
      <c r="N49" s="239"/>
      <c r="O49" s="239"/>
      <c r="P49" s="239"/>
      <c r="Q49" s="328" t="s">
        <v>181</v>
      </c>
      <c r="R49" s="42">
        <f t="shared" si="29"/>
        <v>45911</v>
      </c>
      <c r="S49" s="42">
        <f t="shared" si="25"/>
        <v>45911</v>
      </c>
      <c r="T49" s="42">
        <f t="shared" si="26"/>
        <v>45912</v>
      </c>
      <c r="U49" s="42">
        <f t="shared" si="27"/>
        <v>45913</v>
      </c>
    </row>
    <row r="50" spans="1:21" x14ac:dyDescent="0.25">
      <c r="A50" s="14" t="s">
        <v>143</v>
      </c>
      <c r="B50" s="328" t="s">
        <v>182</v>
      </c>
      <c r="C50" s="42">
        <v>45904</v>
      </c>
      <c r="D50" s="42">
        <f t="shared" si="28"/>
        <v>45904</v>
      </c>
      <c r="E50" s="42">
        <f t="shared" si="19"/>
        <v>45905</v>
      </c>
      <c r="F50" s="42">
        <f t="shared" si="20"/>
        <v>45906</v>
      </c>
      <c r="G50" s="331" t="s">
        <v>183</v>
      </c>
      <c r="H50" s="42">
        <v>45910</v>
      </c>
      <c r="I50" s="42">
        <f t="shared" si="21"/>
        <v>45911</v>
      </c>
      <c r="J50" s="42">
        <f t="shared" si="22"/>
        <v>45911</v>
      </c>
      <c r="K50" s="42">
        <f t="shared" si="23"/>
        <v>45912</v>
      </c>
      <c r="L50" s="42">
        <f t="shared" si="24"/>
        <v>45912</v>
      </c>
      <c r="M50" s="239"/>
      <c r="N50" s="239"/>
      <c r="O50" s="239"/>
      <c r="P50" s="239"/>
      <c r="Q50" s="328" t="s">
        <v>184</v>
      </c>
      <c r="R50" s="42">
        <f t="shared" si="29"/>
        <v>45918</v>
      </c>
      <c r="S50" s="42">
        <f t="shared" si="25"/>
        <v>45918</v>
      </c>
      <c r="T50" s="42">
        <f t="shared" si="26"/>
        <v>45919</v>
      </c>
      <c r="U50" s="42">
        <f t="shared" si="27"/>
        <v>45920</v>
      </c>
    </row>
    <row r="51" spans="1:21" x14ac:dyDescent="0.25">
      <c r="A51" s="21" t="s">
        <v>178</v>
      </c>
      <c r="B51" s="328" t="s">
        <v>185</v>
      </c>
      <c r="C51" s="42">
        <v>45911</v>
      </c>
      <c r="D51" s="42">
        <f t="shared" si="28"/>
        <v>45911</v>
      </c>
      <c r="E51" s="42">
        <f t="shared" si="19"/>
        <v>45912</v>
      </c>
      <c r="F51" s="42">
        <f t="shared" si="20"/>
        <v>45913</v>
      </c>
      <c r="G51" s="331" t="s">
        <v>186</v>
      </c>
      <c r="H51" s="42">
        <v>45917</v>
      </c>
      <c r="I51" s="42">
        <f t="shared" si="21"/>
        <v>45918</v>
      </c>
      <c r="J51" s="42">
        <f t="shared" si="22"/>
        <v>45918</v>
      </c>
      <c r="K51" s="42">
        <f t="shared" si="23"/>
        <v>45919</v>
      </c>
      <c r="L51" s="42">
        <f t="shared" si="24"/>
        <v>45919</v>
      </c>
      <c r="M51" s="239"/>
      <c r="N51" s="239"/>
      <c r="O51" s="239"/>
      <c r="P51" s="239"/>
      <c r="Q51" s="328" t="s">
        <v>187</v>
      </c>
      <c r="R51" s="42">
        <f t="shared" si="29"/>
        <v>45925</v>
      </c>
      <c r="S51" s="42">
        <f t="shared" si="25"/>
        <v>45925</v>
      </c>
      <c r="T51" s="42">
        <f t="shared" si="26"/>
        <v>45926</v>
      </c>
      <c r="U51" s="42">
        <f t="shared" si="27"/>
        <v>45927</v>
      </c>
    </row>
    <row r="52" spans="1:21" x14ac:dyDescent="0.25">
      <c r="A52" s="14" t="s">
        <v>143</v>
      </c>
      <c r="B52" s="328" t="s">
        <v>188</v>
      </c>
      <c r="C52" s="42">
        <v>45918</v>
      </c>
      <c r="D52" s="42">
        <f t="shared" si="28"/>
        <v>45918</v>
      </c>
      <c r="E52" s="42">
        <f t="shared" si="19"/>
        <v>45919</v>
      </c>
      <c r="F52" s="42">
        <f t="shared" si="20"/>
        <v>45920</v>
      </c>
      <c r="G52" s="331" t="s">
        <v>189</v>
      </c>
      <c r="H52" s="42">
        <v>45924</v>
      </c>
      <c r="I52" s="42">
        <f t="shared" si="21"/>
        <v>45925</v>
      </c>
      <c r="J52" s="42">
        <f t="shared" si="22"/>
        <v>45925</v>
      </c>
      <c r="K52" s="42">
        <f t="shared" si="23"/>
        <v>45926</v>
      </c>
      <c r="L52" s="42">
        <f t="shared" si="24"/>
        <v>45926</v>
      </c>
      <c r="M52" s="239"/>
      <c r="N52" s="239"/>
      <c r="O52" s="239"/>
      <c r="P52" s="239"/>
      <c r="Q52" s="328" t="s">
        <v>190</v>
      </c>
      <c r="R52" s="42">
        <f t="shared" si="29"/>
        <v>45932</v>
      </c>
      <c r="S52" s="42">
        <f t="shared" si="25"/>
        <v>45932</v>
      </c>
      <c r="T52" s="42">
        <f t="shared" si="26"/>
        <v>45933</v>
      </c>
      <c r="U52" s="42">
        <f t="shared" si="27"/>
        <v>45934</v>
      </c>
    </row>
    <row r="53" spans="1:21" x14ac:dyDescent="0.25">
      <c r="A53" s="107" t="s">
        <v>178</v>
      </c>
      <c r="B53" s="328" t="s">
        <v>191</v>
      </c>
      <c r="C53" s="42">
        <v>45925</v>
      </c>
      <c r="D53" s="42">
        <f t="shared" si="28"/>
        <v>45925</v>
      </c>
      <c r="E53" s="42">
        <f t="shared" si="19"/>
        <v>45926</v>
      </c>
      <c r="F53" s="42">
        <f t="shared" si="20"/>
        <v>45927</v>
      </c>
      <c r="G53" s="331" t="s">
        <v>192</v>
      </c>
      <c r="H53" s="42">
        <v>45931</v>
      </c>
      <c r="I53" s="42">
        <f t="shared" si="21"/>
        <v>45932</v>
      </c>
      <c r="J53" s="42">
        <f t="shared" si="22"/>
        <v>45932</v>
      </c>
      <c r="K53" s="42">
        <f t="shared" si="23"/>
        <v>45933</v>
      </c>
      <c r="L53" s="42">
        <f t="shared" si="24"/>
        <v>45933</v>
      </c>
      <c r="M53" s="239"/>
      <c r="N53" s="239"/>
      <c r="O53" s="239"/>
      <c r="P53" s="239"/>
      <c r="Q53" s="328" t="s">
        <v>193</v>
      </c>
      <c r="R53" s="42">
        <f t="shared" si="29"/>
        <v>45939</v>
      </c>
      <c r="S53" s="42">
        <f t="shared" si="25"/>
        <v>45939</v>
      </c>
      <c r="T53" s="42">
        <f t="shared" si="26"/>
        <v>45940</v>
      </c>
      <c r="U53" s="42">
        <f t="shared" si="27"/>
        <v>45941</v>
      </c>
    </row>
    <row r="54" spans="1:21" x14ac:dyDescent="0.25">
      <c r="A54" s="335"/>
      <c r="B54" s="286"/>
      <c r="C54" s="264"/>
      <c r="D54" s="264"/>
      <c r="E54" s="264"/>
      <c r="F54" s="264"/>
      <c r="G54" s="336"/>
      <c r="H54" s="264"/>
      <c r="I54" s="264"/>
      <c r="J54" s="264"/>
      <c r="K54" s="264"/>
      <c r="L54" s="264"/>
      <c r="M54" s="338"/>
      <c r="N54" s="338"/>
      <c r="O54" s="338"/>
      <c r="P54" s="338"/>
      <c r="Q54" s="288"/>
      <c r="R54" s="264"/>
      <c r="S54" s="264"/>
      <c r="T54" s="264"/>
      <c r="U54" s="264"/>
    </row>
    <row r="55" spans="1:21" ht="16.5" x14ac:dyDescent="0.25">
      <c r="A55" s="337" t="s">
        <v>194</v>
      </c>
      <c r="B55" s="358" t="s">
        <v>195</v>
      </c>
      <c r="C55" s="358"/>
      <c r="D55" s="358"/>
      <c r="E55" s="358"/>
      <c r="F55" s="358"/>
      <c r="G55" s="358"/>
      <c r="H55" s="358"/>
      <c r="I55" s="358"/>
      <c r="J55" s="358"/>
      <c r="K55" s="358"/>
      <c r="L55" s="358"/>
      <c r="M55" s="358"/>
      <c r="N55" s="358"/>
      <c r="O55" s="358"/>
      <c r="P55" s="358"/>
      <c r="Q55" s="358"/>
    </row>
    <row r="56" spans="1:21" ht="16.5" x14ac:dyDescent="0.25">
      <c r="A56" s="27" t="s">
        <v>196</v>
      </c>
      <c r="B56" s="361" t="s">
        <v>197</v>
      </c>
      <c r="C56" s="362"/>
      <c r="D56" s="362"/>
      <c r="E56" s="362"/>
      <c r="F56" s="362"/>
      <c r="G56" s="362"/>
      <c r="H56" s="362"/>
      <c r="I56" s="362"/>
      <c r="J56" s="362"/>
      <c r="K56" s="362"/>
      <c r="L56" s="362"/>
      <c r="M56" s="362"/>
      <c r="N56" s="362"/>
      <c r="O56" s="362"/>
      <c r="P56" s="362"/>
      <c r="Q56" s="363"/>
      <c r="R56" s="2"/>
      <c r="S56" s="2"/>
    </row>
    <row r="57" spans="1:21" ht="16.5" x14ac:dyDescent="0.25">
      <c r="A57" s="27" t="s">
        <v>198</v>
      </c>
      <c r="B57" s="361" t="s">
        <v>199</v>
      </c>
      <c r="C57" s="362"/>
      <c r="D57" s="362"/>
      <c r="E57" s="362"/>
      <c r="F57" s="362"/>
      <c r="G57" s="362"/>
      <c r="H57" s="362"/>
      <c r="I57" s="362"/>
      <c r="J57" s="362"/>
      <c r="K57" s="362"/>
      <c r="L57" s="362"/>
      <c r="M57" s="362"/>
      <c r="N57" s="362"/>
      <c r="O57" s="362"/>
      <c r="P57" s="362"/>
      <c r="Q57" s="363"/>
      <c r="T57" s="343"/>
    </row>
    <row r="58" spans="1:21" ht="16.5" x14ac:dyDescent="0.25">
      <c r="A58" s="64" t="s">
        <v>200</v>
      </c>
      <c r="B58" s="368" t="s">
        <v>201</v>
      </c>
      <c r="C58" s="368"/>
      <c r="D58" s="368"/>
      <c r="E58" s="368"/>
      <c r="F58" s="368"/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68"/>
    </row>
    <row r="59" spans="1:21" ht="16.5" x14ac:dyDescent="0.25">
      <c r="A59" s="64" t="s">
        <v>202</v>
      </c>
      <c r="B59" s="368" t="s">
        <v>203</v>
      </c>
      <c r="C59" s="368"/>
      <c r="D59" s="368"/>
      <c r="E59" s="368"/>
      <c r="F59" s="368"/>
      <c r="G59" s="368"/>
      <c r="H59" s="368"/>
      <c r="I59" s="368"/>
      <c r="J59" s="368"/>
      <c r="K59" s="368"/>
      <c r="L59" s="368"/>
      <c r="M59" s="368"/>
      <c r="N59" s="368"/>
      <c r="O59" s="368"/>
      <c r="P59" s="368"/>
      <c r="Q59" s="368"/>
    </row>
    <row r="60" spans="1:21" ht="16.5" x14ac:dyDescent="0.25">
      <c r="A60" s="64" t="s">
        <v>204</v>
      </c>
      <c r="B60" s="361" t="s">
        <v>205</v>
      </c>
      <c r="C60" s="362"/>
      <c r="D60" s="362"/>
      <c r="E60" s="362"/>
      <c r="F60" s="362"/>
      <c r="G60" s="362"/>
      <c r="H60" s="362"/>
      <c r="I60" s="362"/>
      <c r="J60" s="362"/>
      <c r="K60" s="362"/>
      <c r="L60" s="362"/>
      <c r="M60" s="362"/>
      <c r="N60" s="362"/>
      <c r="O60" s="362"/>
      <c r="P60" s="362"/>
      <c r="Q60" s="363"/>
    </row>
    <row r="61" spans="1:21" ht="16.5" x14ac:dyDescent="0.25">
      <c r="A61" s="64" t="s">
        <v>206</v>
      </c>
      <c r="B61" s="361" t="s">
        <v>207</v>
      </c>
      <c r="C61" s="362"/>
      <c r="D61" s="362"/>
      <c r="E61" s="362"/>
      <c r="F61" s="362"/>
      <c r="G61" s="362"/>
      <c r="H61" s="362"/>
      <c r="I61" s="362"/>
      <c r="J61" s="362"/>
      <c r="K61" s="362"/>
      <c r="L61" s="362"/>
      <c r="M61" s="362"/>
      <c r="N61" s="362"/>
      <c r="O61" s="362"/>
      <c r="P61" s="362"/>
      <c r="Q61" s="363"/>
    </row>
    <row r="62" spans="1:21" ht="16.5" x14ac:dyDescent="0.25">
      <c r="A62" s="326" t="s">
        <v>208</v>
      </c>
      <c r="B62" s="364" t="s">
        <v>209</v>
      </c>
      <c r="C62" s="365"/>
      <c r="D62" s="365"/>
      <c r="E62" s="365"/>
      <c r="F62" s="365"/>
      <c r="G62" s="365"/>
      <c r="H62" s="365"/>
      <c r="I62" s="365"/>
      <c r="J62" s="365"/>
      <c r="K62" s="365"/>
      <c r="L62" s="365"/>
      <c r="M62" s="365"/>
      <c r="N62" s="365"/>
      <c r="O62" s="365"/>
      <c r="P62" s="365"/>
      <c r="Q62" s="366"/>
    </row>
    <row r="63" spans="1:21" ht="16.5" x14ac:dyDescent="0.25">
      <c r="A63" s="326" t="s">
        <v>210</v>
      </c>
      <c r="B63" s="364" t="s">
        <v>211</v>
      </c>
      <c r="C63" s="365"/>
      <c r="D63" s="365"/>
      <c r="E63" s="365"/>
      <c r="F63" s="365"/>
      <c r="G63" s="365"/>
      <c r="H63" s="365"/>
      <c r="I63" s="365"/>
      <c r="J63" s="365"/>
      <c r="K63" s="365"/>
      <c r="L63" s="365"/>
      <c r="M63" s="365"/>
      <c r="N63" s="365"/>
      <c r="O63" s="365"/>
      <c r="P63" s="365"/>
      <c r="Q63" s="366"/>
    </row>
    <row r="69" spans="9:9" x14ac:dyDescent="0.25">
      <c r="I69" t="s">
        <v>212</v>
      </c>
    </row>
  </sheetData>
  <mergeCells count="51">
    <mergeCell ref="B61:Q61"/>
    <mergeCell ref="B62:Q62"/>
    <mergeCell ref="B63:Q63"/>
    <mergeCell ref="A6:A7"/>
    <mergeCell ref="B6:B7"/>
    <mergeCell ref="B56:Q56"/>
    <mergeCell ref="B57:Q57"/>
    <mergeCell ref="B58:Q58"/>
    <mergeCell ref="B59:Q59"/>
    <mergeCell ref="B60:Q60"/>
    <mergeCell ref="C19:D19"/>
    <mergeCell ref="E19:F19"/>
    <mergeCell ref="M6:N6"/>
    <mergeCell ref="O6:P6"/>
    <mergeCell ref="R27:S27"/>
    <mergeCell ref="T27:U27"/>
    <mergeCell ref="B55:Q55"/>
    <mergeCell ref="I13:J13"/>
    <mergeCell ref="K13:L13"/>
    <mergeCell ref="R17:S17"/>
    <mergeCell ref="T17:U17"/>
    <mergeCell ref="I18:J18"/>
    <mergeCell ref="K18:L18"/>
    <mergeCell ref="R6:S6"/>
    <mergeCell ref="T6:U6"/>
    <mergeCell ref="C7:D7"/>
    <mergeCell ref="E7:F7"/>
    <mergeCell ref="G7:H7"/>
    <mergeCell ref="I7:J7"/>
    <mergeCell ref="K7:L7"/>
    <mergeCell ref="M7:N7"/>
    <mergeCell ref="O7:P7"/>
    <mergeCell ref="R7:S7"/>
    <mergeCell ref="T7:U7"/>
    <mergeCell ref="C6:D6"/>
    <mergeCell ref="E6:F6"/>
    <mergeCell ref="G6:H6"/>
    <mergeCell ref="I6:J6"/>
    <mergeCell ref="K6:L6"/>
    <mergeCell ref="B1:U1"/>
    <mergeCell ref="B2:U2"/>
    <mergeCell ref="A4:U4"/>
    <mergeCell ref="C5:D5"/>
    <mergeCell ref="E5:F5"/>
    <mergeCell ref="G5:H5"/>
    <mergeCell ref="I5:J5"/>
    <mergeCell ref="K5:L5"/>
    <mergeCell ref="M5:N5"/>
    <mergeCell ref="O5:P5"/>
    <mergeCell ref="R5:S5"/>
    <mergeCell ref="T5:U5"/>
  </mergeCells>
  <phoneticPr fontId="75" type="noConversion"/>
  <pageMargins left="0.75" right="0.75" top="1" bottom="1" header="0.5" footer="0.5"/>
  <pageSetup paperSize="9" scale="76" orientation="landscape"/>
  <headerFooter alignWithMargins="0"/>
  <ignoredErrors>
    <ignoredError sqref="K22" formula="1"/>
  </ignoredError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IT65"/>
  <sheetViews>
    <sheetView workbookViewId="0">
      <selection activeCell="A44" sqref="A44:XFD44"/>
    </sheetView>
  </sheetViews>
  <sheetFormatPr defaultColWidth="9" defaultRowHeight="15" x14ac:dyDescent="0.25"/>
  <cols>
    <col min="1" max="1" width="20.08203125" customWidth="1"/>
    <col min="2" max="9" width="7.5" customWidth="1"/>
    <col min="10" max="10" width="10.5" customWidth="1"/>
    <col min="11" max="19" width="7.5" customWidth="1"/>
  </cols>
  <sheetData>
    <row r="1" spans="1:254" ht="51" customHeight="1" x14ac:dyDescent="0.25">
      <c r="B1" s="398" t="s">
        <v>0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28"/>
      <c r="N1" s="28"/>
      <c r="O1" s="28"/>
      <c r="P1" s="28"/>
      <c r="Q1" s="28"/>
      <c r="R1" s="33"/>
    </row>
    <row r="2" spans="1:254" ht="17.149999999999999" customHeight="1" x14ac:dyDescent="0.25">
      <c r="B2" s="399" t="s">
        <v>1</v>
      </c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29"/>
      <c r="N2" s="29"/>
      <c r="O2" s="29"/>
      <c r="P2" s="29"/>
      <c r="Q2" s="29"/>
      <c r="R2" s="29"/>
    </row>
    <row r="3" spans="1:254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</row>
    <row r="4" spans="1:254" x14ac:dyDescent="0.25">
      <c r="A4" s="465" t="s">
        <v>786</v>
      </c>
      <c r="B4" s="466"/>
      <c r="C4" s="466"/>
      <c r="D4" s="466"/>
      <c r="E4" s="466"/>
      <c r="F4" s="466"/>
      <c r="G4" s="466"/>
      <c r="H4" s="466"/>
      <c r="I4" s="466"/>
      <c r="J4" s="466"/>
      <c r="K4" s="30"/>
      <c r="L4" s="30"/>
    </row>
    <row r="5" spans="1:254" ht="15.5" x14ac:dyDescent="0.25">
      <c r="A5" s="3" t="s">
        <v>693</v>
      </c>
      <c r="B5" s="3" t="s">
        <v>694</v>
      </c>
      <c r="C5" s="479" t="s">
        <v>787</v>
      </c>
      <c r="D5" s="480"/>
      <c r="E5" s="477" t="s">
        <v>788</v>
      </c>
      <c r="F5" s="478"/>
      <c r="G5" s="479" t="s">
        <v>789</v>
      </c>
      <c r="H5" s="479"/>
      <c r="I5" s="479" t="s">
        <v>790</v>
      </c>
      <c r="J5" s="480"/>
      <c r="K5" s="2"/>
      <c r="L5" s="2"/>
    </row>
    <row r="6" spans="1:254" x14ac:dyDescent="0.25">
      <c r="A6" s="5" t="s">
        <v>13</v>
      </c>
      <c r="B6" s="5" t="s">
        <v>14</v>
      </c>
      <c r="C6" s="371" t="s">
        <v>277</v>
      </c>
      <c r="D6" s="371"/>
      <c r="E6" s="382" t="s">
        <v>278</v>
      </c>
      <c r="F6" s="456"/>
      <c r="G6" s="371" t="s">
        <v>623</v>
      </c>
      <c r="H6" s="371"/>
      <c r="I6" s="371" t="s">
        <v>791</v>
      </c>
      <c r="J6" s="371"/>
      <c r="K6" s="31"/>
      <c r="L6" s="31"/>
    </row>
    <row r="7" spans="1:254" x14ac:dyDescent="0.25">
      <c r="A7" s="5"/>
      <c r="B7" s="5"/>
      <c r="C7" s="482" t="s">
        <v>792</v>
      </c>
      <c r="D7" s="482"/>
      <c r="E7" s="371" t="s">
        <v>793</v>
      </c>
      <c r="F7" s="371"/>
      <c r="G7" s="371" t="s">
        <v>794</v>
      </c>
      <c r="H7" s="371"/>
      <c r="I7" s="371" t="s">
        <v>795</v>
      </c>
      <c r="J7" s="371"/>
      <c r="K7" s="31"/>
      <c r="L7" s="31"/>
    </row>
    <row r="8" spans="1:254" ht="16.399999999999999" hidden="1" customHeight="1" x14ac:dyDescent="0.25">
      <c r="A8" s="20" t="s">
        <v>796</v>
      </c>
      <c r="B8" s="21" t="s">
        <v>797</v>
      </c>
      <c r="C8" s="15">
        <v>45618</v>
      </c>
      <c r="D8" s="42">
        <f t="shared" ref="D8:D27" si="0">C8+0</f>
        <v>45618</v>
      </c>
      <c r="E8" s="42">
        <f t="shared" ref="E8:E27" si="1">D8+3</f>
        <v>45621</v>
      </c>
      <c r="F8" s="42">
        <f t="shared" ref="F8:F27" si="2">E8</f>
        <v>45621</v>
      </c>
      <c r="G8" s="42">
        <f t="shared" ref="G8:G27" si="3">F8+6</f>
        <v>45627</v>
      </c>
      <c r="H8" s="42">
        <f t="shared" ref="H8:H27" si="4">G8+1</f>
        <v>45628</v>
      </c>
      <c r="I8" s="42">
        <f t="shared" ref="I8:I27" si="5">H8</f>
        <v>45628</v>
      </c>
      <c r="J8" s="42">
        <f t="shared" ref="J8:J27" si="6">I8+2</f>
        <v>45630</v>
      </c>
      <c r="K8" s="23"/>
      <c r="L8" s="23"/>
      <c r="M8" s="23"/>
      <c r="N8" s="23"/>
      <c r="O8" s="23"/>
    </row>
    <row r="9" spans="1:254" ht="16.399999999999999" hidden="1" customHeight="1" x14ac:dyDescent="0.25">
      <c r="A9" s="20" t="s">
        <v>798</v>
      </c>
      <c r="B9" s="21" t="s">
        <v>799</v>
      </c>
      <c r="C9" s="15">
        <v>45625</v>
      </c>
      <c r="D9" s="42">
        <f t="shared" si="0"/>
        <v>45625</v>
      </c>
      <c r="E9" s="42">
        <f t="shared" si="1"/>
        <v>45628</v>
      </c>
      <c r="F9" s="42">
        <f t="shared" si="2"/>
        <v>45628</v>
      </c>
      <c r="G9" s="17" t="s">
        <v>40</v>
      </c>
      <c r="H9" s="17" t="s">
        <v>40</v>
      </c>
      <c r="I9" s="17" t="s">
        <v>40</v>
      </c>
      <c r="J9" s="17" t="s">
        <v>40</v>
      </c>
      <c r="K9" s="23"/>
      <c r="L9" s="23"/>
      <c r="M9" s="23"/>
      <c r="N9" s="23"/>
      <c r="O9" s="23"/>
    </row>
    <row r="10" spans="1:254" ht="16.399999999999999" hidden="1" customHeight="1" x14ac:dyDescent="0.25">
      <c r="A10" s="13" t="s">
        <v>800</v>
      </c>
      <c r="B10" s="21" t="s">
        <v>801</v>
      </c>
      <c r="C10" s="15">
        <v>45632</v>
      </c>
      <c r="D10" s="42">
        <f t="shared" si="0"/>
        <v>45632</v>
      </c>
      <c r="E10" s="42">
        <f t="shared" si="1"/>
        <v>45635</v>
      </c>
      <c r="F10" s="42">
        <f t="shared" si="2"/>
        <v>45635</v>
      </c>
      <c r="G10" s="42">
        <f t="shared" si="3"/>
        <v>45641</v>
      </c>
      <c r="H10" s="42">
        <f t="shared" si="4"/>
        <v>45642</v>
      </c>
      <c r="I10" s="42">
        <f t="shared" si="5"/>
        <v>45642</v>
      </c>
      <c r="J10" s="42">
        <f t="shared" si="6"/>
        <v>45644</v>
      </c>
      <c r="K10" s="23"/>
      <c r="L10" s="23"/>
      <c r="M10" s="23"/>
      <c r="N10" s="23"/>
      <c r="O10" s="23"/>
    </row>
    <row r="11" spans="1:254" ht="16.399999999999999" hidden="1" customHeight="1" x14ac:dyDescent="0.25">
      <c r="A11" s="20" t="s">
        <v>802</v>
      </c>
      <c r="B11" s="21" t="s">
        <v>803</v>
      </c>
      <c r="C11" s="15">
        <v>45639</v>
      </c>
      <c r="D11" s="42">
        <f t="shared" si="0"/>
        <v>45639</v>
      </c>
      <c r="E11" s="42">
        <f t="shared" si="1"/>
        <v>45642</v>
      </c>
      <c r="F11" s="42">
        <f t="shared" si="2"/>
        <v>45642</v>
      </c>
      <c r="G11" s="42">
        <f t="shared" si="3"/>
        <v>45648</v>
      </c>
      <c r="H11" s="191" t="s">
        <v>167</v>
      </c>
      <c r="I11" s="17" t="s">
        <v>40</v>
      </c>
      <c r="J11" s="17" t="s">
        <v>40</v>
      </c>
      <c r="K11" s="23"/>
      <c r="L11" s="23"/>
      <c r="M11" s="23"/>
      <c r="N11" s="23"/>
      <c r="O11" s="23"/>
    </row>
    <row r="12" spans="1:254" ht="16.399999999999999" hidden="1" customHeight="1" x14ac:dyDescent="0.25">
      <c r="A12" s="20" t="s">
        <v>804</v>
      </c>
      <c r="B12" s="21" t="s">
        <v>805</v>
      </c>
      <c r="C12" s="15">
        <v>45646</v>
      </c>
      <c r="D12" s="42">
        <f t="shared" si="0"/>
        <v>45646</v>
      </c>
      <c r="E12" s="42">
        <f t="shared" si="1"/>
        <v>45649</v>
      </c>
      <c r="F12" s="42">
        <f t="shared" si="2"/>
        <v>45649</v>
      </c>
      <c r="G12" s="42">
        <f t="shared" si="3"/>
        <v>45655</v>
      </c>
      <c r="H12" s="42">
        <f t="shared" si="4"/>
        <v>45656</v>
      </c>
      <c r="I12" s="42">
        <f t="shared" si="5"/>
        <v>45656</v>
      </c>
      <c r="J12" s="42">
        <f t="shared" si="6"/>
        <v>45658</v>
      </c>
      <c r="K12" s="23"/>
      <c r="L12" s="23"/>
      <c r="M12" s="23"/>
      <c r="N12" s="23"/>
      <c r="O12" s="23"/>
    </row>
    <row r="13" spans="1:254" ht="16.399999999999999" hidden="1" customHeight="1" x14ac:dyDescent="0.25">
      <c r="A13" s="20" t="s">
        <v>796</v>
      </c>
      <c r="B13" s="21" t="s">
        <v>806</v>
      </c>
      <c r="C13" s="15">
        <v>45653</v>
      </c>
      <c r="D13" s="42">
        <f t="shared" si="0"/>
        <v>45653</v>
      </c>
      <c r="E13" s="42">
        <f t="shared" si="1"/>
        <v>45656</v>
      </c>
      <c r="F13" s="42">
        <f t="shared" si="2"/>
        <v>45656</v>
      </c>
      <c r="G13" s="42">
        <f t="shared" si="3"/>
        <v>45662</v>
      </c>
      <c r="H13" s="42">
        <f t="shared" si="4"/>
        <v>45663</v>
      </c>
      <c r="I13" s="42">
        <f t="shared" si="5"/>
        <v>45663</v>
      </c>
      <c r="J13" s="42">
        <f t="shared" si="6"/>
        <v>45665</v>
      </c>
      <c r="K13" s="23"/>
      <c r="L13" s="23"/>
      <c r="M13" s="23"/>
      <c r="N13" s="23"/>
      <c r="O13" s="23"/>
    </row>
    <row r="14" spans="1:254" ht="16.399999999999999" hidden="1" customHeight="1" x14ac:dyDescent="0.25">
      <c r="A14" s="20" t="s">
        <v>798</v>
      </c>
      <c r="B14" s="21" t="s">
        <v>807</v>
      </c>
      <c r="C14" s="15">
        <v>45660</v>
      </c>
      <c r="D14" s="42">
        <f t="shared" si="0"/>
        <v>45660</v>
      </c>
      <c r="E14" s="42">
        <f t="shared" si="1"/>
        <v>45663</v>
      </c>
      <c r="F14" s="42">
        <f t="shared" si="2"/>
        <v>45663</v>
      </c>
      <c r="G14" s="42">
        <f t="shared" si="3"/>
        <v>45669</v>
      </c>
      <c r="H14" s="42">
        <f t="shared" si="4"/>
        <v>45670</v>
      </c>
      <c r="I14" s="42">
        <f t="shared" si="5"/>
        <v>45670</v>
      </c>
      <c r="J14" s="191" t="s">
        <v>167</v>
      </c>
      <c r="K14" s="23"/>
      <c r="L14" s="23"/>
      <c r="M14" s="23"/>
      <c r="N14" s="23"/>
      <c r="O14" s="23"/>
    </row>
    <row r="15" spans="1:254" ht="16.399999999999999" hidden="1" customHeight="1" x14ac:dyDescent="0.25">
      <c r="A15" s="18" t="s">
        <v>808</v>
      </c>
      <c r="B15" s="21" t="s">
        <v>809</v>
      </c>
      <c r="C15" s="15">
        <v>45667</v>
      </c>
      <c r="D15" s="42">
        <f t="shared" si="0"/>
        <v>45667</v>
      </c>
      <c r="E15" s="42">
        <f t="shared" si="1"/>
        <v>45670</v>
      </c>
      <c r="F15" s="42">
        <f t="shared" si="2"/>
        <v>45670</v>
      </c>
      <c r="G15" s="42">
        <f t="shared" si="3"/>
        <v>45676</v>
      </c>
      <c r="H15" s="42">
        <f t="shared" si="4"/>
        <v>45677</v>
      </c>
      <c r="I15" s="42">
        <f t="shared" si="5"/>
        <v>45677</v>
      </c>
      <c r="J15" s="42">
        <f t="shared" si="6"/>
        <v>45679</v>
      </c>
      <c r="K15" s="23"/>
      <c r="L15" s="23"/>
      <c r="M15" s="23"/>
      <c r="N15" s="23"/>
      <c r="O15" s="23"/>
    </row>
    <row r="16" spans="1:254" ht="16.399999999999999" hidden="1" customHeight="1" x14ac:dyDescent="0.25">
      <c r="A16" s="13" t="s">
        <v>800</v>
      </c>
      <c r="B16" s="21" t="s">
        <v>810</v>
      </c>
      <c r="C16" s="15">
        <v>45674</v>
      </c>
      <c r="D16" s="42">
        <f t="shared" si="0"/>
        <v>45674</v>
      </c>
      <c r="E16" s="42">
        <f t="shared" si="1"/>
        <v>45677</v>
      </c>
      <c r="F16" s="42">
        <f t="shared" si="2"/>
        <v>45677</v>
      </c>
      <c r="G16" s="42">
        <f t="shared" si="3"/>
        <v>45683</v>
      </c>
      <c r="H16" s="42">
        <f t="shared" si="4"/>
        <v>45684</v>
      </c>
      <c r="I16" s="42">
        <f t="shared" si="5"/>
        <v>45684</v>
      </c>
      <c r="J16" s="42">
        <f t="shared" si="6"/>
        <v>45686</v>
      </c>
      <c r="K16" s="23"/>
      <c r="L16" s="23"/>
      <c r="M16" s="23"/>
      <c r="N16" s="23"/>
      <c r="O16" s="23"/>
    </row>
    <row r="17" spans="1:15" ht="16.399999999999999" hidden="1" customHeight="1" x14ac:dyDescent="0.25">
      <c r="A17" s="20" t="s">
        <v>804</v>
      </c>
      <c r="B17" s="21" t="s">
        <v>811</v>
      </c>
      <c r="C17" s="15">
        <v>45681</v>
      </c>
      <c r="D17" s="42">
        <f t="shared" si="0"/>
        <v>45681</v>
      </c>
      <c r="E17" s="42">
        <f t="shared" si="1"/>
        <v>45684</v>
      </c>
      <c r="F17" s="42">
        <f t="shared" si="2"/>
        <v>45684</v>
      </c>
      <c r="G17" s="42">
        <f t="shared" si="3"/>
        <v>45690</v>
      </c>
      <c r="H17" s="42">
        <f t="shared" si="4"/>
        <v>45691</v>
      </c>
      <c r="I17" s="42">
        <f t="shared" si="5"/>
        <v>45691</v>
      </c>
      <c r="J17" s="42">
        <f t="shared" si="6"/>
        <v>45693</v>
      </c>
      <c r="K17" s="23"/>
      <c r="L17" s="23"/>
      <c r="M17" s="23"/>
      <c r="N17" s="23"/>
      <c r="O17" s="23"/>
    </row>
    <row r="18" spans="1:15" ht="16.399999999999999" hidden="1" customHeight="1" x14ac:dyDescent="0.25">
      <c r="A18" s="215" t="s">
        <v>796</v>
      </c>
      <c r="B18" s="21" t="s">
        <v>812</v>
      </c>
      <c r="C18" s="15">
        <v>45688</v>
      </c>
      <c r="D18" s="42">
        <f t="shared" si="0"/>
        <v>45688</v>
      </c>
      <c r="E18" s="42">
        <f t="shared" si="1"/>
        <v>45691</v>
      </c>
      <c r="F18" s="42">
        <f t="shared" si="2"/>
        <v>45691</v>
      </c>
      <c r="G18" s="17" t="s">
        <v>40</v>
      </c>
      <c r="H18" s="17" t="s">
        <v>40</v>
      </c>
      <c r="I18" s="17" t="s">
        <v>40</v>
      </c>
      <c r="J18" s="265" t="s">
        <v>813</v>
      </c>
      <c r="K18" s="23"/>
      <c r="L18" s="23"/>
      <c r="M18" s="23"/>
      <c r="N18" s="23"/>
      <c r="O18" s="23"/>
    </row>
    <row r="19" spans="1:15" ht="16.399999999999999" hidden="1" customHeight="1" x14ac:dyDescent="0.25">
      <c r="A19" s="18" t="s">
        <v>798</v>
      </c>
      <c r="B19" s="21" t="s">
        <v>814</v>
      </c>
      <c r="C19" s="486" t="s">
        <v>242</v>
      </c>
      <c r="D19" s="487"/>
      <c r="E19" s="487"/>
      <c r="F19" s="487"/>
      <c r="G19" s="487"/>
      <c r="H19" s="487"/>
      <c r="I19" s="487"/>
      <c r="J19" s="488"/>
      <c r="K19" s="23"/>
      <c r="L19" s="23"/>
      <c r="M19" s="23"/>
      <c r="N19" s="23"/>
      <c r="O19" s="23"/>
    </row>
    <row r="20" spans="1:15" ht="16.399999999999999" hidden="1" customHeight="1" x14ac:dyDescent="0.25">
      <c r="A20" s="20" t="s">
        <v>808</v>
      </c>
      <c r="B20" s="21" t="s">
        <v>815</v>
      </c>
      <c r="C20" s="36">
        <v>45702</v>
      </c>
      <c r="D20" s="42">
        <f t="shared" si="0"/>
        <v>45702</v>
      </c>
      <c r="E20" s="42">
        <f t="shared" si="1"/>
        <v>45705</v>
      </c>
      <c r="F20" s="42">
        <f t="shared" si="2"/>
        <v>45705</v>
      </c>
      <c r="G20" s="42">
        <f t="shared" si="3"/>
        <v>45711</v>
      </c>
      <c r="H20" s="42">
        <f t="shared" si="4"/>
        <v>45712</v>
      </c>
      <c r="I20" s="42">
        <f t="shared" si="5"/>
        <v>45712</v>
      </c>
      <c r="J20" s="42">
        <f t="shared" si="6"/>
        <v>45714</v>
      </c>
      <c r="K20" s="23"/>
      <c r="L20" s="23"/>
      <c r="M20" s="23"/>
      <c r="N20" s="23"/>
      <c r="O20" s="23"/>
    </row>
    <row r="21" spans="1:15" ht="16.399999999999999" hidden="1" customHeight="1" x14ac:dyDescent="0.25">
      <c r="A21" s="256" t="s">
        <v>800</v>
      </c>
      <c r="B21" s="104" t="s">
        <v>816</v>
      </c>
      <c r="C21" s="36">
        <v>45709</v>
      </c>
      <c r="D21" s="42">
        <f t="shared" si="0"/>
        <v>45709</v>
      </c>
      <c r="E21" s="42">
        <f t="shared" si="1"/>
        <v>45712</v>
      </c>
      <c r="F21" s="42">
        <f t="shared" si="2"/>
        <v>45712</v>
      </c>
      <c r="G21" s="17" t="s">
        <v>40</v>
      </c>
      <c r="H21" s="17" t="s">
        <v>40</v>
      </c>
      <c r="I21" s="17" t="s">
        <v>40</v>
      </c>
      <c r="J21" s="17" t="s">
        <v>40</v>
      </c>
      <c r="K21" s="23"/>
      <c r="L21" s="23"/>
      <c r="M21" s="23"/>
      <c r="N21" s="23"/>
      <c r="O21" s="23"/>
    </row>
    <row r="22" spans="1:15" ht="16.399999999999999" hidden="1" customHeight="1" x14ac:dyDescent="0.25">
      <c r="A22" s="20" t="s">
        <v>804</v>
      </c>
      <c r="B22" s="21" t="s">
        <v>817</v>
      </c>
      <c r="C22" s="36">
        <v>45716</v>
      </c>
      <c r="D22" s="42">
        <f t="shared" si="0"/>
        <v>45716</v>
      </c>
      <c r="E22" s="42">
        <f t="shared" si="1"/>
        <v>45719</v>
      </c>
      <c r="F22" s="42">
        <f t="shared" si="2"/>
        <v>45719</v>
      </c>
      <c r="G22" s="42">
        <f t="shared" si="3"/>
        <v>45725</v>
      </c>
      <c r="H22" s="42">
        <f t="shared" si="4"/>
        <v>45726</v>
      </c>
      <c r="I22" s="42">
        <f t="shared" si="5"/>
        <v>45726</v>
      </c>
      <c r="J22" s="42">
        <f t="shared" si="6"/>
        <v>45728</v>
      </c>
      <c r="K22" s="23"/>
      <c r="L22" s="23"/>
      <c r="M22" s="23"/>
      <c r="N22" s="23"/>
      <c r="O22" s="23"/>
    </row>
    <row r="23" spans="1:15" ht="16.399999999999999" hidden="1" customHeight="1" x14ac:dyDescent="0.25">
      <c r="A23" s="215" t="s">
        <v>796</v>
      </c>
      <c r="B23" s="21" t="s">
        <v>818</v>
      </c>
      <c r="C23" s="36">
        <v>45723</v>
      </c>
      <c r="D23" s="42">
        <f t="shared" si="0"/>
        <v>45723</v>
      </c>
      <c r="E23" s="42">
        <f t="shared" si="1"/>
        <v>45726</v>
      </c>
      <c r="F23" s="42">
        <f t="shared" si="2"/>
        <v>45726</v>
      </c>
      <c r="G23" s="17" t="s">
        <v>40</v>
      </c>
      <c r="H23" s="17" t="s">
        <v>40</v>
      </c>
      <c r="I23" s="17" t="s">
        <v>40</v>
      </c>
      <c r="J23" s="146" t="s">
        <v>819</v>
      </c>
      <c r="K23" s="23"/>
      <c r="L23" s="23"/>
      <c r="M23" s="23"/>
      <c r="N23" s="23"/>
      <c r="O23" s="23"/>
    </row>
    <row r="24" spans="1:15" ht="16.399999999999999" hidden="1" customHeight="1" x14ac:dyDescent="0.25">
      <c r="A24" s="257" t="s">
        <v>820</v>
      </c>
      <c r="B24" s="107" t="s">
        <v>821</v>
      </c>
      <c r="C24" s="36">
        <v>45730</v>
      </c>
      <c r="D24" s="42">
        <f t="shared" si="0"/>
        <v>45730</v>
      </c>
      <c r="E24" s="258" t="s">
        <v>40</v>
      </c>
      <c r="F24" s="258" t="s">
        <v>40</v>
      </c>
      <c r="G24" s="36">
        <v>45747</v>
      </c>
      <c r="H24" s="42">
        <f>G24</f>
        <v>45747</v>
      </c>
      <c r="I24" s="36">
        <v>45747</v>
      </c>
      <c r="J24" s="266">
        <f>I24</f>
        <v>45747</v>
      </c>
      <c r="K24" s="23"/>
      <c r="L24" s="23"/>
      <c r="M24" s="23"/>
      <c r="N24" s="23"/>
      <c r="O24" s="23"/>
    </row>
    <row r="25" spans="1:15" ht="16.399999999999999" hidden="1" customHeight="1" x14ac:dyDescent="0.25">
      <c r="A25" s="20" t="s">
        <v>808</v>
      </c>
      <c r="B25" s="21" t="s">
        <v>822</v>
      </c>
      <c r="C25" s="36">
        <v>45737</v>
      </c>
      <c r="D25" s="42">
        <f t="shared" si="0"/>
        <v>45737</v>
      </c>
      <c r="E25" s="42">
        <f t="shared" si="1"/>
        <v>45740</v>
      </c>
      <c r="F25" s="42">
        <f t="shared" si="2"/>
        <v>45740</v>
      </c>
      <c r="G25" s="36">
        <v>45743</v>
      </c>
      <c r="H25" s="42">
        <f t="shared" si="4"/>
        <v>45744</v>
      </c>
      <c r="I25" s="36">
        <v>45745</v>
      </c>
      <c r="J25" s="146" t="s">
        <v>823</v>
      </c>
      <c r="K25" s="23"/>
      <c r="L25" s="23"/>
      <c r="M25" s="23"/>
      <c r="N25" s="23"/>
      <c r="O25" s="23"/>
    </row>
    <row r="26" spans="1:15" ht="16.399999999999999" hidden="1" customHeight="1" x14ac:dyDescent="0.25">
      <c r="A26" s="259" t="s">
        <v>800</v>
      </c>
      <c r="B26" s="21" t="s">
        <v>824</v>
      </c>
      <c r="C26" s="36">
        <v>45744</v>
      </c>
      <c r="D26" s="42">
        <f t="shared" si="0"/>
        <v>45744</v>
      </c>
      <c r="E26" s="42">
        <f t="shared" si="1"/>
        <v>45747</v>
      </c>
      <c r="F26" s="42">
        <f t="shared" si="2"/>
        <v>45747</v>
      </c>
      <c r="G26" s="42">
        <f t="shared" si="3"/>
        <v>45753</v>
      </c>
      <c r="H26" s="42">
        <f t="shared" si="4"/>
        <v>45754</v>
      </c>
      <c r="I26" s="42">
        <f t="shared" si="5"/>
        <v>45754</v>
      </c>
      <c r="J26" s="42">
        <f t="shared" si="6"/>
        <v>45756</v>
      </c>
      <c r="K26" s="23"/>
      <c r="L26" s="23"/>
      <c r="M26" s="23"/>
      <c r="N26" s="23"/>
      <c r="O26" s="23"/>
    </row>
    <row r="27" spans="1:15" ht="16.399999999999999" hidden="1" customHeight="1" x14ac:dyDescent="0.25">
      <c r="A27" s="20" t="s">
        <v>804</v>
      </c>
      <c r="B27" s="21" t="s">
        <v>825</v>
      </c>
      <c r="C27" s="41">
        <v>45751</v>
      </c>
      <c r="D27" s="42">
        <f t="shared" si="0"/>
        <v>45751</v>
      </c>
      <c r="E27" s="42">
        <f t="shared" si="1"/>
        <v>45754</v>
      </c>
      <c r="F27" s="42">
        <f t="shared" si="2"/>
        <v>45754</v>
      </c>
      <c r="G27" s="42">
        <f t="shared" si="3"/>
        <v>45760</v>
      </c>
      <c r="H27" s="42">
        <f t="shared" si="4"/>
        <v>45761</v>
      </c>
      <c r="I27" s="42">
        <f t="shared" si="5"/>
        <v>45761</v>
      </c>
      <c r="J27" s="42">
        <f t="shared" si="6"/>
        <v>45763</v>
      </c>
      <c r="K27" s="23"/>
      <c r="L27" s="23"/>
      <c r="M27" s="23"/>
      <c r="N27" s="23"/>
      <c r="O27" s="23"/>
    </row>
    <row r="28" spans="1:15" ht="16.399999999999999" hidden="1" customHeight="1" x14ac:dyDescent="0.25">
      <c r="A28" s="489" t="s">
        <v>826</v>
      </c>
      <c r="B28" s="490"/>
      <c r="C28" s="490"/>
      <c r="D28" s="490"/>
      <c r="E28" s="490"/>
      <c r="F28" s="490"/>
      <c r="G28" s="490"/>
      <c r="H28" s="490"/>
      <c r="I28" s="490"/>
      <c r="J28" s="491"/>
      <c r="K28" s="23"/>
      <c r="L28" s="23"/>
      <c r="M28" s="23"/>
      <c r="N28" s="23"/>
      <c r="O28" s="23"/>
    </row>
    <row r="29" spans="1:15" ht="16.399999999999999" hidden="1" customHeight="1" x14ac:dyDescent="0.25">
      <c r="A29" s="216" t="s">
        <v>796</v>
      </c>
      <c r="B29" s="260" t="s">
        <v>827</v>
      </c>
      <c r="C29" s="403" t="s">
        <v>828</v>
      </c>
      <c r="D29" s="404"/>
      <c r="E29" s="403" t="s">
        <v>829</v>
      </c>
      <c r="F29" s="404"/>
      <c r="G29" s="41">
        <v>45774</v>
      </c>
      <c r="H29" s="42">
        <f t="shared" ref="H29:H45" si="7">G29+1</f>
        <v>45775</v>
      </c>
      <c r="I29" s="42">
        <f t="shared" ref="I29:I44" si="8">H29</f>
        <v>45775</v>
      </c>
      <c r="J29" s="42">
        <f t="shared" ref="J29:J44" si="9">I29+2</f>
        <v>45777</v>
      </c>
      <c r="K29" s="23"/>
      <c r="L29" s="23"/>
      <c r="M29" s="23"/>
      <c r="N29" s="23"/>
      <c r="O29" s="23"/>
    </row>
    <row r="30" spans="1:15" ht="16.399999999999999" hidden="1" customHeight="1" x14ac:dyDescent="0.25">
      <c r="A30" s="18" t="s">
        <v>820</v>
      </c>
      <c r="B30" s="21" t="s">
        <v>830</v>
      </c>
      <c r="C30" s="403" t="s">
        <v>831</v>
      </c>
      <c r="D30" s="404"/>
      <c r="E30" s="403" t="s">
        <v>832</v>
      </c>
      <c r="F30" s="404"/>
      <c r="G30" s="41">
        <v>45781</v>
      </c>
      <c r="H30" s="42">
        <f t="shared" si="7"/>
        <v>45782</v>
      </c>
      <c r="I30" s="42">
        <f t="shared" si="8"/>
        <v>45782</v>
      </c>
      <c r="J30" s="42">
        <f t="shared" si="9"/>
        <v>45784</v>
      </c>
      <c r="K30" s="23"/>
      <c r="L30" s="23"/>
      <c r="M30" s="23"/>
      <c r="N30" s="23"/>
      <c r="O30" s="23"/>
    </row>
    <row r="31" spans="1:15" ht="16.399999999999999" hidden="1" customHeight="1" x14ac:dyDescent="0.25">
      <c r="A31" s="13" t="s">
        <v>800</v>
      </c>
      <c r="B31" s="21" t="s">
        <v>833</v>
      </c>
      <c r="C31" s="41">
        <v>45779</v>
      </c>
      <c r="D31" s="42">
        <f>C31+0</f>
        <v>45779</v>
      </c>
      <c r="E31" s="42">
        <f t="shared" ref="E31:E45" si="10">D31+3</f>
        <v>45782</v>
      </c>
      <c r="F31" s="42">
        <f t="shared" ref="F31:F45" si="11">E31</f>
        <v>45782</v>
      </c>
      <c r="G31" s="42">
        <f>F31+6</f>
        <v>45788</v>
      </c>
      <c r="H31" s="42">
        <f t="shared" si="7"/>
        <v>45789</v>
      </c>
      <c r="I31" s="42">
        <f t="shared" si="8"/>
        <v>45789</v>
      </c>
      <c r="J31" s="42">
        <f t="shared" si="9"/>
        <v>45791</v>
      </c>
      <c r="K31" s="23"/>
      <c r="L31" s="23"/>
      <c r="M31" s="23"/>
      <c r="N31" s="23"/>
      <c r="O31" s="23"/>
    </row>
    <row r="32" spans="1:15" ht="16.399999999999999" hidden="1" customHeight="1" x14ac:dyDescent="0.25">
      <c r="A32" s="20" t="s">
        <v>834</v>
      </c>
      <c r="B32" s="19" t="s">
        <v>835</v>
      </c>
      <c r="C32" s="41">
        <v>45786</v>
      </c>
      <c r="D32" s="42">
        <v>45786</v>
      </c>
      <c r="E32" s="42">
        <f t="shared" si="10"/>
        <v>45789</v>
      </c>
      <c r="F32" s="42">
        <f t="shared" si="11"/>
        <v>45789</v>
      </c>
      <c r="G32" s="41">
        <v>45800</v>
      </c>
      <c r="H32" s="42">
        <f t="shared" si="7"/>
        <v>45801</v>
      </c>
      <c r="I32" s="469" t="s">
        <v>836</v>
      </c>
      <c r="J32" s="471"/>
      <c r="K32" s="23"/>
      <c r="L32" s="23"/>
      <c r="M32" s="23"/>
      <c r="N32" s="23"/>
      <c r="O32" s="23"/>
    </row>
    <row r="33" spans="1:15" ht="16.399999999999999" hidden="1" customHeight="1" x14ac:dyDescent="0.25">
      <c r="A33" s="215" t="s">
        <v>804</v>
      </c>
      <c r="B33" s="21" t="s">
        <v>837</v>
      </c>
      <c r="C33" s="41">
        <v>45793</v>
      </c>
      <c r="D33" s="42">
        <v>45793</v>
      </c>
      <c r="E33" s="42">
        <f t="shared" si="10"/>
        <v>45796</v>
      </c>
      <c r="F33" s="42">
        <f t="shared" si="11"/>
        <v>45796</v>
      </c>
      <c r="G33" s="42">
        <f>F33+8</f>
        <v>45804</v>
      </c>
      <c r="H33" s="42">
        <f>G33</f>
        <v>45804</v>
      </c>
      <c r="I33" s="469" t="s">
        <v>836</v>
      </c>
      <c r="J33" s="471"/>
      <c r="K33" s="23"/>
      <c r="L33" s="23"/>
      <c r="M33" s="23"/>
      <c r="N33" s="23"/>
      <c r="O33" s="23"/>
    </row>
    <row r="34" spans="1:15" ht="16.399999999999999" hidden="1" customHeight="1" x14ac:dyDescent="0.25">
      <c r="A34" s="20" t="s">
        <v>796</v>
      </c>
      <c r="B34" s="21" t="s">
        <v>838</v>
      </c>
      <c r="C34" s="41">
        <v>45800</v>
      </c>
      <c r="D34" s="42">
        <v>45800</v>
      </c>
      <c r="E34" s="42">
        <f t="shared" si="10"/>
        <v>45803</v>
      </c>
      <c r="F34" s="42">
        <f t="shared" si="11"/>
        <v>45803</v>
      </c>
      <c r="G34" s="42">
        <f t="shared" ref="G34:G45" si="12">F34+6</f>
        <v>45809</v>
      </c>
      <c r="H34" s="42">
        <f t="shared" si="7"/>
        <v>45810</v>
      </c>
      <c r="I34" s="42">
        <f t="shared" si="8"/>
        <v>45810</v>
      </c>
      <c r="J34" s="42">
        <f t="shared" si="9"/>
        <v>45812</v>
      </c>
      <c r="K34" s="23"/>
      <c r="L34" s="23"/>
      <c r="M34" s="23"/>
      <c r="N34" s="23"/>
      <c r="O34" s="23"/>
    </row>
    <row r="35" spans="1:15" ht="16.399999999999999" hidden="1" customHeight="1" x14ac:dyDescent="0.25">
      <c r="A35" s="20" t="s">
        <v>820</v>
      </c>
      <c r="B35" s="21" t="s">
        <v>839</v>
      </c>
      <c r="C35" s="41">
        <v>45807</v>
      </c>
      <c r="D35" s="42">
        <v>45807</v>
      </c>
      <c r="E35" s="42">
        <f t="shared" si="10"/>
        <v>45810</v>
      </c>
      <c r="F35" s="42">
        <f t="shared" si="11"/>
        <v>45810</v>
      </c>
      <c r="G35" s="42">
        <f t="shared" si="12"/>
        <v>45816</v>
      </c>
      <c r="H35" s="42">
        <f t="shared" si="7"/>
        <v>45817</v>
      </c>
      <c r="I35" s="42">
        <f t="shared" si="8"/>
        <v>45817</v>
      </c>
      <c r="J35" s="42">
        <f t="shared" si="9"/>
        <v>45819</v>
      </c>
      <c r="K35" s="23"/>
      <c r="L35" s="23"/>
      <c r="M35" s="23"/>
      <c r="N35" s="23"/>
      <c r="O35" s="23"/>
    </row>
    <row r="36" spans="1:15" ht="16.399999999999999" hidden="1" customHeight="1" x14ac:dyDescent="0.25">
      <c r="A36" s="13" t="s">
        <v>800</v>
      </c>
      <c r="B36" s="21" t="s">
        <v>840</v>
      </c>
      <c r="C36" s="41">
        <v>45814</v>
      </c>
      <c r="D36" s="42">
        <f>C36</f>
        <v>45814</v>
      </c>
      <c r="E36" s="42">
        <f t="shared" si="10"/>
        <v>45817</v>
      </c>
      <c r="F36" s="42">
        <f t="shared" si="11"/>
        <v>45817</v>
      </c>
      <c r="G36" s="42">
        <f t="shared" si="12"/>
        <v>45823</v>
      </c>
      <c r="H36" s="42">
        <f t="shared" si="7"/>
        <v>45824</v>
      </c>
      <c r="I36" s="42">
        <f t="shared" si="8"/>
        <v>45824</v>
      </c>
      <c r="J36" s="42">
        <f t="shared" si="9"/>
        <v>45826</v>
      </c>
      <c r="K36" s="23"/>
      <c r="L36" s="23"/>
      <c r="M36" s="23"/>
      <c r="N36" s="23"/>
      <c r="O36" s="23"/>
    </row>
    <row r="37" spans="1:15" ht="16.399999999999999" hidden="1" customHeight="1" x14ac:dyDescent="0.25">
      <c r="A37" s="257" t="s">
        <v>841</v>
      </c>
      <c r="B37" s="21" t="s">
        <v>842</v>
      </c>
      <c r="C37" s="41">
        <v>45821</v>
      </c>
      <c r="D37" s="42">
        <f>C37</f>
        <v>45821</v>
      </c>
      <c r="E37" s="42">
        <f t="shared" si="10"/>
        <v>45824</v>
      </c>
      <c r="F37" s="42">
        <f t="shared" si="11"/>
        <v>45824</v>
      </c>
      <c r="G37" s="42">
        <f t="shared" si="12"/>
        <v>45830</v>
      </c>
      <c r="H37" s="191" t="s">
        <v>167</v>
      </c>
      <c r="I37" s="17" t="s">
        <v>40</v>
      </c>
      <c r="J37" s="17" t="s">
        <v>40</v>
      </c>
      <c r="K37" s="235"/>
      <c r="L37" s="23"/>
      <c r="M37" s="23"/>
      <c r="N37" s="23"/>
      <c r="O37" s="23"/>
    </row>
    <row r="38" spans="1:15" ht="16.399999999999999" hidden="1" customHeight="1" x14ac:dyDescent="0.25">
      <c r="A38" s="20" t="s">
        <v>843</v>
      </c>
      <c r="B38" s="21" t="s">
        <v>844</v>
      </c>
      <c r="C38" s="41">
        <v>45828</v>
      </c>
      <c r="D38" s="42">
        <f>C38</f>
        <v>45828</v>
      </c>
      <c r="E38" s="42">
        <f t="shared" si="10"/>
        <v>45831</v>
      </c>
      <c r="F38" s="42">
        <f t="shared" si="11"/>
        <v>45831</v>
      </c>
      <c r="G38" s="42">
        <f t="shared" si="12"/>
        <v>45837</v>
      </c>
      <c r="H38" s="42">
        <f t="shared" si="7"/>
        <v>45838</v>
      </c>
      <c r="I38" s="42">
        <f t="shared" si="8"/>
        <v>45838</v>
      </c>
      <c r="J38" s="42">
        <f t="shared" si="9"/>
        <v>45840</v>
      </c>
      <c r="K38" s="23"/>
      <c r="L38" s="23"/>
      <c r="M38" s="23"/>
      <c r="N38" s="23"/>
      <c r="O38" s="23"/>
    </row>
    <row r="39" spans="1:15" ht="16.399999999999999" hidden="1" customHeight="1" x14ac:dyDescent="0.25">
      <c r="A39" s="20" t="s">
        <v>796</v>
      </c>
      <c r="B39" s="21" t="s">
        <v>845</v>
      </c>
      <c r="C39" s="41">
        <v>45835</v>
      </c>
      <c r="D39" s="42">
        <f>C39</f>
        <v>45835</v>
      </c>
      <c r="E39" s="42">
        <f t="shared" si="10"/>
        <v>45838</v>
      </c>
      <c r="F39" s="42">
        <f t="shared" si="11"/>
        <v>45838</v>
      </c>
      <c r="G39" s="42">
        <f t="shared" si="12"/>
        <v>45844</v>
      </c>
      <c r="H39" s="42">
        <f t="shared" si="7"/>
        <v>45845</v>
      </c>
      <c r="I39" s="42">
        <f t="shared" si="8"/>
        <v>45845</v>
      </c>
      <c r="J39" s="42">
        <f t="shared" si="9"/>
        <v>45847</v>
      </c>
      <c r="K39" s="23"/>
      <c r="L39" s="23"/>
      <c r="M39" s="23"/>
      <c r="N39" s="23"/>
      <c r="O39" s="23"/>
    </row>
    <row r="40" spans="1:15" ht="16.399999999999999" hidden="1" customHeight="1" x14ac:dyDescent="0.25">
      <c r="A40" s="20" t="s">
        <v>820</v>
      </c>
      <c r="B40" s="21" t="s">
        <v>846</v>
      </c>
      <c r="C40" s="41">
        <v>45842</v>
      </c>
      <c r="D40" s="42">
        <v>45842</v>
      </c>
      <c r="E40" s="42">
        <f t="shared" si="10"/>
        <v>45845</v>
      </c>
      <c r="F40" s="42">
        <f t="shared" si="11"/>
        <v>45845</v>
      </c>
      <c r="G40" s="42">
        <f t="shared" si="12"/>
        <v>45851</v>
      </c>
      <c r="H40" s="42">
        <f t="shared" si="7"/>
        <v>45852</v>
      </c>
      <c r="I40" s="42">
        <f t="shared" si="8"/>
        <v>45852</v>
      </c>
      <c r="J40" s="42">
        <f t="shared" si="9"/>
        <v>45854</v>
      </c>
      <c r="K40" s="23"/>
      <c r="L40" s="23"/>
      <c r="M40" s="23"/>
      <c r="N40" s="23"/>
      <c r="O40" s="23"/>
    </row>
    <row r="41" spans="1:15" ht="16.399999999999999" hidden="1" customHeight="1" x14ac:dyDescent="0.25">
      <c r="A41" s="20" t="s">
        <v>800</v>
      </c>
      <c r="B41" s="21" t="s">
        <v>847</v>
      </c>
      <c r="C41" s="41">
        <v>45849</v>
      </c>
      <c r="D41" s="42">
        <v>45849</v>
      </c>
      <c r="E41" s="42">
        <f t="shared" si="10"/>
        <v>45852</v>
      </c>
      <c r="F41" s="42">
        <f t="shared" si="11"/>
        <v>45852</v>
      </c>
      <c r="G41" s="42">
        <f t="shared" si="12"/>
        <v>45858</v>
      </c>
      <c r="H41" s="42">
        <f t="shared" si="7"/>
        <v>45859</v>
      </c>
      <c r="I41" s="42">
        <f t="shared" si="8"/>
        <v>45859</v>
      </c>
      <c r="J41" s="42">
        <f t="shared" si="9"/>
        <v>45861</v>
      </c>
      <c r="K41" s="23"/>
      <c r="L41" s="23"/>
      <c r="M41" s="23"/>
      <c r="N41" s="23"/>
      <c r="O41" s="23"/>
    </row>
    <row r="42" spans="1:15" ht="16.399999999999999" hidden="1" customHeight="1" x14ac:dyDescent="0.25">
      <c r="A42" s="215" t="s">
        <v>848</v>
      </c>
      <c r="B42" s="21" t="s">
        <v>849</v>
      </c>
      <c r="C42" s="41">
        <v>45856</v>
      </c>
      <c r="D42" s="42">
        <v>45856</v>
      </c>
      <c r="E42" s="42">
        <f t="shared" si="10"/>
        <v>45859</v>
      </c>
      <c r="F42" s="42">
        <f t="shared" si="11"/>
        <v>45859</v>
      </c>
      <c r="G42" s="42">
        <f t="shared" si="12"/>
        <v>45865</v>
      </c>
      <c r="H42" s="42">
        <f t="shared" si="7"/>
        <v>45866</v>
      </c>
      <c r="I42" s="42">
        <f t="shared" si="8"/>
        <v>45866</v>
      </c>
      <c r="J42" s="42">
        <f t="shared" si="9"/>
        <v>45868</v>
      </c>
      <c r="K42" s="23"/>
      <c r="L42" s="23"/>
      <c r="M42" s="23"/>
      <c r="N42" s="23"/>
      <c r="O42" s="23"/>
    </row>
    <row r="43" spans="1:15" ht="16.399999999999999" hidden="1" customHeight="1" x14ac:dyDescent="0.25">
      <c r="A43" s="20" t="s">
        <v>843</v>
      </c>
      <c r="B43" s="21" t="s">
        <v>850</v>
      </c>
      <c r="C43" s="41">
        <v>45863</v>
      </c>
      <c r="D43" s="42">
        <v>45863</v>
      </c>
      <c r="E43" s="42">
        <f t="shared" si="10"/>
        <v>45866</v>
      </c>
      <c r="F43" s="42">
        <f t="shared" si="11"/>
        <v>45866</v>
      </c>
      <c r="G43" s="42">
        <f t="shared" si="12"/>
        <v>45872</v>
      </c>
      <c r="H43" s="42">
        <f t="shared" si="7"/>
        <v>45873</v>
      </c>
      <c r="I43" s="42">
        <f t="shared" si="8"/>
        <v>45873</v>
      </c>
      <c r="J43" s="42">
        <f t="shared" si="9"/>
        <v>45875</v>
      </c>
      <c r="K43" s="23"/>
      <c r="L43" s="23"/>
      <c r="M43" s="23"/>
      <c r="N43" s="23"/>
      <c r="O43" s="23"/>
    </row>
    <row r="44" spans="1:15" ht="16.399999999999999" hidden="1" customHeight="1" x14ac:dyDescent="0.25">
      <c r="A44" s="18" t="s">
        <v>796</v>
      </c>
      <c r="B44" s="19" t="s">
        <v>851</v>
      </c>
      <c r="C44" s="41">
        <v>45870</v>
      </c>
      <c r="D44" s="42">
        <v>45870</v>
      </c>
      <c r="E44" s="42">
        <f t="shared" si="10"/>
        <v>45873</v>
      </c>
      <c r="F44" s="42">
        <f t="shared" si="11"/>
        <v>45873</v>
      </c>
      <c r="G44" s="42">
        <f t="shared" si="12"/>
        <v>45879</v>
      </c>
      <c r="H44" s="42">
        <f t="shared" si="7"/>
        <v>45880</v>
      </c>
      <c r="I44" s="42">
        <f t="shared" si="8"/>
        <v>45880</v>
      </c>
      <c r="J44" s="42">
        <f t="shared" si="9"/>
        <v>45882</v>
      </c>
      <c r="K44" s="23"/>
      <c r="L44" s="23"/>
      <c r="M44" s="23"/>
      <c r="N44" s="23"/>
      <c r="O44" s="23"/>
    </row>
    <row r="45" spans="1:15" ht="16.399999999999999" customHeight="1" x14ac:dyDescent="0.25">
      <c r="A45" s="18" t="s">
        <v>820</v>
      </c>
      <c r="B45" s="19" t="s">
        <v>852</v>
      </c>
      <c r="C45" s="41">
        <v>45877</v>
      </c>
      <c r="D45" s="42">
        <v>45877</v>
      </c>
      <c r="E45" s="42">
        <f t="shared" si="10"/>
        <v>45880</v>
      </c>
      <c r="F45" s="42">
        <f t="shared" si="11"/>
        <v>45880</v>
      </c>
      <c r="G45" s="42">
        <f t="shared" si="12"/>
        <v>45886</v>
      </c>
      <c r="H45" s="42">
        <f t="shared" si="7"/>
        <v>45887</v>
      </c>
      <c r="I45" s="267" t="s">
        <v>40</v>
      </c>
      <c r="J45" s="191" t="s">
        <v>167</v>
      </c>
      <c r="K45" s="23"/>
      <c r="L45" s="23"/>
      <c r="M45" s="23"/>
      <c r="N45" s="23"/>
      <c r="O45" s="23"/>
    </row>
    <row r="46" spans="1:15" x14ac:dyDescent="0.25">
      <c r="A46" s="465" t="s">
        <v>853</v>
      </c>
      <c r="B46" s="466"/>
      <c r="C46" s="466"/>
      <c r="D46" s="466"/>
      <c r="E46" s="466"/>
      <c r="F46" s="466"/>
      <c r="G46" s="466"/>
      <c r="H46" s="466"/>
      <c r="I46" s="466"/>
      <c r="J46" s="466"/>
      <c r="K46" s="30"/>
      <c r="L46" s="30"/>
    </row>
    <row r="47" spans="1:15" ht="15.5" x14ac:dyDescent="0.25">
      <c r="A47" s="3" t="s">
        <v>693</v>
      </c>
      <c r="B47" s="3" t="s">
        <v>694</v>
      </c>
      <c r="C47" s="479" t="s">
        <v>787</v>
      </c>
      <c r="D47" s="480"/>
      <c r="E47" s="477" t="s">
        <v>788</v>
      </c>
      <c r="F47" s="478"/>
      <c r="G47" s="492" t="s">
        <v>790</v>
      </c>
      <c r="H47" s="493"/>
      <c r="I47" s="492" t="s">
        <v>854</v>
      </c>
      <c r="J47" s="492"/>
      <c r="K47" s="2"/>
      <c r="L47" s="2"/>
    </row>
    <row r="48" spans="1:15" x14ac:dyDescent="0.25">
      <c r="A48" s="5" t="s">
        <v>13</v>
      </c>
      <c r="B48" s="5" t="s">
        <v>14</v>
      </c>
      <c r="C48" s="371" t="s">
        <v>277</v>
      </c>
      <c r="D48" s="371"/>
      <c r="E48" s="382" t="s">
        <v>278</v>
      </c>
      <c r="F48" s="456"/>
      <c r="G48" s="482" t="s">
        <v>791</v>
      </c>
      <c r="H48" s="482"/>
      <c r="I48" s="482" t="s">
        <v>623</v>
      </c>
      <c r="J48" s="482"/>
      <c r="K48" s="31"/>
      <c r="L48" s="31"/>
    </row>
    <row r="49" spans="1:19" x14ac:dyDescent="0.25">
      <c r="A49" s="5"/>
      <c r="B49" s="5"/>
      <c r="C49" s="482" t="s">
        <v>792</v>
      </c>
      <c r="D49" s="482"/>
      <c r="E49" s="371" t="s">
        <v>794</v>
      </c>
      <c r="F49" s="371"/>
      <c r="G49" s="482" t="s">
        <v>705</v>
      </c>
      <c r="H49" s="482"/>
      <c r="I49" s="482" t="s">
        <v>855</v>
      </c>
      <c r="J49" s="482"/>
      <c r="K49" s="31"/>
      <c r="L49" s="31"/>
    </row>
    <row r="50" spans="1:19" ht="16.399999999999999" customHeight="1" x14ac:dyDescent="0.25">
      <c r="A50" s="261" t="s">
        <v>800</v>
      </c>
      <c r="B50" s="262" t="s">
        <v>856</v>
      </c>
      <c r="C50" s="41">
        <v>45884</v>
      </c>
      <c r="D50" s="42">
        <v>45884</v>
      </c>
      <c r="E50" s="42">
        <f t="shared" ref="E50:E55" si="13">D50+3</f>
        <v>45887</v>
      </c>
      <c r="F50" s="42">
        <f t="shared" ref="F50:F55" si="14">E50</f>
        <v>45887</v>
      </c>
      <c r="G50" s="42">
        <f t="shared" ref="G50:G55" si="15">F50+6</f>
        <v>45893</v>
      </c>
      <c r="H50" s="42">
        <f t="shared" ref="H50:H55" si="16">G50+1</f>
        <v>45894</v>
      </c>
      <c r="I50" s="42">
        <f t="shared" ref="I50:I55" si="17">H50</f>
        <v>45894</v>
      </c>
      <c r="J50" s="42">
        <f t="shared" ref="J50:J55" si="18">I50+2</f>
        <v>45896</v>
      </c>
      <c r="K50" s="23"/>
      <c r="L50" s="23"/>
      <c r="M50" s="23"/>
      <c r="N50" s="23"/>
      <c r="O50" s="23"/>
    </row>
    <row r="51" spans="1:19" ht="16.399999999999999" customHeight="1" x14ac:dyDescent="0.25">
      <c r="A51" s="20" t="s">
        <v>848</v>
      </c>
      <c r="B51" s="21" t="s">
        <v>857</v>
      </c>
      <c r="C51" s="41">
        <v>45891</v>
      </c>
      <c r="D51" s="42">
        <v>45891</v>
      </c>
      <c r="E51" s="42">
        <f t="shared" si="13"/>
        <v>45894</v>
      </c>
      <c r="F51" s="42">
        <f t="shared" si="14"/>
        <v>45894</v>
      </c>
      <c r="G51" s="42">
        <f t="shared" si="15"/>
        <v>45900</v>
      </c>
      <c r="H51" s="42">
        <f t="shared" si="16"/>
        <v>45901</v>
      </c>
      <c r="I51" s="42">
        <f t="shared" si="17"/>
        <v>45901</v>
      </c>
      <c r="J51" s="42">
        <f t="shared" si="18"/>
        <v>45903</v>
      </c>
      <c r="K51" s="23"/>
      <c r="L51" s="23"/>
      <c r="M51" s="23"/>
      <c r="N51" s="23"/>
      <c r="O51" s="23"/>
    </row>
    <row r="52" spans="1:19" ht="16.399999999999999" customHeight="1" x14ac:dyDescent="0.25">
      <c r="A52" s="18" t="s">
        <v>858</v>
      </c>
      <c r="B52" s="21" t="s">
        <v>859</v>
      </c>
      <c r="C52" s="41">
        <v>45898</v>
      </c>
      <c r="D52" s="42">
        <v>45898</v>
      </c>
      <c r="E52" s="42">
        <f t="shared" si="13"/>
        <v>45901</v>
      </c>
      <c r="F52" s="42">
        <f t="shared" si="14"/>
        <v>45901</v>
      </c>
      <c r="G52" s="42">
        <f t="shared" si="15"/>
        <v>45907</v>
      </c>
      <c r="H52" s="42">
        <f t="shared" si="16"/>
        <v>45908</v>
      </c>
      <c r="I52" s="42">
        <f t="shared" si="17"/>
        <v>45908</v>
      </c>
      <c r="J52" s="42">
        <f t="shared" si="18"/>
        <v>45910</v>
      </c>
      <c r="K52" s="23"/>
      <c r="L52" s="23"/>
      <c r="M52" s="23"/>
      <c r="N52" s="23"/>
      <c r="O52" s="23"/>
    </row>
    <row r="53" spans="1:19" ht="16.399999999999999" customHeight="1" x14ac:dyDescent="0.25">
      <c r="A53" s="18" t="s">
        <v>843</v>
      </c>
      <c r="B53" s="21" t="s">
        <v>860</v>
      </c>
      <c r="C53" s="41">
        <v>45905</v>
      </c>
      <c r="D53" s="42">
        <v>45905</v>
      </c>
      <c r="E53" s="42">
        <f t="shared" si="13"/>
        <v>45908</v>
      </c>
      <c r="F53" s="42">
        <f t="shared" si="14"/>
        <v>45908</v>
      </c>
      <c r="G53" s="42">
        <f t="shared" si="15"/>
        <v>45914</v>
      </c>
      <c r="H53" s="42">
        <f t="shared" si="16"/>
        <v>45915</v>
      </c>
      <c r="I53" s="42">
        <f t="shared" si="17"/>
        <v>45915</v>
      </c>
      <c r="J53" s="42">
        <f t="shared" si="18"/>
        <v>45917</v>
      </c>
      <c r="K53" s="23"/>
      <c r="L53" s="23"/>
      <c r="M53" s="23"/>
      <c r="N53" s="23"/>
      <c r="O53" s="23"/>
    </row>
    <row r="54" spans="1:19" ht="16.399999999999999" customHeight="1" x14ac:dyDescent="0.25">
      <c r="A54" s="20" t="s">
        <v>796</v>
      </c>
      <c r="B54" s="21" t="s">
        <v>861</v>
      </c>
      <c r="C54" s="41">
        <v>45912</v>
      </c>
      <c r="D54" s="42">
        <f>C54</f>
        <v>45912</v>
      </c>
      <c r="E54" s="42">
        <f t="shared" si="13"/>
        <v>45915</v>
      </c>
      <c r="F54" s="42">
        <f t="shared" si="14"/>
        <v>45915</v>
      </c>
      <c r="G54" s="42">
        <f t="shared" si="15"/>
        <v>45921</v>
      </c>
      <c r="H54" s="42">
        <f t="shared" si="16"/>
        <v>45922</v>
      </c>
      <c r="I54" s="42">
        <f t="shared" si="17"/>
        <v>45922</v>
      </c>
      <c r="J54" s="42">
        <f t="shared" si="18"/>
        <v>45924</v>
      </c>
      <c r="K54" s="23"/>
      <c r="L54" s="23"/>
      <c r="M54" s="23"/>
      <c r="N54" s="23"/>
      <c r="O54" s="23"/>
    </row>
    <row r="55" spans="1:19" ht="16.399999999999999" customHeight="1" x14ac:dyDescent="0.25">
      <c r="A55" s="215" t="s">
        <v>800</v>
      </c>
      <c r="B55" s="107" t="s">
        <v>862</v>
      </c>
      <c r="C55" s="41">
        <v>45919</v>
      </c>
      <c r="D55" s="42">
        <f>C55</f>
        <v>45919</v>
      </c>
      <c r="E55" s="42">
        <f t="shared" si="13"/>
        <v>45922</v>
      </c>
      <c r="F55" s="42">
        <f t="shared" si="14"/>
        <v>45922</v>
      </c>
      <c r="G55" s="42">
        <f t="shared" si="15"/>
        <v>45928</v>
      </c>
      <c r="H55" s="42">
        <f t="shared" si="16"/>
        <v>45929</v>
      </c>
      <c r="I55" s="42">
        <f t="shared" si="17"/>
        <v>45929</v>
      </c>
      <c r="J55" s="42">
        <f t="shared" si="18"/>
        <v>45931</v>
      </c>
      <c r="K55" s="23"/>
      <c r="L55" s="23"/>
      <c r="M55" s="23"/>
      <c r="N55" s="23"/>
      <c r="O55" s="23"/>
    </row>
    <row r="56" spans="1:19" ht="16.399999999999999" customHeight="1" x14ac:dyDescent="0.25">
      <c r="A56" s="263"/>
      <c r="B56" s="178"/>
      <c r="C56" s="264"/>
      <c r="D56" s="239"/>
      <c r="E56" s="239"/>
      <c r="F56" s="239"/>
      <c r="G56" s="239"/>
      <c r="H56" s="239"/>
      <c r="I56" s="239"/>
      <c r="J56" s="239"/>
      <c r="K56" s="23"/>
      <c r="L56" s="23"/>
      <c r="M56" s="23"/>
      <c r="N56" s="23"/>
      <c r="O56" s="23"/>
    </row>
    <row r="57" spans="1:19" ht="16" x14ac:dyDescent="0.4">
      <c r="A57" s="185" t="s">
        <v>194</v>
      </c>
      <c r="B57" s="430" t="s">
        <v>863</v>
      </c>
      <c r="C57" s="430"/>
      <c r="D57" s="430"/>
      <c r="E57" s="430"/>
      <c r="F57" s="430"/>
      <c r="G57" s="430"/>
      <c r="H57" s="430"/>
      <c r="I57" s="430"/>
      <c r="J57" s="430"/>
      <c r="K57" s="430"/>
      <c r="L57" s="23"/>
      <c r="M57" s="23"/>
      <c r="N57" s="23"/>
      <c r="O57" s="23"/>
      <c r="P57" s="23"/>
      <c r="Q57" s="23"/>
    </row>
    <row r="58" spans="1:19" ht="16" hidden="1" x14ac:dyDescent="0.4">
      <c r="A58" s="186" t="s">
        <v>462</v>
      </c>
      <c r="B58" s="494" t="s">
        <v>864</v>
      </c>
      <c r="C58" s="494"/>
      <c r="D58" s="494"/>
      <c r="E58" s="494"/>
      <c r="F58" s="494"/>
      <c r="G58" s="494"/>
      <c r="H58" s="494"/>
      <c r="I58" s="494"/>
      <c r="J58" s="494"/>
      <c r="K58" s="494"/>
      <c r="L58" s="23"/>
      <c r="M58" s="23"/>
      <c r="N58" s="23"/>
      <c r="O58" s="23"/>
      <c r="P58" s="23"/>
      <c r="Q58" s="23"/>
      <c r="R58" s="23"/>
      <c r="S58" s="23"/>
    </row>
    <row r="59" spans="1:19" ht="16" x14ac:dyDescent="0.4">
      <c r="A59" s="186" t="s">
        <v>462</v>
      </c>
      <c r="B59" s="494" t="s">
        <v>865</v>
      </c>
      <c r="C59" s="494"/>
      <c r="D59" s="494"/>
      <c r="E59" s="494"/>
      <c r="F59" s="494"/>
      <c r="G59" s="494"/>
      <c r="H59" s="494"/>
      <c r="I59" s="494"/>
      <c r="J59" s="494"/>
      <c r="K59" s="494"/>
      <c r="L59" s="23"/>
      <c r="M59" s="23"/>
      <c r="N59" s="23"/>
      <c r="O59" s="23"/>
      <c r="P59" s="23"/>
      <c r="Q59" s="23"/>
      <c r="R59" s="23"/>
      <c r="S59" s="23"/>
    </row>
    <row r="60" spans="1:19" ht="16" x14ac:dyDescent="0.25">
      <c r="A60" s="25" t="s">
        <v>460</v>
      </c>
      <c r="B60" s="426" t="s">
        <v>866</v>
      </c>
      <c r="C60" s="426"/>
      <c r="D60" s="426"/>
      <c r="E60" s="426"/>
      <c r="F60" s="426"/>
      <c r="G60" s="426"/>
      <c r="H60" s="426"/>
      <c r="I60" s="426"/>
      <c r="J60" s="426"/>
      <c r="K60" s="426"/>
      <c r="L60" s="23"/>
      <c r="M60" s="23"/>
      <c r="N60" s="23"/>
      <c r="O60" s="23"/>
      <c r="P60" s="23"/>
      <c r="Q60" s="23"/>
      <c r="R60" s="23"/>
      <c r="S60" s="23"/>
    </row>
    <row r="61" spans="1:19" ht="16" x14ac:dyDescent="0.25">
      <c r="A61" s="25" t="s">
        <v>685</v>
      </c>
      <c r="B61" s="425" t="s">
        <v>867</v>
      </c>
      <c r="C61" s="425"/>
      <c r="D61" s="425"/>
      <c r="E61" s="425"/>
      <c r="F61" s="425"/>
      <c r="G61" s="425"/>
      <c r="H61" s="425"/>
      <c r="I61" s="425"/>
      <c r="J61" s="425"/>
      <c r="K61" s="425"/>
      <c r="L61" s="23"/>
      <c r="M61" s="23"/>
      <c r="N61" s="23"/>
      <c r="O61" s="23"/>
      <c r="P61" s="23"/>
      <c r="Q61" s="23"/>
    </row>
    <row r="62" spans="1:19" ht="16" hidden="1" x14ac:dyDescent="0.25">
      <c r="A62" s="25" t="s">
        <v>685</v>
      </c>
      <c r="B62" s="425" t="s">
        <v>868</v>
      </c>
      <c r="C62" s="425"/>
      <c r="D62" s="425"/>
      <c r="E62" s="425"/>
      <c r="F62" s="425"/>
      <c r="G62" s="425"/>
      <c r="H62" s="425"/>
      <c r="I62" s="425"/>
      <c r="J62" s="425"/>
      <c r="K62" s="425"/>
      <c r="L62" s="23"/>
      <c r="M62" s="23"/>
      <c r="N62" s="23"/>
      <c r="O62" s="23"/>
      <c r="P62" s="23"/>
      <c r="Q62" s="23"/>
    </row>
    <row r="63" spans="1:19" ht="16" hidden="1" x14ac:dyDescent="0.4">
      <c r="A63" s="26" t="s">
        <v>687</v>
      </c>
      <c r="B63" s="425" t="s">
        <v>869</v>
      </c>
      <c r="C63" s="425"/>
      <c r="D63" s="425"/>
      <c r="E63" s="425"/>
      <c r="F63" s="425"/>
      <c r="G63" s="425"/>
      <c r="H63" s="425"/>
      <c r="I63" s="425"/>
      <c r="J63" s="425"/>
      <c r="K63" s="425"/>
      <c r="L63" s="23"/>
      <c r="M63" s="23"/>
      <c r="N63" s="23"/>
      <c r="O63" s="23"/>
      <c r="P63" s="23"/>
      <c r="Q63" s="23"/>
    </row>
    <row r="64" spans="1:19" ht="16" x14ac:dyDescent="0.4">
      <c r="A64" s="26" t="s">
        <v>687</v>
      </c>
      <c r="B64" s="425" t="s">
        <v>870</v>
      </c>
      <c r="C64" s="425"/>
      <c r="D64" s="425"/>
      <c r="E64" s="425"/>
      <c r="F64" s="425"/>
      <c r="G64" s="425"/>
      <c r="H64" s="425"/>
      <c r="I64" s="425"/>
      <c r="J64" s="425"/>
      <c r="K64" s="425"/>
      <c r="L64" s="23"/>
      <c r="M64" s="23"/>
      <c r="N64" s="23"/>
      <c r="O64" s="23"/>
      <c r="P64" s="23"/>
      <c r="Q64" s="23"/>
    </row>
    <row r="65" spans="1:17" ht="16" x14ac:dyDescent="0.4">
      <c r="A65" s="26" t="s">
        <v>871</v>
      </c>
      <c r="B65" s="425" t="s">
        <v>872</v>
      </c>
      <c r="C65" s="425"/>
      <c r="D65" s="425"/>
      <c r="E65" s="425"/>
      <c r="F65" s="425"/>
      <c r="G65" s="425"/>
      <c r="H65" s="425"/>
      <c r="I65" s="425"/>
      <c r="J65" s="425"/>
      <c r="K65" s="425"/>
      <c r="L65" s="23"/>
      <c r="M65" s="23"/>
      <c r="N65" s="23"/>
      <c r="O65" s="23"/>
      <c r="P65" s="23"/>
      <c r="Q65" s="23"/>
    </row>
  </sheetData>
  <mergeCells count="45">
    <mergeCell ref="B62:K62"/>
    <mergeCell ref="B63:K63"/>
    <mergeCell ref="B64:K64"/>
    <mergeCell ref="B65:K65"/>
    <mergeCell ref="B57:K57"/>
    <mergeCell ref="B58:K58"/>
    <mergeCell ref="B59:K59"/>
    <mergeCell ref="B60:K60"/>
    <mergeCell ref="B61:K61"/>
    <mergeCell ref="C48:D48"/>
    <mergeCell ref="E48:F48"/>
    <mergeCell ref="G48:H48"/>
    <mergeCell ref="I48:J48"/>
    <mergeCell ref="C49:D49"/>
    <mergeCell ref="E49:F49"/>
    <mergeCell ref="G49:H49"/>
    <mergeCell ref="I49:J49"/>
    <mergeCell ref="I32:J32"/>
    <mergeCell ref="I33:J33"/>
    <mergeCell ref="A46:J46"/>
    <mergeCell ref="C47:D47"/>
    <mergeCell ref="E47:F47"/>
    <mergeCell ref="G47:H47"/>
    <mergeCell ref="I47:J47"/>
    <mergeCell ref="C19:J19"/>
    <mergeCell ref="A28:J28"/>
    <mergeCell ref="C29:D29"/>
    <mergeCell ref="E29:F29"/>
    <mergeCell ref="C30:D30"/>
    <mergeCell ref="E30:F30"/>
    <mergeCell ref="C6:D6"/>
    <mergeCell ref="E6:F6"/>
    <mergeCell ref="G6:H6"/>
    <mergeCell ref="I6:J6"/>
    <mergeCell ref="C7:D7"/>
    <mergeCell ref="E7:F7"/>
    <mergeCell ref="G7:H7"/>
    <mergeCell ref="I7:J7"/>
    <mergeCell ref="B1:L1"/>
    <mergeCell ref="B2:L2"/>
    <mergeCell ref="A4:J4"/>
    <mergeCell ref="C5:D5"/>
    <mergeCell ref="E5:F5"/>
    <mergeCell ref="G5:H5"/>
    <mergeCell ref="I5:J5"/>
  </mergeCells>
  <phoneticPr fontId="75" type="noConversion"/>
  <pageMargins left="0.7" right="0.7" top="0.75" bottom="0.75" header="0.3" footer="0.3"/>
  <pageSetup paperSize="9" scale="71" orientation="landscape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5" x14ac:dyDescent="0.25"/>
  <cols>
    <col min="1" max="1" width="20.08203125" customWidth="1"/>
    <col min="2" max="3" width="7.5" customWidth="1"/>
    <col min="4" max="5" width="7.5" hidden="1" customWidth="1"/>
    <col min="6" max="21" width="7.5" customWidth="1"/>
  </cols>
  <sheetData>
    <row r="1" spans="1:256" ht="51" customHeight="1" x14ac:dyDescent="0.25">
      <c r="B1" s="398" t="s">
        <v>0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28"/>
      <c r="N1" s="28"/>
      <c r="O1" s="28"/>
      <c r="P1" s="28"/>
      <c r="Q1" s="28"/>
      <c r="R1" s="28"/>
      <c r="S1" s="28"/>
      <c r="T1" s="33"/>
    </row>
    <row r="2" spans="1:256" ht="17.149999999999999" customHeight="1" x14ac:dyDescent="0.25">
      <c r="B2" s="399" t="s">
        <v>1</v>
      </c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29"/>
      <c r="N2" s="29"/>
      <c r="O2" s="29"/>
      <c r="P2" s="29"/>
      <c r="Q2" s="29"/>
      <c r="R2" s="29"/>
      <c r="S2" s="29"/>
      <c r="T2" s="29"/>
    </row>
    <row r="3" spans="1:256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 x14ac:dyDescent="0.25">
      <c r="A4" s="495" t="s">
        <v>873</v>
      </c>
      <c r="B4" s="435"/>
      <c r="C4" s="435"/>
      <c r="D4" s="435"/>
      <c r="E4" s="435"/>
      <c r="F4" s="435"/>
      <c r="G4" s="435"/>
      <c r="H4" s="435"/>
      <c r="I4" s="435"/>
      <c r="J4" s="435"/>
      <c r="K4" s="435"/>
      <c r="L4" s="496"/>
      <c r="M4" s="30"/>
      <c r="N4" s="30"/>
      <c r="O4" s="30"/>
      <c r="P4" s="30"/>
      <c r="Q4" s="30"/>
      <c r="R4" s="30"/>
      <c r="S4" s="30"/>
      <c r="T4" s="30"/>
    </row>
    <row r="5" spans="1:256" ht="15.5" x14ac:dyDescent="0.25">
      <c r="A5" s="236" t="s">
        <v>693</v>
      </c>
      <c r="B5" s="479" t="s">
        <v>790</v>
      </c>
      <c r="C5" s="480"/>
      <c r="D5" s="479" t="s">
        <v>790</v>
      </c>
      <c r="E5" s="480"/>
      <c r="F5" s="479" t="s">
        <v>874</v>
      </c>
      <c r="G5" s="480"/>
      <c r="H5" s="3" t="s">
        <v>694</v>
      </c>
      <c r="I5" s="479" t="s">
        <v>875</v>
      </c>
      <c r="J5" s="479"/>
      <c r="K5" s="477" t="s">
        <v>876</v>
      </c>
      <c r="L5" s="497"/>
      <c r="M5" s="498"/>
      <c r="N5" s="499"/>
      <c r="O5" s="498"/>
      <c r="P5" s="498"/>
      <c r="Q5" s="498"/>
      <c r="R5" s="499"/>
      <c r="S5" s="2"/>
      <c r="T5" s="2"/>
    </row>
    <row r="6" spans="1:256" x14ac:dyDescent="0.25">
      <c r="A6" s="7" t="s">
        <v>13</v>
      </c>
      <c r="B6" s="371" t="s">
        <v>791</v>
      </c>
      <c r="C6" s="371"/>
      <c r="D6" s="485" t="s">
        <v>877</v>
      </c>
      <c r="E6" s="485"/>
      <c r="F6" s="371" t="s">
        <v>623</v>
      </c>
      <c r="G6" s="371"/>
      <c r="H6" s="5" t="s">
        <v>14</v>
      </c>
      <c r="I6" s="371" t="s">
        <v>278</v>
      </c>
      <c r="J6" s="371"/>
      <c r="K6" s="382" t="s">
        <v>277</v>
      </c>
      <c r="L6" s="456"/>
      <c r="M6" s="500"/>
      <c r="N6" s="500"/>
      <c r="O6" s="500"/>
      <c r="P6" s="500"/>
      <c r="Q6" s="500"/>
      <c r="R6" s="500"/>
      <c r="S6" s="31"/>
      <c r="T6" s="31"/>
    </row>
    <row r="7" spans="1:256" x14ac:dyDescent="0.25">
      <c r="A7" s="7"/>
      <c r="B7" s="371" t="s">
        <v>794</v>
      </c>
      <c r="C7" s="371"/>
      <c r="D7" s="371" t="s">
        <v>793</v>
      </c>
      <c r="E7" s="371"/>
      <c r="F7" s="371" t="s">
        <v>704</v>
      </c>
      <c r="G7" s="371"/>
      <c r="H7" s="5"/>
      <c r="I7" s="371" t="s">
        <v>702</v>
      </c>
      <c r="J7" s="371"/>
      <c r="K7" s="371" t="s">
        <v>878</v>
      </c>
      <c r="L7" s="371"/>
      <c r="M7" s="500"/>
      <c r="N7" s="500"/>
      <c r="O7" s="500"/>
      <c r="P7" s="500"/>
      <c r="Q7" s="500"/>
      <c r="R7" s="500"/>
      <c r="S7" s="31"/>
      <c r="T7" s="31"/>
    </row>
    <row r="8" spans="1:256" hidden="1" x14ac:dyDescent="0.25">
      <c r="A8" s="20" t="s">
        <v>879</v>
      </c>
      <c r="B8" s="15">
        <v>45263</v>
      </c>
      <c r="C8" s="15">
        <f t="shared" ref="C8:C10" si="0">B8+1</f>
        <v>45264</v>
      </c>
      <c r="D8" s="15">
        <f t="shared" ref="D8:D15" si="1">C8</f>
        <v>45264</v>
      </c>
      <c r="E8" s="15">
        <f t="shared" ref="E8:E14" si="2">D8</f>
        <v>45264</v>
      </c>
      <c r="F8" s="15">
        <f t="shared" ref="F8:F9" si="3">E8</f>
        <v>45264</v>
      </c>
      <c r="G8" s="15">
        <f t="shared" ref="G8:G14" si="4">F8+1</f>
        <v>45265</v>
      </c>
      <c r="H8" s="108" t="s">
        <v>880</v>
      </c>
      <c r="I8" s="15">
        <f t="shared" ref="I8:I9" si="5">G8+9</f>
        <v>45274</v>
      </c>
      <c r="J8" s="15">
        <f t="shared" ref="J8:J11" si="6">I8+1</f>
        <v>45275</v>
      </c>
      <c r="K8" s="15">
        <f t="shared" ref="K8:K11" si="7">J8+1</f>
        <v>45276</v>
      </c>
      <c r="L8" s="15">
        <f t="shared" ref="L8:L9" si="8">K8</f>
        <v>45276</v>
      </c>
    </row>
    <row r="9" spans="1:256" hidden="1" x14ac:dyDescent="0.25">
      <c r="A9" s="20" t="s">
        <v>881</v>
      </c>
      <c r="B9" s="15">
        <v>45270</v>
      </c>
      <c r="C9" s="15">
        <f t="shared" si="0"/>
        <v>45271</v>
      </c>
      <c r="D9" s="15">
        <f t="shared" si="1"/>
        <v>45271</v>
      </c>
      <c r="E9" s="15">
        <f t="shared" si="2"/>
        <v>45271</v>
      </c>
      <c r="F9" s="15">
        <f t="shared" si="3"/>
        <v>45271</v>
      </c>
      <c r="G9" s="15">
        <f t="shared" si="4"/>
        <v>45272</v>
      </c>
      <c r="H9" s="87" t="s">
        <v>882</v>
      </c>
      <c r="I9" s="15">
        <f t="shared" si="5"/>
        <v>45281</v>
      </c>
      <c r="J9" s="15">
        <f t="shared" si="6"/>
        <v>45282</v>
      </c>
      <c r="K9" s="15">
        <f t="shared" si="7"/>
        <v>45283</v>
      </c>
      <c r="L9" s="15">
        <f t="shared" si="8"/>
        <v>45283</v>
      </c>
    </row>
    <row r="10" spans="1:256" hidden="1" x14ac:dyDescent="0.25">
      <c r="A10" s="20" t="s">
        <v>883</v>
      </c>
      <c r="B10" s="15">
        <v>45277</v>
      </c>
      <c r="C10" s="15">
        <f t="shared" si="0"/>
        <v>45278</v>
      </c>
      <c r="D10" s="15">
        <f t="shared" si="1"/>
        <v>45278</v>
      </c>
      <c r="E10" s="15">
        <f t="shared" si="2"/>
        <v>45278</v>
      </c>
      <c r="F10" s="501" t="s">
        <v>884</v>
      </c>
      <c r="G10" s="502"/>
      <c r="H10" s="502"/>
      <c r="I10" s="502"/>
      <c r="J10" s="502"/>
      <c r="K10" s="502"/>
      <c r="L10" s="503"/>
    </row>
    <row r="11" spans="1:256" hidden="1" x14ac:dyDescent="0.25">
      <c r="A11" s="20" t="s">
        <v>712</v>
      </c>
      <c r="B11" s="208" t="s">
        <v>885</v>
      </c>
      <c r="C11" s="15">
        <v>45278</v>
      </c>
      <c r="D11" s="15">
        <f t="shared" si="1"/>
        <v>45278</v>
      </c>
      <c r="E11" s="15">
        <f t="shared" si="2"/>
        <v>45278</v>
      </c>
      <c r="F11" s="15">
        <f>E11</f>
        <v>45278</v>
      </c>
      <c r="G11" s="15">
        <f t="shared" si="4"/>
        <v>45279</v>
      </c>
      <c r="H11" s="254" t="s">
        <v>886</v>
      </c>
      <c r="I11" s="15">
        <f t="shared" ref="I11:I60" si="9">G11+9</f>
        <v>45288</v>
      </c>
      <c r="J11" s="15">
        <f t="shared" si="6"/>
        <v>45289</v>
      </c>
      <c r="K11" s="15">
        <f t="shared" si="7"/>
        <v>45290</v>
      </c>
      <c r="L11" s="15">
        <f t="shared" ref="L11:L59" si="10">K11</f>
        <v>45290</v>
      </c>
    </row>
    <row r="12" spans="1:256" hidden="1" x14ac:dyDescent="0.25">
      <c r="A12" s="20" t="s">
        <v>879</v>
      </c>
      <c r="B12" s="15">
        <v>45284</v>
      </c>
      <c r="C12" s="15">
        <f>B12+1</f>
        <v>45285</v>
      </c>
      <c r="D12" s="15">
        <f t="shared" si="1"/>
        <v>45285</v>
      </c>
      <c r="E12" s="15">
        <f t="shared" si="2"/>
        <v>45285</v>
      </c>
      <c r="F12" s="15">
        <f>E12</f>
        <v>45285</v>
      </c>
      <c r="G12" s="15">
        <f t="shared" si="4"/>
        <v>45286</v>
      </c>
      <c r="H12" s="108" t="s">
        <v>887</v>
      </c>
      <c r="I12" s="15">
        <f t="shared" si="9"/>
        <v>45295</v>
      </c>
      <c r="J12" s="15">
        <f t="shared" ref="J12:J60" si="11">I12+1</f>
        <v>45296</v>
      </c>
      <c r="K12" s="15">
        <f t="shared" ref="K12:K59" si="12">J12+1</f>
        <v>45297</v>
      </c>
      <c r="L12" s="15">
        <f t="shared" si="10"/>
        <v>45297</v>
      </c>
    </row>
    <row r="13" spans="1:256" hidden="1" x14ac:dyDescent="0.25">
      <c r="A13" s="20" t="s">
        <v>881</v>
      </c>
      <c r="B13" s="15">
        <v>45291</v>
      </c>
      <c r="C13" s="15">
        <f>B13+1</f>
        <v>45292</v>
      </c>
      <c r="D13" s="15">
        <f t="shared" si="1"/>
        <v>45292</v>
      </c>
      <c r="E13" s="15">
        <f t="shared" si="2"/>
        <v>45292</v>
      </c>
      <c r="F13" s="15">
        <f>E13</f>
        <v>45292</v>
      </c>
      <c r="G13" s="15">
        <f t="shared" si="4"/>
        <v>45293</v>
      </c>
      <c r="H13" s="87" t="s">
        <v>888</v>
      </c>
      <c r="I13" s="15">
        <f t="shared" si="9"/>
        <v>45302</v>
      </c>
      <c r="J13" s="15">
        <f t="shared" si="11"/>
        <v>45303</v>
      </c>
      <c r="K13" s="15">
        <f t="shared" si="12"/>
        <v>45304</v>
      </c>
      <c r="L13" s="15">
        <f t="shared" si="10"/>
        <v>45304</v>
      </c>
    </row>
    <row r="14" spans="1:256" hidden="1" x14ac:dyDescent="0.25">
      <c r="A14" s="20" t="s">
        <v>712</v>
      </c>
      <c r="B14" s="15">
        <v>45298</v>
      </c>
      <c r="C14" s="15">
        <f>B14+1</f>
        <v>45299</v>
      </c>
      <c r="D14" s="15">
        <f t="shared" si="1"/>
        <v>45299</v>
      </c>
      <c r="E14" s="15">
        <f t="shared" si="2"/>
        <v>45299</v>
      </c>
      <c r="F14" s="15">
        <f>E14</f>
        <v>45299</v>
      </c>
      <c r="G14" s="15">
        <f t="shared" si="4"/>
        <v>45300</v>
      </c>
      <c r="H14" s="87" t="s">
        <v>889</v>
      </c>
      <c r="I14" s="15">
        <f t="shared" si="9"/>
        <v>45309</v>
      </c>
      <c r="J14" s="15">
        <f t="shared" si="11"/>
        <v>45310</v>
      </c>
      <c r="K14" s="15">
        <f t="shared" si="12"/>
        <v>45311</v>
      </c>
      <c r="L14" s="15">
        <f t="shared" si="10"/>
        <v>45311</v>
      </c>
    </row>
    <row r="15" spans="1:256" hidden="1" x14ac:dyDescent="0.25">
      <c r="A15" s="20" t="s">
        <v>879</v>
      </c>
      <c r="B15" s="15">
        <v>45305</v>
      </c>
      <c r="C15" s="15">
        <f>B15+1</f>
        <v>45306</v>
      </c>
      <c r="D15" s="15">
        <f t="shared" si="1"/>
        <v>45306</v>
      </c>
      <c r="E15" s="208" t="s">
        <v>167</v>
      </c>
      <c r="F15" s="504"/>
      <c r="G15" s="505"/>
      <c r="H15" s="505"/>
      <c r="I15" s="505"/>
      <c r="J15" s="505"/>
      <c r="K15" s="505"/>
      <c r="L15" s="506"/>
    </row>
    <row r="16" spans="1:256" hidden="1" x14ac:dyDescent="0.25">
      <c r="A16" s="215" t="s">
        <v>890</v>
      </c>
      <c r="B16" s="17" t="s">
        <v>40</v>
      </c>
      <c r="C16" s="17" t="s">
        <v>40</v>
      </c>
      <c r="D16" s="15" t="s">
        <v>885</v>
      </c>
      <c r="E16" s="15">
        <v>45306</v>
      </c>
      <c r="F16" s="15">
        <f t="shared" ref="F16:F60" si="13">E16</f>
        <v>45306</v>
      </c>
      <c r="G16" s="15">
        <f t="shared" ref="G16:G60" si="14">F16+1</f>
        <v>45307</v>
      </c>
      <c r="H16" s="87" t="s">
        <v>891</v>
      </c>
      <c r="I16" s="15">
        <f t="shared" si="9"/>
        <v>45316</v>
      </c>
      <c r="J16" s="15">
        <f t="shared" si="11"/>
        <v>45317</v>
      </c>
      <c r="K16" s="15">
        <f t="shared" si="12"/>
        <v>45318</v>
      </c>
      <c r="L16" s="15">
        <f t="shared" si="10"/>
        <v>45318</v>
      </c>
    </row>
    <row r="17" spans="1:15" hidden="1" x14ac:dyDescent="0.25">
      <c r="A17" s="20" t="s">
        <v>881</v>
      </c>
      <c r="B17" s="15">
        <v>45312</v>
      </c>
      <c r="C17" s="15">
        <f t="shared" ref="C17:C60" si="15">B17+1</f>
        <v>45313</v>
      </c>
      <c r="D17" s="15">
        <f t="shared" ref="D17:D60" si="16">C17</f>
        <v>45313</v>
      </c>
      <c r="E17" s="15">
        <f t="shared" ref="E17:E60" si="17">D17</f>
        <v>45313</v>
      </c>
      <c r="F17" s="15">
        <f t="shared" si="13"/>
        <v>45313</v>
      </c>
      <c r="G17" s="15">
        <f t="shared" si="14"/>
        <v>45314</v>
      </c>
      <c r="H17" s="87" t="s">
        <v>892</v>
      </c>
      <c r="I17" s="15">
        <f t="shared" si="9"/>
        <v>45323</v>
      </c>
      <c r="J17" s="15">
        <f t="shared" si="11"/>
        <v>45324</v>
      </c>
      <c r="K17" s="15">
        <f t="shared" si="12"/>
        <v>45325</v>
      </c>
      <c r="L17" s="15">
        <f t="shared" si="10"/>
        <v>45325</v>
      </c>
    </row>
    <row r="18" spans="1:15" hidden="1" x14ac:dyDescent="0.25">
      <c r="A18" s="20" t="s">
        <v>712</v>
      </c>
      <c r="B18" s="15">
        <v>45319</v>
      </c>
      <c r="C18" s="15">
        <f t="shared" si="15"/>
        <v>45320</v>
      </c>
      <c r="D18" s="15">
        <f t="shared" si="16"/>
        <v>45320</v>
      </c>
      <c r="E18" s="15">
        <f t="shared" si="17"/>
        <v>45320</v>
      </c>
      <c r="F18" s="15">
        <f t="shared" si="13"/>
        <v>45320</v>
      </c>
      <c r="G18" s="15">
        <f t="shared" si="14"/>
        <v>45321</v>
      </c>
      <c r="H18" s="87" t="s">
        <v>893</v>
      </c>
      <c r="I18" s="15">
        <f t="shared" si="9"/>
        <v>45330</v>
      </c>
      <c r="J18" s="15">
        <f t="shared" si="11"/>
        <v>45331</v>
      </c>
      <c r="K18" s="15">
        <f t="shared" si="12"/>
        <v>45332</v>
      </c>
      <c r="L18" s="15">
        <f t="shared" si="10"/>
        <v>45332</v>
      </c>
    </row>
    <row r="19" spans="1:15" hidden="1" x14ac:dyDescent="0.25">
      <c r="A19" s="20" t="s">
        <v>890</v>
      </c>
      <c r="B19" s="15">
        <v>45326</v>
      </c>
      <c r="C19" s="15">
        <f t="shared" si="15"/>
        <v>45327</v>
      </c>
      <c r="D19" s="15">
        <f t="shared" si="16"/>
        <v>45327</v>
      </c>
      <c r="E19" s="15">
        <f t="shared" si="17"/>
        <v>45327</v>
      </c>
      <c r="F19" s="15">
        <f t="shared" si="13"/>
        <v>45327</v>
      </c>
      <c r="G19" s="15">
        <f t="shared" si="14"/>
        <v>45328</v>
      </c>
      <c r="H19" s="87" t="s">
        <v>894</v>
      </c>
      <c r="I19" s="15">
        <f t="shared" si="9"/>
        <v>45337</v>
      </c>
      <c r="J19" s="15">
        <f t="shared" si="11"/>
        <v>45338</v>
      </c>
      <c r="K19" s="15">
        <f t="shared" si="12"/>
        <v>45339</v>
      </c>
      <c r="L19" s="15">
        <f t="shared" si="10"/>
        <v>45339</v>
      </c>
    </row>
    <row r="20" spans="1:15" hidden="1" x14ac:dyDescent="0.25">
      <c r="A20" s="20" t="s">
        <v>881</v>
      </c>
      <c r="B20" s="15">
        <v>45333</v>
      </c>
      <c r="C20" s="15">
        <f t="shared" si="15"/>
        <v>45334</v>
      </c>
      <c r="D20" s="15">
        <f t="shared" si="16"/>
        <v>45334</v>
      </c>
      <c r="E20" s="15">
        <f t="shared" si="17"/>
        <v>45334</v>
      </c>
      <c r="F20" s="15">
        <f t="shared" si="13"/>
        <v>45334</v>
      </c>
      <c r="G20" s="15">
        <f t="shared" si="14"/>
        <v>45335</v>
      </c>
      <c r="H20" s="87" t="s">
        <v>895</v>
      </c>
      <c r="I20" s="15">
        <f t="shared" si="9"/>
        <v>45344</v>
      </c>
      <c r="J20" s="15">
        <f t="shared" si="11"/>
        <v>45345</v>
      </c>
      <c r="K20" s="15">
        <f t="shared" si="12"/>
        <v>45346</v>
      </c>
      <c r="L20" s="15">
        <f t="shared" si="10"/>
        <v>45346</v>
      </c>
      <c r="O20" s="253"/>
    </row>
    <row r="21" spans="1:15" hidden="1" x14ac:dyDescent="0.25">
      <c r="A21" s="18" t="s">
        <v>883</v>
      </c>
      <c r="B21" s="15">
        <v>45340</v>
      </c>
      <c r="C21" s="15">
        <f t="shared" si="15"/>
        <v>45341</v>
      </c>
      <c r="D21" s="15">
        <f t="shared" si="16"/>
        <v>45341</v>
      </c>
      <c r="E21" s="15">
        <f t="shared" si="17"/>
        <v>45341</v>
      </c>
      <c r="F21" s="15">
        <f t="shared" si="13"/>
        <v>45341</v>
      </c>
      <c r="G21" s="15">
        <f t="shared" si="14"/>
        <v>45342</v>
      </c>
      <c r="H21" s="87" t="s">
        <v>896</v>
      </c>
      <c r="I21" s="15">
        <f t="shared" si="9"/>
        <v>45351</v>
      </c>
      <c r="J21" s="15">
        <f t="shared" si="11"/>
        <v>45352</v>
      </c>
      <c r="K21" s="15">
        <f t="shared" si="12"/>
        <v>45353</v>
      </c>
      <c r="L21" s="15">
        <f t="shared" si="10"/>
        <v>45353</v>
      </c>
    </row>
    <row r="22" spans="1:15" hidden="1" x14ac:dyDescent="0.25">
      <c r="A22" s="20" t="s">
        <v>890</v>
      </c>
      <c r="B22" s="15">
        <v>45347</v>
      </c>
      <c r="C22" s="15">
        <f t="shared" si="15"/>
        <v>45348</v>
      </c>
      <c r="D22" s="15">
        <f t="shared" si="16"/>
        <v>45348</v>
      </c>
      <c r="E22" s="15">
        <f t="shared" si="17"/>
        <v>45348</v>
      </c>
      <c r="F22" s="15">
        <f t="shared" si="13"/>
        <v>45348</v>
      </c>
      <c r="G22" s="15">
        <f t="shared" si="14"/>
        <v>45349</v>
      </c>
      <c r="H22" s="87" t="s">
        <v>897</v>
      </c>
      <c r="I22" s="15">
        <f t="shared" si="9"/>
        <v>45358</v>
      </c>
      <c r="J22" s="15">
        <f t="shared" si="11"/>
        <v>45359</v>
      </c>
      <c r="K22" s="15">
        <f t="shared" si="12"/>
        <v>45360</v>
      </c>
      <c r="L22" s="15">
        <f t="shared" si="10"/>
        <v>45360</v>
      </c>
    </row>
    <row r="23" spans="1:15" hidden="1" x14ac:dyDescent="0.25">
      <c r="A23" s="20" t="s">
        <v>881</v>
      </c>
      <c r="B23" s="15">
        <v>45354</v>
      </c>
      <c r="C23" s="15">
        <f t="shared" si="15"/>
        <v>45355</v>
      </c>
      <c r="D23" s="15">
        <f t="shared" si="16"/>
        <v>45355</v>
      </c>
      <c r="E23" s="15">
        <f t="shared" si="17"/>
        <v>45355</v>
      </c>
      <c r="F23" s="15">
        <f t="shared" si="13"/>
        <v>45355</v>
      </c>
      <c r="G23" s="15">
        <f t="shared" si="14"/>
        <v>45356</v>
      </c>
      <c r="H23" s="87" t="s">
        <v>898</v>
      </c>
      <c r="I23" s="15">
        <f t="shared" si="9"/>
        <v>45365</v>
      </c>
      <c r="J23" s="15">
        <f t="shared" si="11"/>
        <v>45366</v>
      </c>
      <c r="K23" s="15">
        <f t="shared" si="12"/>
        <v>45367</v>
      </c>
      <c r="L23" s="15">
        <f t="shared" si="10"/>
        <v>45367</v>
      </c>
    </row>
    <row r="24" spans="1:15" hidden="1" x14ac:dyDescent="0.25">
      <c r="A24" s="215" t="s">
        <v>712</v>
      </c>
      <c r="B24" s="15">
        <v>45361</v>
      </c>
      <c r="C24" s="15">
        <f t="shared" si="15"/>
        <v>45362</v>
      </c>
      <c r="D24" s="15">
        <f t="shared" si="16"/>
        <v>45362</v>
      </c>
      <c r="E24" s="15">
        <f t="shared" si="17"/>
        <v>45362</v>
      </c>
      <c r="F24" s="15">
        <f t="shared" si="13"/>
        <v>45362</v>
      </c>
      <c r="G24" s="15">
        <f t="shared" si="14"/>
        <v>45363</v>
      </c>
      <c r="H24" s="87" t="s">
        <v>899</v>
      </c>
      <c r="I24" s="15">
        <f t="shared" si="9"/>
        <v>45372</v>
      </c>
      <c r="J24" s="15">
        <f t="shared" si="11"/>
        <v>45373</v>
      </c>
      <c r="K24" s="15">
        <f t="shared" si="12"/>
        <v>45374</v>
      </c>
      <c r="L24" s="15">
        <f t="shared" si="10"/>
        <v>45374</v>
      </c>
    </row>
    <row r="25" spans="1:15" hidden="1" x14ac:dyDescent="0.25">
      <c r="A25" s="20" t="s">
        <v>890</v>
      </c>
      <c r="B25" s="15">
        <v>45368</v>
      </c>
      <c r="C25" s="15">
        <f t="shared" si="15"/>
        <v>45369</v>
      </c>
      <c r="D25" s="15">
        <f t="shared" si="16"/>
        <v>45369</v>
      </c>
      <c r="E25" s="15">
        <f t="shared" si="17"/>
        <v>45369</v>
      </c>
      <c r="F25" s="15">
        <f t="shared" si="13"/>
        <v>45369</v>
      </c>
      <c r="G25" s="15">
        <f t="shared" si="14"/>
        <v>45370</v>
      </c>
      <c r="H25" s="87" t="s">
        <v>900</v>
      </c>
      <c r="I25" s="15">
        <f t="shared" si="9"/>
        <v>45379</v>
      </c>
      <c r="J25" s="15">
        <f t="shared" si="11"/>
        <v>45380</v>
      </c>
      <c r="K25" s="15">
        <f t="shared" si="12"/>
        <v>45381</v>
      </c>
      <c r="L25" s="15">
        <f t="shared" si="10"/>
        <v>45381</v>
      </c>
    </row>
    <row r="26" spans="1:15" hidden="1" x14ac:dyDescent="0.25">
      <c r="A26" s="20" t="s">
        <v>881</v>
      </c>
      <c r="B26" s="15">
        <v>45375</v>
      </c>
      <c r="C26" s="15">
        <f t="shared" si="15"/>
        <v>45376</v>
      </c>
      <c r="D26" s="15">
        <f t="shared" si="16"/>
        <v>45376</v>
      </c>
      <c r="E26" s="15">
        <f t="shared" si="17"/>
        <v>45376</v>
      </c>
      <c r="F26" s="15">
        <f t="shared" si="13"/>
        <v>45376</v>
      </c>
      <c r="G26" s="15">
        <f t="shared" si="14"/>
        <v>45377</v>
      </c>
      <c r="H26" s="87" t="s">
        <v>901</v>
      </c>
      <c r="I26" s="15">
        <f t="shared" si="9"/>
        <v>45386</v>
      </c>
      <c r="J26" s="15">
        <f t="shared" si="11"/>
        <v>45387</v>
      </c>
      <c r="K26" s="15">
        <f t="shared" si="12"/>
        <v>45388</v>
      </c>
      <c r="L26" s="15">
        <f t="shared" si="10"/>
        <v>45388</v>
      </c>
    </row>
    <row r="27" spans="1:15" hidden="1" x14ac:dyDescent="0.25">
      <c r="A27" s="215" t="s">
        <v>712</v>
      </c>
      <c r="B27" s="15">
        <v>45382</v>
      </c>
      <c r="C27" s="15">
        <f t="shared" si="15"/>
        <v>45383</v>
      </c>
      <c r="D27" s="15">
        <f t="shared" si="16"/>
        <v>45383</v>
      </c>
      <c r="E27" s="15">
        <f t="shared" si="17"/>
        <v>45383</v>
      </c>
      <c r="F27" s="15">
        <f t="shared" si="13"/>
        <v>45383</v>
      </c>
      <c r="G27" s="15">
        <f t="shared" si="14"/>
        <v>45384</v>
      </c>
      <c r="H27" s="87" t="s">
        <v>902</v>
      </c>
      <c r="I27" s="15">
        <f t="shared" si="9"/>
        <v>45393</v>
      </c>
      <c r="J27" s="15">
        <f t="shared" si="11"/>
        <v>45394</v>
      </c>
      <c r="K27" s="15">
        <f t="shared" si="12"/>
        <v>45395</v>
      </c>
      <c r="L27" s="15">
        <f t="shared" si="10"/>
        <v>45395</v>
      </c>
    </row>
    <row r="28" spans="1:15" hidden="1" x14ac:dyDescent="0.25">
      <c r="A28" s="20" t="s">
        <v>890</v>
      </c>
      <c r="B28" s="15">
        <v>45389</v>
      </c>
      <c r="C28" s="15">
        <f t="shared" si="15"/>
        <v>45390</v>
      </c>
      <c r="D28" s="15">
        <f t="shared" si="16"/>
        <v>45390</v>
      </c>
      <c r="E28" s="15">
        <f t="shared" si="17"/>
        <v>45390</v>
      </c>
      <c r="F28" s="15">
        <f t="shared" si="13"/>
        <v>45390</v>
      </c>
      <c r="G28" s="15">
        <f t="shared" si="14"/>
        <v>45391</v>
      </c>
      <c r="H28" s="87" t="s">
        <v>903</v>
      </c>
      <c r="I28" s="15">
        <f t="shared" si="9"/>
        <v>45400</v>
      </c>
      <c r="J28" s="15">
        <f t="shared" si="11"/>
        <v>45401</v>
      </c>
      <c r="K28" s="15">
        <f t="shared" si="12"/>
        <v>45402</v>
      </c>
      <c r="L28" s="15">
        <f t="shared" si="10"/>
        <v>45402</v>
      </c>
    </row>
    <row r="29" spans="1:15" hidden="1" x14ac:dyDescent="0.25">
      <c r="A29" s="241" t="s">
        <v>881</v>
      </c>
      <c r="B29" s="255">
        <v>45396</v>
      </c>
      <c r="C29" s="15">
        <f t="shared" si="15"/>
        <v>45397</v>
      </c>
      <c r="D29" s="15">
        <f t="shared" si="16"/>
        <v>45397</v>
      </c>
      <c r="E29" s="15">
        <f t="shared" si="17"/>
        <v>45397</v>
      </c>
      <c r="F29" s="15">
        <f t="shared" si="13"/>
        <v>45397</v>
      </c>
      <c r="G29" s="15">
        <f t="shared" si="14"/>
        <v>45398</v>
      </c>
      <c r="H29" s="87" t="s">
        <v>904</v>
      </c>
      <c r="I29" s="15">
        <f t="shared" si="9"/>
        <v>45407</v>
      </c>
      <c r="J29" s="15">
        <f t="shared" si="11"/>
        <v>45408</v>
      </c>
      <c r="K29" s="15">
        <f t="shared" si="12"/>
        <v>45409</v>
      </c>
      <c r="L29" s="15">
        <f t="shared" si="10"/>
        <v>45409</v>
      </c>
    </row>
    <row r="30" spans="1:15" hidden="1" x14ac:dyDescent="0.25">
      <c r="A30" s="20" t="s">
        <v>712</v>
      </c>
      <c r="B30" s="15">
        <v>45403</v>
      </c>
      <c r="C30" s="15">
        <f t="shared" si="15"/>
        <v>45404</v>
      </c>
      <c r="D30" s="15">
        <f t="shared" si="16"/>
        <v>45404</v>
      </c>
      <c r="E30" s="15">
        <f t="shared" si="17"/>
        <v>45404</v>
      </c>
      <c r="F30" s="15">
        <f t="shared" si="13"/>
        <v>45404</v>
      </c>
      <c r="G30" s="15">
        <f t="shared" si="14"/>
        <v>45405</v>
      </c>
      <c r="H30" s="87" t="s">
        <v>905</v>
      </c>
      <c r="I30" s="15">
        <f t="shared" si="9"/>
        <v>45414</v>
      </c>
      <c r="J30" s="15">
        <f t="shared" si="11"/>
        <v>45415</v>
      </c>
      <c r="K30" s="15">
        <f t="shared" si="12"/>
        <v>45416</v>
      </c>
      <c r="L30" s="208" t="s">
        <v>167</v>
      </c>
    </row>
    <row r="31" spans="1:15" hidden="1" x14ac:dyDescent="0.25">
      <c r="A31" s="20" t="s">
        <v>890</v>
      </c>
      <c r="B31" s="15">
        <v>45410</v>
      </c>
      <c r="C31" s="15">
        <f t="shared" si="15"/>
        <v>45411</v>
      </c>
      <c r="D31" s="15">
        <f t="shared" si="16"/>
        <v>45411</v>
      </c>
      <c r="E31" s="15">
        <f t="shared" si="17"/>
        <v>45411</v>
      </c>
      <c r="F31" s="15">
        <f t="shared" si="13"/>
        <v>45411</v>
      </c>
      <c r="G31" s="15">
        <f t="shared" si="14"/>
        <v>45412</v>
      </c>
      <c r="H31" s="87" t="s">
        <v>906</v>
      </c>
      <c r="I31" s="15">
        <f t="shared" si="9"/>
        <v>45421</v>
      </c>
      <c r="J31" s="15">
        <f t="shared" si="11"/>
        <v>45422</v>
      </c>
      <c r="K31" s="15">
        <f t="shared" si="12"/>
        <v>45423</v>
      </c>
      <c r="L31" s="15">
        <f t="shared" si="10"/>
        <v>45423</v>
      </c>
    </row>
    <row r="32" spans="1:15" hidden="1" x14ac:dyDescent="0.25">
      <c r="A32" s="241" t="s">
        <v>881</v>
      </c>
      <c r="B32" s="15">
        <v>45417</v>
      </c>
      <c r="C32" s="15">
        <f t="shared" si="15"/>
        <v>45418</v>
      </c>
      <c r="D32" s="15">
        <f t="shared" si="16"/>
        <v>45418</v>
      </c>
      <c r="E32" s="15">
        <f t="shared" si="17"/>
        <v>45418</v>
      </c>
      <c r="F32" s="15">
        <f t="shared" si="13"/>
        <v>45418</v>
      </c>
      <c r="G32" s="15">
        <f t="shared" si="14"/>
        <v>45419</v>
      </c>
      <c r="H32" s="87" t="s">
        <v>907</v>
      </c>
      <c r="I32" s="15">
        <f t="shared" si="9"/>
        <v>45428</v>
      </c>
      <c r="J32" s="15">
        <f t="shared" si="11"/>
        <v>45429</v>
      </c>
      <c r="K32" s="15">
        <f t="shared" si="12"/>
        <v>45430</v>
      </c>
      <c r="L32" s="15">
        <f t="shared" si="10"/>
        <v>45430</v>
      </c>
    </row>
    <row r="33" spans="1:12" hidden="1" x14ac:dyDescent="0.25">
      <c r="A33" s="18" t="s">
        <v>908</v>
      </c>
      <c r="B33" s="15">
        <v>45424</v>
      </c>
      <c r="C33" s="15">
        <f t="shared" si="15"/>
        <v>45425</v>
      </c>
      <c r="D33" s="15">
        <f t="shared" si="16"/>
        <v>45425</v>
      </c>
      <c r="E33" s="15">
        <f t="shared" si="17"/>
        <v>45425</v>
      </c>
      <c r="F33" s="15">
        <f t="shared" si="13"/>
        <v>45425</v>
      </c>
      <c r="G33" s="15">
        <f t="shared" si="14"/>
        <v>45426</v>
      </c>
      <c r="H33" s="87" t="s">
        <v>909</v>
      </c>
      <c r="I33" s="15">
        <f t="shared" si="9"/>
        <v>45435</v>
      </c>
      <c r="J33" s="15">
        <f t="shared" si="11"/>
        <v>45436</v>
      </c>
      <c r="K33" s="15">
        <f t="shared" si="12"/>
        <v>45437</v>
      </c>
      <c r="L33" s="15">
        <f t="shared" si="10"/>
        <v>45437</v>
      </c>
    </row>
    <row r="34" spans="1:12" hidden="1" x14ac:dyDescent="0.25">
      <c r="A34" s="20" t="s">
        <v>890</v>
      </c>
      <c r="B34" s="15">
        <v>45431</v>
      </c>
      <c r="C34" s="15">
        <f t="shared" si="15"/>
        <v>45432</v>
      </c>
      <c r="D34" s="15">
        <f t="shared" si="16"/>
        <v>45432</v>
      </c>
      <c r="E34" s="15">
        <f t="shared" si="17"/>
        <v>45432</v>
      </c>
      <c r="F34" s="15">
        <f t="shared" si="13"/>
        <v>45432</v>
      </c>
      <c r="G34" s="15">
        <f t="shared" si="14"/>
        <v>45433</v>
      </c>
      <c r="H34" s="87" t="s">
        <v>910</v>
      </c>
      <c r="I34" s="15">
        <f t="shared" si="9"/>
        <v>45442</v>
      </c>
      <c r="J34" s="15">
        <f t="shared" si="11"/>
        <v>45443</v>
      </c>
      <c r="K34" s="15">
        <f t="shared" si="12"/>
        <v>45444</v>
      </c>
      <c r="L34" s="15">
        <f t="shared" si="10"/>
        <v>45444</v>
      </c>
    </row>
    <row r="35" spans="1:12" hidden="1" x14ac:dyDescent="0.25">
      <c r="A35" s="20" t="s">
        <v>881</v>
      </c>
      <c r="B35" s="15">
        <v>45438</v>
      </c>
      <c r="C35" s="15">
        <f t="shared" si="15"/>
        <v>45439</v>
      </c>
      <c r="D35" s="15">
        <f t="shared" si="16"/>
        <v>45439</v>
      </c>
      <c r="E35" s="15">
        <f t="shared" si="17"/>
        <v>45439</v>
      </c>
      <c r="F35" s="15">
        <f t="shared" si="13"/>
        <v>45439</v>
      </c>
      <c r="G35" s="15">
        <f t="shared" si="14"/>
        <v>45440</v>
      </c>
      <c r="H35" s="87" t="s">
        <v>911</v>
      </c>
      <c r="I35" s="15">
        <f t="shared" si="9"/>
        <v>45449</v>
      </c>
      <c r="J35" s="15">
        <f t="shared" si="11"/>
        <v>45450</v>
      </c>
      <c r="K35" s="15">
        <f t="shared" si="12"/>
        <v>45451</v>
      </c>
      <c r="L35" s="15">
        <f t="shared" si="10"/>
        <v>45451</v>
      </c>
    </row>
    <row r="36" spans="1:12" hidden="1" x14ac:dyDescent="0.25">
      <c r="A36" s="20" t="s">
        <v>908</v>
      </c>
      <c r="B36" s="15">
        <v>45445</v>
      </c>
      <c r="C36" s="15">
        <f t="shared" si="15"/>
        <v>45446</v>
      </c>
      <c r="D36" s="15">
        <f t="shared" si="16"/>
        <v>45446</v>
      </c>
      <c r="E36" s="15">
        <f t="shared" si="17"/>
        <v>45446</v>
      </c>
      <c r="F36" s="15">
        <f t="shared" si="13"/>
        <v>45446</v>
      </c>
      <c r="G36" s="15">
        <f t="shared" si="14"/>
        <v>45447</v>
      </c>
      <c r="H36" s="87" t="s">
        <v>912</v>
      </c>
      <c r="I36" s="15">
        <f t="shared" si="9"/>
        <v>45456</v>
      </c>
      <c r="J36" s="15">
        <f t="shared" si="11"/>
        <v>45457</v>
      </c>
      <c r="K36" s="15">
        <f t="shared" si="12"/>
        <v>45458</v>
      </c>
      <c r="L36" s="15">
        <f t="shared" si="10"/>
        <v>45458</v>
      </c>
    </row>
    <row r="37" spans="1:12" hidden="1" x14ac:dyDescent="0.25">
      <c r="A37" s="20" t="s">
        <v>890</v>
      </c>
      <c r="B37" s="15">
        <v>45452</v>
      </c>
      <c r="C37" s="15">
        <f t="shared" si="15"/>
        <v>45453</v>
      </c>
      <c r="D37" s="15">
        <f t="shared" si="16"/>
        <v>45453</v>
      </c>
      <c r="E37" s="15">
        <f t="shared" si="17"/>
        <v>45453</v>
      </c>
      <c r="F37" s="15">
        <f t="shared" si="13"/>
        <v>45453</v>
      </c>
      <c r="G37" s="15">
        <f t="shared" si="14"/>
        <v>45454</v>
      </c>
      <c r="H37" s="87" t="s">
        <v>913</v>
      </c>
      <c r="I37" s="15">
        <f t="shared" si="9"/>
        <v>45463</v>
      </c>
      <c r="J37" s="15">
        <f t="shared" si="11"/>
        <v>45464</v>
      </c>
      <c r="K37" s="15">
        <f t="shared" si="12"/>
        <v>45465</v>
      </c>
      <c r="L37" s="15">
        <f t="shared" si="10"/>
        <v>45465</v>
      </c>
    </row>
    <row r="38" spans="1:12" hidden="1" x14ac:dyDescent="0.25">
      <c r="A38" s="20" t="s">
        <v>881</v>
      </c>
      <c r="B38" s="15">
        <v>45459</v>
      </c>
      <c r="C38" s="15">
        <f t="shared" si="15"/>
        <v>45460</v>
      </c>
      <c r="D38" s="15">
        <f t="shared" si="16"/>
        <v>45460</v>
      </c>
      <c r="E38" s="15">
        <f t="shared" si="17"/>
        <v>45460</v>
      </c>
      <c r="F38" s="15">
        <f t="shared" si="13"/>
        <v>45460</v>
      </c>
      <c r="G38" s="15">
        <f t="shared" si="14"/>
        <v>45461</v>
      </c>
      <c r="H38" s="87" t="s">
        <v>914</v>
      </c>
      <c r="I38" s="15">
        <f t="shared" si="9"/>
        <v>45470</v>
      </c>
      <c r="J38" s="15">
        <f t="shared" si="11"/>
        <v>45471</v>
      </c>
      <c r="K38" s="15">
        <f t="shared" si="12"/>
        <v>45472</v>
      </c>
      <c r="L38" s="15">
        <f t="shared" si="10"/>
        <v>45472</v>
      </c>
    </row>
    <row r="39" spans="1:12" hidden="1" x14ac:dyDescent="0.25">
      <c r="A39" s="20" t="s">
        <v>908</v>
      </c>
      <c r="B39" s="15">
        <v>45466</v>
      </c>
      <c r="C39" s="15">
        <f t="shared" si="15"/>
        <v>45467</v>
      </c>
      <c r="D39" s="15">
        <f t="shared" si="16"/>
        <v>45467</v>
      </c>
      <c r="E39" s="15">
        <f t="shared" si="17"/>
        <v>45467</v>
      </c>
      <c r="F39" s="15">
        <f t="shared" si="13"/>
        <v>45467</v>
      </c>
      <c r="G39" s="15">
        <f t="shared" si="14"/>
        <v>45468</v>
      </c>
      <c r="H39" s="87" t="s">
        <v>708</v>
      </c>
      <c r="I39" s="15">
        <f t="shared" si="9"/>
        <v>45477</v>
      </c>
      <c r="J39" s="15">
        <f t="shared" si="11"/>
        <v>45478</v>
      </c>
      <c r="K39" s="15">
        <f t="shared" si="12"/>
        <v>45479</v>
      </c>
      <c r="L39" s="15">
        <f t="shared" si="10"/>
        <v>45479</v>
      </c>
    </row>
    <row r="40" spans="1:12" hidden="1" x14ac:dyDescent="0.25">
      <c r="A40" s="20" t="s">
        <v>890</v>
      </c>
      <c r="B40" s="15">
        <v>45473</v>
      </c>
      <c r="C40" s="15">
        <f t="shared" si="15"/>
        <v>45474</v>
      </c>
      <c r="D40" s="15">
        <f t="shared" si="16"/>
        <v>45474</v>
      </c>
      <c r="E40" s="15">
        <f t="shared" si="17"/>
        <v>45474</v>
      </c>
      <c r="F40" s="15">
        <f t="shared" si="13"/>
        <v>45474</v>
      </c>
      <c r="G40" s="15">
        <f t="shared" si="14"/>
        <v>45475</v>
      </c>
      <c r="H40" s="87" t="s">
        <v>915</v>
      </c>
      <c r="I40" s="15">
        <f t="shared" si="9"/>
        <v>45484</v>
      </c>
      <c r="J40" s="15">
        <f t="shared" si="11"/>
        <v>45485</v>
      </c>
      <c r="K40" s="15">
        <f t="shared" si="12"/>
        <v>45486</v>
      </c>
      <c r="L40" s="15">
        <f t="shared" si="10"/>
        <v>45486</v>
      </c>
    </row>
    <row r="41" spans="1:12" hidden="1" x14ac:dyDescent="0.25">
      <c r="A41" s="20" t="s">
        <v>881</v>
      </c>
      <c r="B41" s="88">
        <v>45480</v>
      </c>
      <c r="C41" s="88">
        <f t="shared" si="15"/>
        <v>45481</v>
      </c>
      <c r="D41" s="88">
        <f t="shared" si="16"/>
        <v>45481</v>
      </c>
      <c r="E41" s="88">
        <f t="shared" si="17"/>
        <v>45481</v>
      </c>
      <c r="F41" s="88">
        <f t="shared" si="13"/>
        <v>45481</v>
      </c>
      <c r="G41" s="88">
        <f t="shared" si="14"/>
        <v>45482</v>
      </c>
      <c r="H41" s="87" t="s">
        <v>916</v>
      </c>
      <c r="I41" s="88">
        <f t="shared" si="9"/>
        <v>45491</v>
      </c>
      <c r="J41" s="88">
        <f t="shared" si="11"/>
        <v>45492</v>
      </c>
      <c r="K41" s="88">
        <f t="shared" si="12"/>
        <v>45493</v>
      </c>
      <c r="L41" s="88">
        <f t="shared" si="10"/>
        <v>45493</v>
      </c>
    </row>
    <row r="42" spans="1:12" hidden="1" x14ac:dyDescent="0.25">
      <c r="A42" s="20" t="s">
        <v>908</v>
      </c>
      <c r="B42" s="15">
        <v>45487</v>
      </c>
      <c r="C42" s="15">
        <f t="shared" si="15"/>
        <v>45488</v>
      </c>
      <c r="D42" s="15">
        <f t="shared" si="16"/>
        <v>45488</v>
      </c>
      <c r="E42" s="15">
        <f t="shared" si="17"/>
        <v>45488</v>
      </c>
      <c r="F42" s="15">
        <f t="shared" si="13"/>
        <v>45488</v>
      </c>
      <c r="G42" s="15">
        <f t="shared" si="14"/>
        <v>45489</v>
      </c>
      <c r="H42" s="87" t="s">
        <v>917</v>
      </c>
      <c r="I42" s="15">
        <f t="shared" si="9"/>
        <v>45498</v>
      </c>
      <c r="J42" s="15">
        <f t="shared" si="11"/>
        <v>45499</v>
      </c>
      <c r="K42" s="15">
        <f t="shared" si="12"/>
        <v>45500</v>
      </c>
      <c r="L42" s="15">
        <f t="shared" si="10"/>
        <v>45500</v>
      </c>
    </row>
    <row r="43" spans="1:12" hidden="1" x14ac:dyDescent="0.25">
      <c r="A43" s="18" t="s">
        <v>918</v>
      </c>
      <c r="B43" s="17" t="s">
        <v>40</v>
      </c>
      <c r="C43" s="17" t="s">
        <v>40</v>
      </c>
      <c r="D43" s="15" t="str">
        <f t="shared" si="16"/>
        <v>OMIT</v>
      </c>
      <c r="E43" s="15" t="str">
        <f t="shared" si="17"/>
        <v>OMIT</v>
      </c>
      <c r="F43" s="15">
        <v>45495</v>
      </c>
      <c r="G43" s="15">
        <f t="shared" si="14"/>
        <v>45496</v>
      </c>
      <c r="H43" s="87" t="s">
        <v>919</v>
      </c>
      <c r="I43" s="15">
        <f t="shared" si="9"/>
        <v>45505</v>
      </c>
      <c r="J43" s="15">
        <f t="shared" si="11"/>
        <v>45506</v>
      </c>
      <c r="K43" s="15">
        <f t="shared" si="12"/>
        <v>45507</v>
      </c>
      <c r="L43" s="15">
        <f t="shared" si="10"/>
        <v>45507</v>
      </c>
    </row>
    <row r="44" spans="1:12" hidden="1" x14ac:dyDescent="0.25">
      <c r="A44" s="20" t="s">
        <v>881</v>
      </c>
      <c r="B44" s="15">
        <v>45501</v>
      </c>
      <c r="C44" s="15">
        <f t="shared" si="15"/>
        <v>45502</v>
      </c>
      <c r="D44" s="15">
        <f t="shared" si="16"/>
        <v>45502</v>
      </c>
      <c r="E44" s="15">
        <f t="shared" si="17"/>
        <v>45502</v>
      </c>
      <c r="F44" s="15">
        <f t="shared" si="13"/>
        <v>45502</v>
      </c>
      <c r="G44" s="15">
        <f t="shared" si="14"/>
        <v>45503</v>
      </c>
      <c r="H44" s="87" t="s">
        <v>920</v>
      </c>
      <c r="I44" s="15">
        <f t="shared" si="9"/>
        <v>45512</v>
      </c>
      <c r="J44" s="15">
        <f t="shared" si="11"/>
        <v>45513</v>
      </c>
      <c r="K44" s="15">
        <f t="shared" si="12"/>
        <v>45514</v>
      </c>
      <c r="L44" s="15">
        <f t="shared" si="10"/>
        <v>45514</v>
      </c>
    </row>
    <row r="45" spans="1:12" hidden="1" x14ac:dyDescent="0.25">
      <c r="A45" s="20" t="s">
        <v>908</v>
      </c>
      <c r="B45" s="15">
        <v>45508</v>
      </c>
      <c r="C45" s="15">
        <f t="shared" si="15"/>
        <v>45509</v>
      </c>
      <c r="D45" s="15">
        <f t="shared" si="16"/>
        <v>45509</v>
      </c>
      <c r="E45" s="15">
        <f t="shared" si="17"/>
        <v>45509</v>
      </c>
      <c r="F45" s="15">
        <f t="shared" si="13"/>
        <v>45509</v>
      </c>
      <c r="G45" s="15">
        <f t="shared" si="14"/>
        <v>45510</v>
      </c>
      <c r="H45" s="87" t="s">
        <v>921</v>
      </c>
      <c r="I45" s="15">
        <f t="shared" si="9"/>
        <v>45519</v>
      </c>
      <c r="J45" s="15">
        <f t="shared" si="11"/>
        <v>45520</v>
      </c>
      <c r="K45" s="15">
        <f t="shared" si="12"/>
        <v>45521</v>
      </c>
      <c r="L45" s="15">
        <f t="shared" si="10"/>
        <v>45521</v>
      </c>
    </row>
    <row r="46" spans="1:12" hidden="1" x14ac:dyDescent="0.25">
      <c r="A46" s="20" t="s">
        <v>918</v>
      </c>
      <c r="B46" s="15">
        <v>45515</v>
      </c>
      <c r="C46" s="15">
        <f t="shared" si="15"/>
        <v>45516</v>
      </c>
      <c r="D46" s="15">
        <f t="shared" si="16"/>
        <v>45516</v>
      </c>
      <c r="E46" s="15">
        <f t="shared" si="17"/>
        <v>45516</v>
      </c>
      <c r="F46" s="15">
        <f t="shared" si="13"/>
        <v>45516</v>
      </c>
      <c r="G46" s="15">
        <f t="shared" si="14"/>
        <v>45517</v>
      </c>
      <c r="H46" s="87" t="s">
        <v>922</v>
      </c>
      <c r="I46" s="15">
        <f t="shared" si="9"/>
        <v>45526</v>
      </c>
      <c r="J46" s="15">
        <f t="shared" si="11"/>
        <v>45527</v>
      </c>
      <c r="K46" s="15">
        <f t="shared" si="12"/>
        <v>45528</v>
      </c>
      <c r="L46" s="15">
        <f t="shared" si="10"/>
        <v>45528</v>
      </c>
    </row>
    <row r="47" spans="1:12" hidden="1" x14ac:dyDescent="0.25">
      <c r="A47" s="20" t="s">
        <v>881</v>
      </c>
      <c r="B47" s="15">
        <v>45522</v>
      </c>
      <c r="C47" s="15">
        <f t="shared" si="15"/>
        <v>45523</v>
      </c>
      <c r="D47" s="15">
        <f t="shared" si="16"/>
        <v>45523</v>
      </c>
      <c r="E47" s="15">
        <f t="shared" si="17"/>
        <v>45523</v>
      </c>
      <c r="F47" s="15">
        <f t="shared" si="13"/>
        <v>45523</v>
      </c>
      <c r="G47" s="15">
        <f t="shared" si="14"/>
        <v>45524</v>
      </c>
      <c r="H47" s="87" t="s">
        <v>923</v>
      </c>
      <c r="I47" s="15">
        <f t="shared" si="9"/>
        <v>45533</v>
      </c>
      <c r="J47" s="15">
        <f t="shared" si="11"/>
        <v>45534</v>
      </c>
      <c r="K47" s="15">
        <f t="shared" si="12"/>
        <v>45535</v>
      </c>
      <c r="L47" s="15">
        <f t="shared" si="10"/>
        <v>45535</v>
      </c>
    </row>
    <row r="48" spans="1:12" hidden="1" x14ac:dyDescent="0.25">
      <c r="A48" s="20" t="s">
        <v>908</v>
      </c>
      <c r="B48" s="15">
        <v>45529</v>
      </c>
      <c r="C48" s="15">
        <f t="shared" si="15"/>
        <v>45530</v>
      </c>
      <c r="D48" s="15">
        <f t="shared" si="16"/>
        <v>45530</v>
      </c>
      <c r="E48" s="15">
        <f t="shared" si="17"/>
        <v>45530</v>
      </c>
      <c r="F48" s="15">
        <f t="shared" si="13"/>
        <v>45530</v>
      </c>
      <c r="G48" s="15">
        <f t="shared" si="14"/>
        <v>45531</v>
      </c>
      <c r="H48" s="87" t="s">
        <v>924</v>
      </c>
      <c r="I48" s="15">
        <f t="shared" si="9"/>
        <v>45540</v>
      </c>
      <c r="J48" s="15">
        <f t="shared" si="11"/>
        <v>45541</v>
      </c>
      <c r="K48" s="15">
        <f t="shared" si="12"/>
        <v>45542</v>
      </c>
      <c r="L48" s="15">
        <f t="shared" si="10"/>
        <v>45542</v>
      </c>
    </row>
    <row r="49" spans="1:21" hidden="1" x14ac:dyDescent="0.25">
      <c r="A49" s="20" t="s">
        <v>918</v>
      </c>
      <c r="B49" s="88">
        <v>45536</v>
      </c>
      <c r="C49" s="88">
        <f t="shared" si="15"/>
        <v>45537</v>
      </c>
      <c r="D49" s="88">
        <f t="shared" si="16"/>
        <v>45537</v>
      </c>
      <c r="E49" s="88">
        <f t="shared" si="17"/>
        <v>45537</v>
      </c>
      <c r="F49" s="88">
        <f t="shared" si="13"/>
        <v>45537</v>
      </c>
      <c r="G49" s="88">
        <f t="shared" si="14"/>
        <v>45538</v>
      </c>
      <c r="H49" s="108" t="s">
        <v>925</v>
      </c>
      <c r="I49" s="88">
        <f t="shared" si="9"/>
        <v>45547</v>
      </c>
      <c r="J49" s="88">
        <f t="shared" si="11"/>
        <v>45548</v>
      </c>
      <c r="K49" s="88">
        <f t="shared" si="12"/>
        <v>45549</v>
      </c>
      <c r="L49" s="88">
        <f t="shared" si="10"/>
        <v>45549</v>
      </c>
    </row>
    <row r="50" spans="1:21" hidden="1" x14ac:dyDescent="0.25">
      <c r="A50" s="20" t="s">
        <v>881</v>
      </c>
      <c r="B50" s="15">
        <v>45543</v>
      </c>
      <c r="C50" s="15">
        <f t="shared" si="15"/>
        <v>45544</v>
      </c>
      <c r="D50" s="15">
        <f t="shared" si="16"/>
        <v>45544</v>
      </c>
      <c r="E50" s="15">
        <f t="shared" si="17"/>
        <v>45544</v>
      </c>
      <c r="F50" s="15">
        <f t="shared" si="13"/>
        <v>45544</v>
      </c>
      <c r="G50" s="15">
        <f t="shared" si="14"/>
        <v>45545</v>
      </c>
      <c r="H50" s="87" t="s">
        <v>926</v>
      </c>
      <c r="I50" s="15">
        <f t="shared" si="9"/>
        <v>45554</v>
      </c>
      <c r="J50" s="15">
        <f t="shared" si="11"/>
        <v>45555</v>
      </c>
      <c r="K50" s="15">
        <f t="shared" si="12"/>
        <v>45556</v>
      </c>
      <c r="L50" s="15">
        <f t="shared" si="10"/>
        <v>45556</v>
      </c>
    </row>
    <row r="51" spans="1:21" hidden="1" x14ac:dyDescent="0.25">
      <c r="A51" s="20" t="s">
        <v>908</v>
      </c>
      <c r="B51" s="15">
        <v>45550</v>
      </c>
      <c r="C51" s="15">
        <f t="shared" si="15"/>
        <v>45551</v>
      </c>
      <c r="D51" s="15">
        <f t="shared" si="16"/>
        <v>45551</v>
      </c>
      <c r="E51" s="15">
        <f t="shared" si="17"/>
        <v>45551</v>
      </c>
      <c r="F51" s="15">
        <f t="shared" si="13"/>
        <v>45551</v>
      </c>
      <c r="G51" s="15">
        <f t="shared" si="14"/>
        <v>45552</v>
      </c>
      <c r="H51" s="87" t="s">
        <v>927</v>
      </c>
      <c r="I51" s="15">
        <f t="shared" si="9"/>
        <v>45561</v>
      </c>
      <c r="J51" s="15">
        <f t="shared" si="11"/>
        <v>45562</v>
      </c>
      <c r="K51" s="15">
        <f t="shared" si="12"/>
        <v>45563</v>
      </c>
      <c r="L51" s="15">
        <f t="shared" si="10"/>
        <v>45563</v>
      </c>
    </row>
    <row r="52" spans="1:21" hidden="1" x14ac:dyDescent="0.25">
      <c r="A52" s="20" t="s">
        <v>918</v>
      </c>
      <c r="B52" s="15">
        <v>45557</v>
      </c>
      <c r="C52" s="15">
        <f t="shared" si="15"/>
        <v>45558</v>
      </c>
      <c r="D52" s="15">
        <f t="shared" si="16"/>
        <v>45558</v>
      </c>
      <c r="E52" s="15">
        <f t="shared" si="17"/>
        <v>45558</v>
      </c>
      <c r="F52" s="15">
        <f t="shared" si="13"/>
        <v>45558</v>
      </c>
      <c r="G52" s="15">
        <f t="shared" si="14"/>
        <v>45559</v>
      </c>
      <c r="H52" s="87" t="s">
        <v>928</v>
      </c>
      <c r="I52" s="15">
        <f t="shared" si="9"/>
        <v>45568</v>
      </c>
      <c r="J52" s="15">
        <f t="shared" si="11"/>
        <v>45569</v>
      </c>
      <c r="K52" s="15">
        <f t="shared" si="12"/>
        <v>45570</v>
      </c>
      <c r="L52" s="15">
        <f t="shared" si="10"/>
        <v>45570</v>
      </c>
    </row>
    <row r="53" spans="1:21" hidden="1" x14ac:dyDescent="0.25">
      <c r="A53" s="20" t="s">
        <v>881</v>
      </c>
      <c r="B53" s="15">
        <v>45564</v>
      </c>
      <c r="C53" s="15">
        <f t="shared" si="15"/>
        <v>45565</v>
      </c>
      <c r="D53" s="15">
        <f t="shared" si="16"/>
        <v>45565</v>
      </c>
      <c r="E53" s="15">
        <f t="shared" si="17"/>
        <v>45565</v>
      </c>
      <c r="F53" s="15">
        <f t="shared" si="13"/>
        <v>45565</v>
      </c>
      <c r="G53" s="15">
        <f t="shared" si="14"/>
        <v>45566</v>
      </c>
      <c r="H53" s="87" t="s">
        <v>929</v>
      </c>
      <c r="I53" s="15">
        <f t="shared" si="9"/>
        <v>45575</v>
      </c>
      <c r="J53" s="15">
        <f t="shared" si="11"/>
        <v>45576</v>
      </c>
      <c r="K53" s="15">
        <f t="shared" si="12"/>
        <v>45577</v>
      </c>
      <c r="L53" s="15">
        <f t="shared" si="10"/>
        <v>45577</v>
      </c>
    </row>
    <row r="54" spans="1:21" hidden="1" x14ac:dyDescent="0.25">
      <c r="A54" s="20" t="s">
        <v>908</v>
      </c>
      <c r="B54" s="42">
        <v>45571</v>
      </c>
      <c r="C54" s="42">
        <f t="shared" si="15"/>
        <v>45572</v>
      </c>
      <c r="D54" s="42">
        <f t="shared" si="16"/>
        <v>45572</v>
      </c>
      <c r="E54" s="42">
        <f t="shared" si="17"/>
        <v>45572</v>
      </c>
      <c r="F54" s="42">
        <f t="shared" si="13"/>
        <v>45572</v>
      </c>
      <c r="G54" s="42">
        <f t="shared" si="14"/>
        <v>45573</v>
      </c>
      <c r="H54" s="108" t="s">
        <v>930</v>
      </c>
      <c r="I54" s="42">
        <f t="shared" si="9"/>
        <v>45582</v>
      </c>
      <c r="J54" s="42">
        <f t="shared" si="11"/>
        <v>45583</v>
      </c>
      <c r="K54" s="42">
        <f t="shared" si="12"/>
        <v>45584</v>
      </c>
      <c r="L54" s="42">
        <f t="shared" si="10"/>
        <v>45584</v>
      </c>
    </row>
    <row r="55" spans="1:21" hidden="1" x14ac:dyDescent="0.25">
      <c r="A55" s="20" t="s">
        <v>918</v>
      </c>
      <c r="B55" s="15">
        <v>45578</v>
      </c>
      <c r="C55" s="15">
        <f t="shared" si="15"/>
        <v>45579</v>
      </c>
      <c r="D55" s="15">
        <f t="shared" si="16"/>
        <v>45579</v>
      </c>
      <c r="E55" s="15">
        <f t="shared" si="17"/>
        <v>45579</v>
      </c>
      <c r="F55" s="15">
        <f t="shared" si="13"/>
        <v>45579</v>
      </c>
      <c r="G55" s="15">
        <f t="shared" si="14"/>
        <v>45580</v>
      </c>
      <c r="H55" s="87" t="s">
        <v>931</v>
      </c>
      <c r="I55" s="15">
        <f t="shared" si="9"/>
        <v>45589</v>
      </c>
      <c r="J55" s="15">
        <f t="shared" si="11"/>
        <v>45590</v>
      </c>
      <c r="K55" s="15">
        <f t="shared" si="12"/>
        <v>45591</v>
      </c>
      <c r="L55" s="15">
        <f t="shared" si="10"/>
        <v>45591</v>
      </c>
    </row>
    <row r="56" spans="1:21" hidden="1" x14ac:dyDescent="0.25">
      <c r="A56" s="20" t="s">
        <v>881</v>
      </c>
      <c r="B56" s="15">
        <v>45585</v>
      </c>
      <c r="C56" s="15">
        <f t="shared" si="15"/>
        <v>45586</v>
      </c>
      <c r="D56" s="15">
        <f t="shared" si="16"/>
        <v>45586</v>
      </c>
      <c r="E56" s="15">
        <f t="shared" si="17"/>
        <v>45586</v>
      </c>
      <c r="F56" s="15">
        <f t="shared" si="13"/>
        <v>45586</v>
      </c>
      <c r="G56" s="15">
        <f t="shared" si="14"/>
        <v>45587</v>
      </c>
      <c r="H56" s="87" t="s">
        <v>932</v>
      </c>
      <c r="I56" s="15">
        <f t="shared" si="9"/>
        <v>45596</v>
      </c>
      <c r="J56" s="15">
        <f t="shared" si="11"/>
        <v>45597</v>
      </c>
      <c r="K56" s="15">
        <f t="shared" si="12"/>
        <v>45598</v>
      </c>
      <c r="L56" s="15">
        <f t="shared" si="10"/>
        <v>45598</v>
      </c>
    </row>
    <row r="57" spans="1:21" hidden="1" x14ac:dyDescent="0.25">
      <c r="A57" s="20" t="s">
        <v>908</v>
      </c>
      <c r="B57" s="15">
        <v>45592</v>
      </c>
      <c r="C57" s="15">
        <f t="shared" si="15"/>
        <v>45593</v>
      </c>
      <c r="D57" s="15">
        <f t="shared" si="16"/>
        <v>45593</v>
      </c>
      <c r="E57" s="15">
        <f t="shared" si="17"/>
        <v>45593</v>
      </c>
      <c r="F57" s="15">
        <f t="shared" si="13"/>
        <v>45593</v>
      </c>
      <c r="G57" s="15">
        <f t="shared" si="14"/>
        <v>45594</v>
      </c>
      <c r="H57" s="87" t="s">
        <v>933</v>
      </c>
      <c r="I57" s="15">
        <f t="shared" si="9"/>
        <v>45603</v>
      </c>
      <c r="J57" s="15">
        <f t="shared" si="11"/>
        <v>45604</v>
      </c>
      <c r="K57" s="15">
        <f t="shared" si="12"/>
        <v>45605</v>
      </c>
      <c r="L57" s="15">
        <f t="shared" si="10"/>
        <v>45605</v>
      </c>
    </row>
    <row r="58" spans="1:21" x14ac:dyDescent="0.25">
      <c r="A58" s="20" t="s">
        <v>918</v>
      </c>
      <c r="B58" s="15">
        <v>45599</v>
      </c>
      <c r="C58" s="15">
        <f t="shared" si="15"/>
        <v>45600</v>
      </c>
      <c r="D58" s="15">
        <f t="shared" si="16"/>
        <v>45600</v>
      </c>
      <c r="E58" s="15">
        <f t="shared" si="17"/>
        <v>45600</v>
      </c>
      <c r="F58" s="15">
        <f t="shared" si="13"/>
        <v>45600</v>
      </c>
      <c r="G58" s="15">
        <f t="shared" si="14"/>
        <v>45601</v>
      </c>
      <c r="H58" s="87" t="s">
        <v>934</v>
      </c>
      <c r="I58" s="15">
        <f t="shared" si="9"/>
        <v>45610</v>
      </c>
      <c r="J58" s="15">
        <f t="shared" si="11"/>
        <v>45611</v>
      </c>
      <c r="K58" s="15">
        <f t="shared" si="12"/>
        <v>45612</v>
      </c>
      <c r="L58" s="15">
        <f t="shared" si="10"/>
        <v>45612</v>
      </c>
    </row>
    <row r="59" spans="1:21" x14ac:dyDescent="0.25">
      <c r="A59" s="20" t="s">
        <v>881</v>
      </c>
      <c r="B59" s="15">
        <v>45606</v>
      </c>
      <c r="C59" s="15">
        <f t="shared" si="15"/>
        <v>45607</v>
      </c>
      <c r="D59" s="15">
        <f t="shared" si="16"/>
        <v>45607</v>
      </c>
      <c r="E59" s="15">
        <f t="shared" si="17"/>
        <v>45607</v>
      </c>
      <c r="F59" s="15">
        <f t="shared" si="13"/>
        <v>45607</v>
      </c>
      <c r="G59" s="15">
        <f t="shared" si="14"/>
        <v>45608</v>
      </c>
      <c r="H59" s="87" t="s">
        <v>935</v>
      </c>
      <c r="I59" s="15">
        <f t="shared" si="9"/>
        <v>45617</v>
      </c>
      <c r="J59" s="15">
        <f t="shared" si="11"/>
        <v>45618</v>
      </c>
      <c r="K59" s="15">
        <f t="shared" si="12"/>
        <v>45619</v>
      </c>
      <c r="L59" s="15">
        <f t="shared" si="10"/>
        <v>45619</v>
      </c>
    </row>
    <row r="60" spans="1:21" x14ac:dyDescent="0.25">
      <c r="A60" s="216" t="s">
        <v>936</v>
      </c>
      <c r="B60" s="167">
        <v>45613</v>
      </c>
      <c r="C60" s="167">
        <f t="shared" si="15"/>
        <v>45614</v>
      </c>
      <c r="D60" s="167">
        <f t="shared" si="16"/>
        <v>45614</v>
      </c>
      <c r="E60" s="167">
        <f t="shared" si="17"/>
        <v>45614</v>
      </c>
      <c r="F60" s="167">
        <f t="shared" si="13"/>
        <v>45614</v>
      </c>
      <c r="G60" s="167">
        <f t="shared" si="14"/>
        <v>45615</v>
      </c>
      <c r="H60" s="238" t="s">
        <v>937</v>
      </c>
      <c r="I60" s="167">
        <f t="shared" si="9"/>
        <v>45624</v>
      </c>
      <c r="J60" s="167">
        <f t="shared" si="11"/>
        <v>45625</v>
      </c>
      <c r="K60" s="17" t="s">
        <v>40</v>
      </c>
      <c r="L60" s="17" t="s">
        <v>40</v>
      </c>
    </row>
    <row r="61" spans="1:21" x14ac:dyDescent="0.25">
      <c r="A61" s="253"/>
      <c r="B61" s="253"/>
      <c r="C61" s="253"/>
      <c r="D61" s="253"/>
      <c r="E61" s="253"/>
      <c r="F61" s="253"/>
      <c r="G61" s="253"/>
      <c r="H61" s="253"/>
    </row>
    <row r="62" spans="1:21" ht="16.399999999999999" customHeight="1" x14ac:dyDescent="0.4">
      <c r="A62" s="24" t="s">
        <v>194</v>
      </c>
      <c r="B62" s="430" t="s">
        <v>938</v>
      </c>
      <c r="C62" s="430"/>
      <c r="D62" s="430"/>
      <c r="E62" s="430"/>
      <c r="F62" s="430"/>
      <c r="G62" s="430"/>
      <c r="H62" s="430"/>
      <c r="I62" s="430"/>
      <c r="J62" s="430"/>
      <c r="K62" s="430"/>
      <c r="L62" s="430"/>
      <c r="M62" s="23"/>
      <c r="N62" s="23"/>
      <c r="O62" s="23"/>
      <c r="P62" s="23"/>
      <c r="Q62" s="23"/>
      <c r="R62" s="23"/>
      <c r="S62" s="23"/>
    </row>
    <row r="63" spans="1:21" ht="16.399999999999999" customHeight="1" x14ac:dyDescent="0.4">
      <c r="A63" s="186" t="s">
        <v>462</v>
      </c>
      <c r="B63" s="494" t="s">
        <v>939</v>
      </c>
      <c r="C63" s="494"/>
      <c r="D63" s="494"/>
      <c r="E63" s="494"/>
      <c r="F63" s="494"/>
      <c r="G63" s="494"/>
      <c r="H63" s="494"/>
      <c r="I63" s="494"/>
      <c r="J63" s="494"/>
      <c r="K63" s="494"/>
      <c r="L63" s="494"/>
      <c r="M63" s="23"/>
      <c r="N63" s="23"/>
      <c r="O63" s="23"/>
      <c r="P63" s="23"/>
      <c r="Q63" s="23"/>
      <c r="R63" s="23"/>
      <c r="S63" s="23"/>
      <c r="T63" s="23"/>
      <c r="U63" s="23"/>
    </row>
    <row r="64" spans="1:21" ht="16.399999999999999" customHeight="1" x14ac:dyDescent="0.25">
      <c r="A64" s="25" t="s">
        <v>460</v>
      </c>
      <c r="B64" s="425" t="s">
        <v>940</v>
      </c>
      <c r="C64" s="425"/>
      <c r="D64" s="425"/>
      <c r="E64" s="425"/>
      <c r="F64" s="425"/>
      <c r="G64" s="425"/>
      <c r="H64" s="425"/>
      <c r="I64" s="425"/>
      <c r="J64" s="425"/>
      <c r="K64" s="425"/>
      <c r="L64" s="425"/>
      <c r="M64" s="23"/>
      <c r="N64" s="23"/>
      <c r="O64" s="23"/>
      <c r="P64" s="23"/>
      <c r="Q64" s="23"/>
      <c r="R64" s="23"/>
      <c r="S64" s="23"/>
      <c r="T64" s="23"/>
      <c r="U64" s="23"/>
    </row>
    <row r="65" spans="1:19" ht="16.399999999999999" customHeight="1" x14ac:dyDescent="0.25">
      <c r="A65" s="25" t="s">
        <v>685</v>
      </c>
      <c r="B65" s="475" t="s">
        <v>867</v>
      </c>
      <c r="C65" s="475"/>
      <c r="D65" s="475"/>
      <c r="E65" s="475"/>
      <c r="F65" s="475"/>
      <c r="G65" s="475"/>
      <c r="H65" s="475"/>
      <c r="I65" s="475"/>
      <c r="J65" s="475"/>
      <c r="K65" s="475"/>
      <c r="L65" s="475"/>
      <c r="M65" s="23"/>
      <c r="N65" s="23"/>
      <c r="O65" s="23"/>
      <c r="P65" s="23"/>
      <c r="Q65" s="23"/>
      <c r="R65" s="23"/>
      <c r="S65" s="23"/>
    </row>
    <row r="66" spans="1:19" ht="16.399999999999999" customHeight="1" x14ac:dyDescent="0.25">
      <c r="A66" s="25" t="s">
        <v>685</v>
      </c>
      <c r="B66" s="475" t="s">
        <v>941</v>
      </c>
      <c r="C66" s="475"/>
      <c r="D66" s="475"/>
      <c r="E66" s="475"/>
      <c r="F66" s="475"/>
      <c r="G66" s="475"/>
      <c r="H66" s="475"/>
      <c r="I66" s="475"/>
      <c r="J66" s="475"/>
      <c r="K66" s="475"/>
      <c r="L66" s="475"/>
      <c r="M66" s="23"/>
      <c r="N66" s="23"/>
      <c r="O66" s="23"/>
      <c r="P66" s="23"/>
      <c r="Q66" s="23"/>
      <c r="R66" s="23"/>
      <c r="S66" s="23"/>
    </row>
    <row r="67" spans="1:19" ht="16.399999999999999" customHeight="1" x14ac:dyDescent="0.25">
      <c r="A67" s="25" t="s">
        <v>685</v>
      </c>
      <c r="B67" s="459" t="s">
        <v>942</v>
      </c>
      <c r="C67" s="460"/>
      <c r="D67" s="460"/>
      <c r="E67" s="460"/>
      <c r="F67" s="460"/>
      <c r="G67" s="460"/>
      <c r="H67" s="460"/>
      <c r="I67" s="460"/>
      <c r="J67" s="460"/>
      <c r="K67" s="460"/>
      <c r="L67" s="461"/>
      <c r="M67" s="23"/>
      <c r="N67" s="23"/>
      <c r="O67" s="23"/>
      <c r="P67" s="23"/>
      <c r="Q67" s="23"/>
      <c r="R67" s="23"/>
      <c r="S67" s="23"/>
    </row>
    <row r="68" spans="1:19" ht="16" x14ac:dyDescent="0.4">
      <c r="A68" s="26" t="s">
        <v>687</v>
      </c>
      <c r="B68" s="432" t="s">
        <v>870</v>
      </c>
      <c r="C68" s="433"/>
      <c r="D68" s="433"/>
      <c r="E68" s="433"/>
      <c r="F68" s="433"/>
      <c r="G68" s="433"/>
      <c r="H68" s="433"/>
      <c r="I68" s="433"/>
      <c r="J68" s="433"/>
      <c r="K68" s="433"/>
      <c r="L68" s="434"/>
      <c r="M68" s="23"/>
      <c r="N68" s="23"/>
      <c r="O68" s="23"/>
      <c r="P68" s="23"/>
      <c r="Q68" s="23"/>
      <c r="R68" s="23"/>
      <c r="S68" s="23"/>
    </row>
  </sheetData>
  <mergeCells count="36">
    <mergeCell ref="B67:L67"/>
    <mergeCell ref="B68:L68"/>
    <mergeCell ref="B62:L62"/>
    <mergeCell ref="B63:L63"/>
    <mergeCell ref="B64:L64"/>
    <mergeCell ref="B65:L65"/>
    <mergeCell ref="B66:L66"/>
    <mergeCell ref="M7:N7"/>
    <mergeCell ref="O7:P7"/>
    <mergeCell ref="Q7:R7"/>
    <mergeCell ref="F10:L10"/>
    <mergeCell ref="F15:L15"/>
    <mergeCell ref="B7:C7"/>
    <mergeCell ref="D7:E7"/>
    <mergeCell ref="F7:G7"/>
    <mergeCell ref="I7:J7"/>
    <mergeCell ref="K7:L7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1:L1"/>
    <mergeCell ref="B2:L2"/>
    <mergeCell ref="A4:L4"/>
    <mergeCell ref="B5:C5"/>
    <mergeCell ref="D5:E5"/>
    <mergeCell ref="F5:G5"/>
    <mergeCell ref="I5:J5"/>
    <mergeCell ref="K5:L5"/>
  </mergeCells>
  <phoneticPr fontId="75" type="noConversion"/>
  <pageMargins left="0.7" right="0.7" top="0.75" bottom="0.75" header="0.3" footer="0.3"/>
  <pageSetup paperSize="9" orientation="portrait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T62"/>
  <sheetViews>
    <sheetView workbookViewId="0">
      <selection activeCell="R61" sqref="R61"/>
    </sheetView>
  </sheetViews>
  <sheetFormatPr defaultColWidth="9" defaultRowHeight="15" x14ac:dyDescent="0.25"/>
  <cols>
    <col min="1" max="1" width="20.08203125" customWidth="1"/>
    <col min="2" max="3" width="7.5" hidden="1" customWidth="1"/>
    <col min="4" max="4" width="7.5" customWidth="1"/>
    <col min="5" max="5" width="11.08203125" customWidth="1"/>
    <col min="6" max="7" width="7.5" customWidth="1"/>
    <col min="8" max="8" width="9.5" customWidth="1"/>
    <col min="9" max="19" width="7.5" customWidth="1"/>
  </cols>
  <sheetData>
    <row r="1" spans="1:254" ht="51" customHeight="1" x14ac:dyDescent="0.25">
      <c r="B1" s="398"/>
      <c r="C1" s="398"/>
      <c r="D1" s="398"/>
      <c r="E1" s="398"/>
      <c r="F1" s="398"/>
      <c r="G1" s="398"/>
      <c r="H1" s="398"/>
      <c r="I1" s="398"/>
      <c r="J1" s="398"/>
      <c r="K1" s="28"/>
      <c r="L1" s="28"/>
      <c r="M1" s="28"/>
      <c r="N1" s="28"/>
      <c r="O1" s="28"/>
      <c r="P1" s="28"/>
      <c r="Q1" s="28"/>
      <c r="R1" s="33"/>
    </row>
    <row r="2" spans="1:254" ht="17.149999999999999" customHeight="1" x14ac:dyDescent="0.25">
      <c r="B2" s="399"/>
      <c r="C2" s="399"/>
      <c r="D2" s="399"/>
      <c r="E2" s="399"/>
      <c r="F2" s="399"/>
      <c r="G2" s="399"/>
      <c r="H2" s="399"/>
      <c r="I2" s="399"/>
      <c r="J2" s="399"/>
      <c r="K2" s="29"/>
      <c r="L2" s="29"/>
      <c r="M2" s="29"/>
      <c r="N2" s="29"/>
      <c r="O2" s="29"/>
      <c r="P2" s="29"/>
      <c r="Q2" s="29"/>
      <c r="R2" s="29"/>
    </row>
    <row r="3" spans="1:254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</row>
    <row r="4" spans="1:254" hidden="1" x14ac:dyDescent="0.25">
      <c r="A4" s="495" t="s">
        <v>943</v>
      </c>
      <c r="B4" s="435"/>
      <c r="C4" s="435"/>
      <c r="D4" s="435"/>
      <c r="E4" s="435"/>
      <c r="F4" s="435"/>
      <c r="G4" s="435"/>
      <c r="H4" s="435"/>
      <c r="I4" s="435"/>
      <c r="J4" s="496"/>
      <c r="K4" s="30"/>
      <c r="L4" s="30"/>
      <c r="M4" s="30"/>
      <c r="N4" s="30"/>
      <c r="O4" s="30"/>
      <c r="P4" s="30"/>
      <c r="Q4" s="30"/>
      <c r="R4" s="30"/>
    </row>
    <row r="5" spans="1:254" ht="15.5" hidden="1" x14ac:dyDescent="0.25">
      <c r="A5" s="236" t="s">
        <v>693</v>
      </c>
      <c r="B5" s="479" t="s">
        <v>790</v>
      </c>
      <c r="C5" s="480"/>
      <c r="D5" s="507" t="s">
        <v>944</v>
      </c>
      <c r="E5" s="508"/>
      <c r="F5" s="3" t="s">
        <v>694</v>
      </c>
      <c r="G5" s="477" t="s">
        <v>787</v>
      </c>
      <c r="H5" s="497"/>
      <c r="I5" s="477" t="s">
        <v>788</v>
      </c>
      <c r="J5" s="478"/>
      <c r="K5" s="498"/>
      <c r="L5" s="499"/>
      <c r="M5" s="498"/>
      <c r="N5" s="498"/>
      <c r="O5" s="498"/>
      <c r="P5" s="499"/>
      <c r="Q5" s="2"/>
      <c r="R5" s="2"/>
    </row>
    <row r="6" spans="1:254" hidden="1" x14ac:dyDescent="0.25">
      <c r="A6" s="7" t="s">
        <v>13</v>
      </c>
      <c r="B6" s="485" t="s">
        <v>877</v>
      </c>
      <c r="C6" s="485"/>
      <c r="D6" s="371" t="s">
        <v>623</v>
      </c>
      <c r="E6" s="371"/>
      <c r="F6" s="5" t="s">
        <v>14</v>
      </c>
      <c r="G6" s="382" t="s">
        <v>277</v>
      </c>
      <c r="H6" s="456"/>
      <c r="I6" s="382" t="s">
        <v>278</v>
      </c>
      <c r="J6" s="456"/>
      <c r="K6" s="500"/>
      <c r="L6" s="500"/>
      <c r="M6" s="500"/>
      <c r="N6" s="500"/>
      <c r="O6" s="500"/>
      <c r="P6" s="500"/>
      <c r="Q6" s="31"/>
      <c r="R6" s="31"/>
    </row>
    <row r="7" spans="1:254" hidden="1" x14ac:dyDescent="0.25">
      <c r="A7" s="7"/>
      <c r="B7" s="371" t="s">
        <v>793</v>
      </c>
      <c r="C7" s="371"/>
      <c r="D7" s="371" t="s">
        <v>705</v>
      </c>
      <c r="E7" s="371"/>
      <c r="F7" s="5"/>
      <c r="G7" s="371" t="s">
        <v>945</v>
      </c>
      <c r="H7" s="371"/>
      <c r="I7" s="371" t="s">
        <v>705</v>
      </c>
      <c r="J7" s="371"/>
      <c r="K7" s="500"/>
      <c r="L7" s="500"/>
      <c r="M7" s="500"/>
      <c r="N7" s="500"/>
      <c r="O7" s="500"/>
      <c r="P7" s="500"/>
      <c r="Q7" s="31"/>
      <c r="R7" s="31"/>
    </row>
    <row r="8" spans="1:254" hidden="1" x14ac:dyDescent="0.25">
      <c r="A8" s="20" t="s">
        <v>946</v>
      </c>
      <c r="B8" s="15" t="e">
        <f>#REF!</f>
        <v>#REF!</v>
      </c>
      <c r="C8" s="15" t="e">
        <f t="shared" ref="C8:C13" si="0">B8</f>
        <v>#REF!</v>
      </c>
      <c r="D8" s="42">
        <v>45622</v>
      </c>
      <c r="E8" s="15">
        <f>D8+1</f>
        <v>45623</v>
      </c>
      <c r="F8" s="87" t="s">
        <v>947</v>
      </c>
      <c r="G8" s="15">
        <f t="shared" ref="G8:G16" si="1">E8+10</f>
        <v>45633</v>
      </c>
      <c r="H8" s="15">
        <f t="shared" ref="H8:H15" si="2">G8+2</f>
        <v>45635</v>
      </c>
      <c r="I8" s="15">
        <f>H8+1</f>
        <v>45636</v>
      </c>
      <c r="J8" s="15">
        <f>I8+1</f>
        <v>45637</v>
      </c>
    </row>
    <row r="9" spans="1:254" hidden="1" x14ac:dyDescent="0.25">
      <c r="A9" s="20" t="s">
        <v>948</v>
      </c>
      <c r="B9" s="42" t="e">
        <f>#REF!</f>
        <v>#REF!</v>
      </c>
      <c r="C9" s="42" t="e">
        <f t="shared" si="0"/>
        <v>#REF!</v>
      </c>
      <c r="D9" s="42">
        <v>45629</v>
      </c>
      <c r="E9" s="42">
        <f t="shared" ref="E9:J9" si="3">D9+1</f>
        <v>45630</v>
      </c>
      <c r="F9" s="87" t="s">
        <v>949</v>
      </c>
      <c r="G9" s="42">
        <f t="shared" si="1"/>
        <v>45640</v>
      </c>
      <c r="H9" s="42">
        <f t="shared" si="2"/>
        <v>45642</v>
      </c>
      <c r="I9" s="42">
        <f t="shared" si="3"/>
        <v>45643</v>
      </c>
      <c r="J9" s="15">
        <f t="shared" si="3"/>
        <v>45644</v>
      </c>
    </row>
    <row r="10" spans="1:254" hidden="1" x14ac:dyDescent="0.25">
      <c r="A10" s="20" t="s">
        <v>950</v>
      </c>
      <c r="B10" s="15" t="e">
        <f>#REF!</f>
        <v>#REF!</v>
      </c>
      <c r="C10" s="15" t="e">
        <f t="shared" si="0"/>
        <v>#REF!</v>
      </c>
      <c r="D10" s="42">
        <v>45636</v>
      </c>
      <c r="E10" s="15">
        <f t="shared" ref="E10:E18" si="4">D10+1</f>
        <v>45637</v>
      </c>
      <c r="F10" s="237" t="s">
        <v>951</v>
      </c>
      <c r="G10" s="42">
        <f t="shared" si="1"/>
        <v>45647</v>
      </c>
      <c r="H10" s="42">
        <f t="shared" si="2"/>
        <v>45649</v>
      </c>
      <c r="I10" s="42">
        <f t="shared" ref="I10:J13" si="5">H10+1</f>
        <v>45650</v>
      </c>
      <c r="J10" s="15">
        <f t="shared" si="5"/>
        <v>45651</v>
      </c>
    </row>
    <row r="11" spans="1:254" hidden="1" x14ac:dyDescent="0.25">
      <c r="A11" s="20" t="s">
        <v>946</v>
      </c>
      <c r="B11" s="15" t="e">
        <f>#REF!</f>
        <v>#REF!</v>
      </c>
      <c r="C11" s="15" t="e">
        <f t="shared" si="0"/>
        <v>#REF!</v>
      </c>
      <c r="D11" s="42">
        <v>45643</v>
      </c>
      <c r="E11" s="15">
        <f t="shared" si="4"/>
        <v>45644</v>
      </c>
      <c r="F11" s="87" t="s">
        <v>952</v>
      </c>
      <c r="G11" s="42">
        <f t="shared" si="1"/>
        <v>45654</v>
      </c>
      <c r="H11" s="42">
        <f t="shared" si="2"/>
        <v>45656</v>
      </c>
      <c r="I11" s="42">
        <f t="shared" si="5"/>
        <v>45657</v>
      </c>
      <c r="J11" s="15">
        <f t="shared" si="5"/>
        <v>45658</v>
      </c>
    </row>
    <row r="12" spans="1:254" hidden="1" x14ac:dyDescent="0.25">
      <c r="A12" s="20" t="s">
        <v>948</v>
      </c>
      <c r="B12" s="15" t="e">
        <f>#REF!</f>
        <v>#REF!</v>
      </c>
      <c r="C12" s="15" t="e">
        <f t="shared" si="0"/>
        <v>#REF!</v>
      </c>
      <c r="D12" s="42">
        <v>45650</v>
      </c>
      <c r="E12" s="15">
        <f t="shared" si="4"/>
        <v>45651</v>
      </c>
      <c r="F12" s="87" t="s">
        <v>953</v>
      </c>
      <c r="G12" s="42">
        <f t="shared" si="1"/>
        <v>45661</v>
      </c>
      <c r="H12" s="42">
        <f t="shared" si="2"/>
        <v>45663</v>
      </c>
      <c r="I12" s="42">
        <f t="shared" si="5"/>
        <v>45664</v>
      </c>
      <c r="J12" s="15">
        <f t="shared" si="5"/>
        <v>45665</v>
      </c>
    </row>
    <row r="13" spans="1:254" hidden="1" x14ac:dyDescent="0.25">
      <c r="A13" s="20" t="s">
        <v>950</v>
      </c>
      <c r="B13" s="15" t="e">
        <f>#REF!</f>
        <v>#REF!</v>
      </c>
      <c r="C13" s="15" t="e">
        <f t="shared" si="0"/>
        <v>#REF!</v>
      </c>
      <c r="D13" s="42">
        <v>45657</v>
      </c>
      <c r="E13" s="15">
        <f t="shared" si="4"/>
        <v>45658</v>
      </c>
      <c r="F13" s="237" t="s">
        <v>954</v>
      </c>
      <c r="G13" s="42">
        <f t="shared" si="1"/>
        <v>45668</v>
      </c>
      <c r="H13" s="42">
        <f t="shared" si="2"/>
        <v>45670</v>
      </c>
      <c r="I13" s="42">
        <f t="shared" si="5"/>
        <v>45671</v>
      </c>
      <c r="J13" s="15">
        <f t="shared" si="5"/>
        <v>45672</v>
      </c>
    </row>
    <row r="14" spans="1:254" hidden="1" x14ac:dyDescent="0.25">
      <c r="A14" s="20" t="s">
        <v>946</v>
      </c>
      <c r="B14" s="15"/>
      <c r="C14" s="15"/>
      <c r="D14" s="42">
        <v>45664</v>
      </c>
      <c r="E14" s="15">
        <f t="shared" si="4"/>
        <v>45665</v>
      </c>
      <c r="F14" s="87" t="s">
        <v>955</v>
      </c>
      <c r="G14" s="42">
        <f t="shared" si="1"/>
        <v>45675</v>
      </c>
      <c r="H14" s="42">
        <f t="shared" si="2"/>
        <v>45677</v>
      </c>
      <c r="I14" s="42">
        <f t="shared" ref="I14:I18" si="6">H14+1</f>
        <v>45678</v>
      </c>
      <c r="J14" s="15">
        <f t="shared" ref="J14:J18" si="7">I14+1</f>
        <v>45679</v>
      </c>
    </row>
    <row r="15" spans="1:254" hidden="1" x14ac:dyDescent="0.25">
      <c r="A15" s="20" t="s">
        <v>948</v>
      </c>
      <c r="B15" s="15"/>
      <c r="C15" s="15"/>
      <c r="D15" s="42">
        <v>45671</v>
      </c>
      <c r="E15" s="15">
        <f t="shared" si="4"/>
        <v>45672</v>
      </c>
      <c r="F15" s="87" t="s">
        <v>956</v>
      </c>
      <c r="G15" s="42">
        <f t="shared" si="1"/>
        <v>45682</v>
      </c>
      <c r="H15" s="42">
        <f t="shared" si="2"/>
        <v>45684</v>
      </c>
      <c r="I15" s="42">
        <f t="shared" si="6"/>
        <v>45685</v>
      </c>
      <c r="J15" s="15">
        <f t="shared" si="7"/>
        <v>45686</v>
      </c>
    </row>
    <row r="16" spans="1:254" hidden="1" x14ac:dyDescent="0.25">
      <c r="A16" s="20" t="s">
        <v>950</v>
      </c>
      <c r="B16" s="15"/>
      <c r="C16" s="15"/>
      <c r="D16" s="42">
        <v>45678</v>
      </c>
      <c r="E16" s="15">
        <f t="shared" si="4"/>
        <v>45679</v>
      </c>
      <c r="F16" s="237" t="s">
        <v>957</v>
      </c>
      <c r="G16" s="42">
        <f t="shared" si="1"/>
        <v>45689</v>
      </c>
      <c r="H16" s="191" t="s">
        <v>167</v>
      </c>
      <c r="I16" s="17" t="s">
        <v>40</v>
      </c>
      <c r="J16" s="17" t="s">
        <v>40</v>
      </c>
    </row>
    <row r="17" spans="1:18" hidden="1" x14ac:dyDescent="0.25">
      <c r="A17" s="489" t="s">
        <v>242</v>
      </c>
      <c r="B17" s="490"/>
      <c r="C17" s="490"/>
      <c r="D17" s="490"/>
      <c r="E17" s="490"/>
      <c r="F17" s="490"/>
      <c r="G17" s="490"/>
      <c r="H17" s="490"/>
      <c r="I17" s="490"/>
      <c r="J17" s="491"/>
    </row>
    <row r="18" spans="1:18" hidden="1" x14ac:dyDescent="0.25">
      <c r="A18" s="20" t="s">
        <v>946</v>
      </c>
      <c r="B18" s="15"/>
      <c r="C18" s="15"/>
      <c r="D18" s="42">
        <v>45692</v>
      </c>
      <c r="E18" s="42">
        <f t="shared" si="4"/>
        <v>45693</v>
      </c>
      <c r="F18" s="108" t="s">
        <v>958</v>
      </c>
      <c r="G18" s="42">
        <f t="shared" ref="G18:G25" si="8">E18+10</f>
        <v>45703</v>
      </c>
      <c r="H18" s="42">
        <f t="shared" ref="H18:H28" si="9">G18+2</f>
        <v>45705</v>
      </c>
      <c r="I18" s="42">
        <f t="shared" si="6"/>
        <v>45706</v>
      </c>
      <c r="J18" s="42">
        <f t="shared" si="7"/>
        <v>45707</v>
      </c>
    </row>
    <row r="19" spans="1:18" hidden="1" x14ac:dyDescent="0.25">
      <c r="A19" s="489" t="s">
        <v>242</v>
      </c>
      <c r="B19" s="490"/>
      <c r="C19" s="490"/>
      <c r="D19" s="490"/>
      <c r="E19" s="490"/>
      <c r="F19" s="490"/>
      <c r="G19" s="490"/>
      <c r="H19" s="490"/>
      <c r="I19" s="490"/>
      <c r="J19" s="491"/>
    </row>
    <row r="20" spans="1:18" hidden="1" x14ac:dyDescent="0.25">
      <c r="A20" s="20" t="s">
        <v>948</v>
      </c>
      <c r="B20" s="15"/>
      <c r="C20" s="15"/>
      <c r="D20" s="42">
        <v>45706</v>
      </c>
      <c r="E20" s="15">
        <f t="shared" ref="E20:J20" si="10">D20+1</f>
        <v>45707</v>
      </c>
      <c r="F20" s="87" t="s">
        <v>959</v>
      </c>
      <c r="G20" s="42">
        <f t="shared" si="8"/>
        <v>45717</v>
      </c>
      <c r="H20" s="42">
        <f t="shared" si="9"/>
        <v>45719</v>
      </c>
      <c r="I20" s="42">
        <f t="shared" si="10"/>
        <v>45720</v>
      </c>
      <c r="J20" s="15">
        <f t="shared" si="10"/>
        <v>45721</v>
      </c>
    </row>
    <row r="21" spans="1:18" hidden="1" x14ac:dyDescent="0.25">
      <c r="A21" s="20" t="s">
        <v>946</v>
      </c>
      <c r="B21" s="15"/>
      <c r="C21" s="15"/>
      <c r="D21" s="42">
        <v>45713</v>
      </c>
      <c r="E21" s="15">
        <f>D21+1</f>
        <v>45714</v>
      </c>
      <c r="F21" s="238" t="s">
        <v>960</v>
      </c>
      <c r="G21" s="42">
        <f t="shared" si="8"/>
        <v>45724</v>
      </c>
      <c r="H21" s="42">
        <f t="shared" si="9"/>
        <v>45726</v>
      </c>
      <c r="I21" s="208" t="s">
        <v>167</v>
      </c>
      <c r="J21" s="15"/>
    </row>
    <row r="22" spans="1:18" hidden="1" x14ac:dyDescent="0.25">
      <c r="A22" s="20" t="s">
        <v>950</v>
      </c>
      <c r="B22" s="15"/>
      <c r="C22" s="15"/>
      <c r="D22" s="42">
        <v>45720</v>
      </c>
      <c r="E22" s="15">
        <f t="shared" ref="E22:J22" si="11">D22+1</f>
        <v>45721</v>
      </c>
      <c r="F22" s="237" t="s">
        <v>961</v>
      </c>
      <c r="G22" s="42">
        <f t="shared" si="8"/>
        <v>45731</v>
      </c>
      <c r="H22" s="42">
        <f t="shared" si="9"/>
        <v>45733</v>
      </c>
      <c r="I22" s="42">
        <f t="shared" si="11"/>
        <v>45734</v>
      </c>
      <c r="J22" s="15">
        <f t="shared" si="11"/>
        <v>45735</v>
      </c>
    </row>
    <row r="23" spans="1:18" hidden="1" x14ac:dyDescent="0.25">
      <c r="A23" s="20" t="s">
        <v>948</v>
      </c>
      <c r="B23" s="15"/>
      <c r="C23" s="15"/>
      <c r="D23" s="42">
        <v>45727</v>
      </c>
      <c r="E23" s="15">
        <f t="shared" ref="E23:E25" si="12">D23+1</f>
        <v>45728</v>
      </c>
      <c r="F23" s="87" t="s">
        <v>962</v>
      </c>
      <c r="G23" s="42">
        <f t="shared" si="8"/>
        <v>45738</v>
      </c>
      <c r="H23" s="42">
        <f t="shared" si="9"/>
        <v>45740</v>
      </c>
      <c r="I23" s="42">
        <f t="shared" ref="I23:J25" si="13">H23+1</f>
        <v>45741</v>
      </c>
      <c r="J23" s="15">
        <f t="shared" si="13"/>
        <v>45742</v>
      </c>
    </row>
    <row r="24" spans="1:18" hidden="1" x14ac:dyDescent="0.25">
      <c r="A24" s="18" t="s">
        <v>963</v>
      </c>
      <c r="B24" s="15"/>
      <c r="C24" s="15"/>
      <c r="D24" s="42">
        <v>45734</v>
      </c>
      <c r="E24" s="15">
        <f t="shared" si="12"/>
        <v>45735</v>
      </c>
      <c r="F24" s="87" t="s">
        <v>964</v>
      </c>
      <c r="G24" s="42">
        <f t="shared" si="8"/>
        <v>45745</v>
      </c>
      <c r="H24" s="42">
        <f t="shared" si="9"/>
        <v>45747</v>
      </c>
      <c r="I24" s="42">
        <f t="shared" si="13"/>
        <v>45748</v>
      </c>
      <c r="J24" s="15">
        <f t="shared" si="13"/>
        <v>45749</v>
      </c>
    </row>
    <row r="25" spans="1:18" hidden="1" x14ac:dyDescent="0.25">
      <c r="A25" s="20" t="s">
        <v>950</v>
      </c>
      <c r="B25" s="15"/>
      <c r="C25" s="15"/>
      <c r="D25" s="42">
        <v>45741</v>
      </c>
      <c r="E25" s="15">
        <f t="shared" si="12"/>
        <v>45742</v>
      </c>
      <c r="F25" s="237" t="s">
        <v>965</v>
      </c>
      <c r="G25" s="42">
        <f t="shared" si="8"/>
        <v>45752</v>
      </c>
      <c r="H25" s="42">
        <f t="shared" si="9"/>
        <v>45754</v>
      </c>
      <c r="I25" s="42">
        <f t="shared" si="13"/>
        <v>45755</v>
      </c>
      <c r="J25" s="15">
        <f t="shared" si="13"/>
        <v>45756</v>
      </c>
    </row>
    <row r="26" spans="1:18" hidden="1" x14ac:dyDescent="0.25">
      <c r="A26" s="20" t="s">
        <v>948</v>
      </c>
      <c r="B26" s="239"/>
      <c r="C26" s="239"/>
      <c r="D26" s="42">
        <v>45748</v>
      </c>
      <c r="E26" s="124" t="s">
        <v>966</v>
      </c>
      <c r="F26" s="108" t="s">
        <v>967</v>
      </c>
      <c r="G26" s="42">
        <v>45759</v>
      </c>
      <c r="H26" s="191" t="s">
        <v>968</v>
      </c>
      <c r="I26" s="42">
        <v>45762</v>
      </c>
      <c r="J26" s="42">
        <v>45763</v>
      </c>
    </row>
    <row r="27" spans="1:18" hidden="1" x14ac:dyDescent="0.25">
      <c r="A27" s="18" t="s">
        <v>963</v>
      </c>
      <c r="B27" s="239"/>
      <c r="C27" s="239"/>
      <c r="D27" s="42">
        <v>45755</v>
      </c>
      <c r="E27" s="124" t="s">
        <v>969</v>
      </c>
      <c r="F27" s="240" t="s">
        <v>970</v>
      </c>
      <c r="G27" s="42">
        <v>45766</v>
      </c>
      <c r="H27" s="191" t="s">
        <v>968</v>
      </c>
      <c r="I27" s="42">
        <v>45769</v>
      </c>
      <c r="J27" s="42">
        <f t="shared" ref="I27:J28" si="14">I27+1</f>
        <v>45770</v>
      </c>
    </row>
    <row r="28" spans="1:18" hidden="1" x14ac:dyDescent="0.25">
      <c r="A28" s="20" t="s">
        <v>950</v>
      </c>
      <c r="B28" s="239"/>
      <c r="C28" s="239"/>
      <c r="D28" s="42">
        <v>45762</v>
      </c>
      <c r="E28" s="124" t="s">
        <v>971</v>
      </c>
      <c r="F28" s="237" t="s">
        <v>972</v>
      </c>
      <c r="G28" s="42">
        <v>45773</v>
      </c>
      <c r="H28" s="42">
        <f t="shared" si="9"/>
        <v>45775</v>
      </c>
      <c r="I28" s="42">
        <f t="shared" si="14"/>
        <v>45776</v>
      </c>
      <c r="J28" s="42">
        <f t="shared" si="14"/>
        <v>45777</v>
      </c>
    </row>
    <row r="29" spans="1:18" x14ac:dyDescent="0.25">
      <c r="A29" s="495" t="s">
        <v>943</v>
      </c>
      <c r="B29" s="435"/>
      <c r="C29" s="435"/>
      <c r="D29" s="435"/>
      <c r="E29" s="435"/>
      <c r="F29" s="435"/>
      <c r="G29" s="435"/>
      <c r="H29" s="435"/>
      <c r="I29" s="435"/>
      <c r="J29" s="496"/>
      <c r="K29" s="30"/>
      <c r="L29" s="30"/>
      <c r="M29" s="30"/>
      <c r="N29" s="30"/>
      <c r="O29" s="30"/>
      <c r="P29" s="30"/>
      <c r="Q29" s="30"/>
      <c r="R29" s="30"/>
    </row>
    <row r="30" spans="1:18" ht="15.5" x14ac:dyDescent="0.25">
      <c r="A30" s="236" t="s">
        <v>693</v>
      </c>
      <c r="B30" s="479" t="s">
        <v>790</v>
      </c>
      <c r="C30" s="480"/>
      <c r="D30" s="509" t="s">
        <v>973</v>
      </c>
      <c r="E30" s="510"/>
      <c r="F30" s="3" t="s">
        <v>694</v>
      </c>
      <c r="G30" s="477" t="s">
        <v>787</v>
      </c>
      <c r="H30" s="497"/>
      <c r="I30" s="477" t="s">
        <v>788</v>
      </c>
      <c r="J30" s="478"/>
      <c r="K30" s="498"/>
      <c r="L30" s="499"/>
      <c r="M30" s="498"/>
      <c r="N30" s="498"/>
      <c r="O30" s="498"/>
      <c r="P30" s="499"/>
      <c r="Q30" s="2"/>
      <c r="R30" s="2"/>
    </row>
    <row r="31" spans="1:18" x14ac:dyDescent="0.25">
      <c r="A31" s="7" t="s">
        <v>13</v>
      </c>
      <c r="B31" s="485" t="s">
        <v>877</v>
      </c>
      <c r="C31" s="485"/>
      <c r="D31" s="371" t="s">
        <v>623</v>
      </c>
      <c r="E31" s="371"/>
      <c r="F31" s="5" t="s">
        <v>14</v>
      </c>
      <c r="G31" s="382" t="s">
        <v>277</v>
      </c>
      <c r="H31" s="456"/>
      <c r="I31" s="382" t="s">
        <v>278</v>
      </c>
      <c r="J31" s="456"/>
      <c r="K31" s="500"/>
      <c r="L31" s="500"/>
      <c r="M31" s="500"/>
      <c r="N31" s="500"/>
      <c r="O31" s="500"/>
      <c r="P31" s="500"/>
      <c r="Q31" s="31"/>
      <c r="R31" s="31"/>
    </row>
    <row r="32" spans="1:18" x14ac:dyDescent="0.25">
      <c r="A32" s="7"/>
      <c r="B32" s="371" t="s">
        <v>793</v>
      </c>
      <c r="C32" s="371"/>
      <c r="D32" s="371" t="s">
        <v>705</v>
      </c>
      <c r="E32" s="371"/>
      <c r="F32" s="5"/>
      <c r="G32" s="371" t="s">
        <v>945</v>
      </c>
      <c r="H32" s="371"/>
      <c r="I32" s="371" t="s">
        <v>705</v>
      </c>
      <c r="J32" s="371"/>
      <c r="K32" s="500"/>
      <c r="L32" s="500"/>
      <c r="M32" s="500"/>
      <c r="N32" s="500"/>
      <c r="O32" s="500"/>
      <c r="P32" s="500"/>
      <c r="Q32" s="31"/>
      <c r="R32" s="31"/>
    </row>
    <row r="33" spans="1:10" hidden="1" x14ac:dyDescent="0.25">
      <c r="A33" s="20" t="s">
        <v>948</v>
      </c>
      <c r="B33" s="239"/>
      <c r="C33" s="239"/>
      <c r="D33" s="42">
        <v>45769</v>
      </c>
      <c r="E33" s="42">
        <f>D33+1</f>
        <v>45770</v>
      </c>
      <c r="F33" s="108" t="s">
        <v>974</v>
      </c>
      <c r="G33" s="42">
        <f>E33+10</f>
        <v>45780</v>
      </c>
      <c r="H33" s="191" t="s">
        <v>968</v>
      </c>
      <c r="I33" s="15">
        <v>45783</v>
      </c>
      <c r="J33" s="42">
        <f>I33+1</f>
        <v>45784</v>
      </c>
    </row>
    <row r="34" spans="1:10" hidden="1" x14ac:dyDescent="0.25">
      <c r="A34" s="18" t="s">
        <v>963</v>
      </c>
      <c r="B34" s="239"/>
      <c r="C34" s="239"/>
      <c r="D34" s="42">
        <v>45776</v>
      </c>
      <c r="E34" s="42">
        <f>D34+1</f>
        <v>45777</v>
      </c>
      <c r="F34" s="108" t="s">
        <v>975</v>
      </c>
      <c r="G34" s="42">
        <f>E34+10</f>
        <v>45787</v>
      </c>
      <c r="H34" s="191" t="s">
        <v>968</v>
      </c>
      <c r="I34" s="15">
        <v>45790</v>
      </c>
      <c r="J34" s="42">
        <f>I34+1</f>
        <v>45791</v>
      </c>
    </row>
    <row r="35" spans="1:10" hidden="1" x14ac:dyDescent="0.25">
      <c r="A35" s="20" t="s">
        <v>950</v>
      </c>
      <c r="B35" s="239"/>
      <c r="C35" s="239"/>
      <c r="D35" s="42">
        <v>45783</v>
      </c>
      <c r="E35" s="42">
        <v>45784</v>
      </c>
      <c r="F35" s="135" t="s">
        <v>882</v>
      </c>
      <c r="G35" s="42">
        <f>E35+10</f>
        <v>45794</v>
      </c>
      <c r="H35" s="42">
        <f>G35+2</f>
        <v>45796</v>
      </c>
      <c r="I35" s="42">
        <f>H35+1</f>
        <v>45797</v>
      </c>
      <c r="J35" s="42">
        <f>I35+1</f>
        <v>45798</v>
      </c>
    </row>
    <row r="36" spans="1:10" hidden="1" x14ac:dyDescent="0.25">
      <c r="A36" s="241" t="s">
        <v>948</v>
      </c>
      <c r="B36" s="239"/>
      <c r="C36" s="239"/>
      <c r="D36" s="225">
        <v>45790</v>
      </c>
      <c r="E36" s="225">
        <v>45791</v>
      </c>
      <c r="F36" s="242" t="s">
        <v>976</v>
      </c>
      <c r="G36" s="225">
        <f>E36+10</f>
        <v>45801</v>
      </c>
      <c r="H36" s="225">
        <f>G36+2</f>
        <v>45803</v>
      </c>
      <c r="I36" s="225">
        <f>H36+1</f>
        <v>45804</v>
      </c>
      <c r="J36" s="225">
        <f>I36+1</f>
        <v>45805</v>
      </c>
    </row>
    <row r="37" spans="1:10" hidden="1" x14ac:dyDescent="0.25">
      <c r="A37" s="511" t="s">
        <v>757</v>
      </c>
      <c r="B37" s="511"/>
      <c r="C37" s="511"/>
      <c r="D37" s="511"/>
      <c r="E37" s="511"/>
      <c r="F37" s="511"/>
      <c r="G37" s="511"/>
      <c r="H37" s="511"/>
      <c r="I37" s="511"/>
      <c r="J37" s="511"/>
    </row>
    <row r="38" spans="1:10" hidden="1" x14ac:dyDescent="0.25">
      <c r="A38" s="243" t="s">
        <v>963</v>
      </c>
      <c r="B38" s="239"/>
      <c r="C38" s="239"/>
      <c r="D38" s="244">
        <v>45804</v>
      </c>
      <c r="E38" s="244">
        <f>D38+1</f>
        <v>45805</v>
      </c>
      <c r="F38" s="245" t="s">
        <v>977</v>
      </c>
      <c r="G38" s="244">
        <f t="shared" ref="G38:G46" si="15">E38+10</f>
        <v>45815</v>
      </c>
      <c r="H38" s="244">
        <f>G38+2</f>
        <v>45817</v>
      </c>
      <c r="I38" s="244">
        <f t="shared" ref="I38:J41" si="16">H38+1</f>
        <v>45818</v>
      </c>
      <c r="J38" s="244">
        <f t="shared" si="16"/>
        <v>45819</v>
      </c>
    </row>
    <row r="39" spans="1:10" hidden="1" x14ac:dyDescent="0.25">
      <c r="A39" s="20" t="s">
        <v>950</v>
      </c>
      <c r="B39" s="239"/>
      <c r="C39" s="239"/>
      <c r="D39" s="42">
        <v>45811</v>
      </c>
      <c r="E39" s="191" t="s">
        <v>978</v>
      </c>
      <c r="F39" s="135" t="s">
        <v>888</v>
      </c>
      <c r="G39" s="42">
        <v>45822</v>
      </c>
      <c r="H39" s="42">
        <f>G39+2</f>
        <v>45824</v>
      </c>
      <c r="I39" s="42">
        <f t="shared" si="16"/>
        <v>45825</v>
      </c>
      <c r="J39" s="42">
        <f t="shared" si="16"/>
        <v>45826</v>
      </c>
    </row>
    <row r="40" spans="1:10" hidden="1" x14ac:dyDescent="0.25">
      <c r="A40" s="20" t="s">
        <v>948</v>
      </c>
      <c r="B40" s="239"/>
      <c r="C40" s="239"/>
      <c r="D40" s="42">
        <v>45818</v>
      </c>
      <c r="E40" s="244">
        <f>D40+1</f>
        <v>45819</v>
      </c>
      <c r="F40" s="108" t="s">
        <v>979</v>
      </c>
      <c r="G40" s="42">
        <f t="shared" si="15"/>
        <v>45829</v>
      </c>
      <c r="H40" s="246" t="s">
        <v>968</v>
      </c>
      <c r="I40" s="42">
        <v>45832</v>
      </c>
      <c r="J40" s="42">
        <f t="shared" si="16"/>
        <v>45833</v>
      </c>
    </row>
    <row r="41" spans="1:10" hidden="1" x14ac:dyDescent="0.25">
      <c r="A41" s="247" t="s">
        <v>963</v>
      </c>
      <c r="B41" s="239"/>
      <c r="C41" s="239"/>
      <c r="D41" s="225">
        <v>45825</v>
      </c>
      <c r="E41" s="248">
        <f>D41+1</f>
        <v>45826</v>
      </c>
      <c r="F41" s="242" t="s">
        <v>980</v>
      </c>
      <c r="G41" s="225">
        <f t="shared" si="15"/>
        <v>45836</v>
      </c>
      <c r="H41" s="246" t="s">
        <v>968</v>
      </c>
      <c r="I41" s="244">
        <v>45839</v>
      </c>
      <c r="J41" s="225">
        <f t="shared" si="16"/>
        <v>45840</v>
      </c>
    </row>
    <row r="42" spans="1:10" hidden="1" x14ac:dyDescent="0.25">
      <c r="A42" s="512" t="s">
        <v>757</v>
      </c>
      <c r="B42" s="512"/>
      <c r="C42" s="512"/>
      <c r="D42" s="512"/>
      <c r="E42" s="512"/>
      <c r="F42" s="512"/>
      <c r="G42" s="512"/>
      <c r="H42" s="512"/>
      <c r="I42" s="512"/>
      <c r="J42" s="512"/>
    </row>
    <row r="43" spans="1:10" hidden="1" x14ac:dyDescent="0.25">
      <c r="A43" s="218" t="s">
        <v>950</v>
      </c>
      <c r="B43" s="239"/>
      <c r="C43" s="239"/>
      <c r="D43" s="244">
        <v>45839</v>
      </c>
      <c r="E43" s="244">
        <v>45840</v>
      </c>
      <c r="F43" s="249" t="s">
        <v>892</v>
      </c>
      <c r="G43" s="244">
        <f t="shared" si="15"/>
        <v>45850</v>
      </c>
      <c r="H43" s="244">
        <f>G43+2</f>
        <v>45852</v>
      </c>
      <c r="I43" s="244">
        <f>H43+1</f>
        <v>45853</v>
      </c>
      <c r="J43" s="244">
        <f t="shared" ref="J43:J50" si="17">I43+1</f>
        <v>45854</v>
      </c>
    </row>
    <row r="44" spans="1:10" hidden="1" x14ac:dyDescent="0.25">
      <c r="A44" s="250" t="s">
        <v>948</v>
      </c>
      <c r="B44" s="239"/>
      <c r="C44" s="239"/>
      <c r="D44" s="42">
        <v>45846</v>
      </c>
      <c r="E44" s="244">
        <v>45847</v>
      </c>
      <c r="F44" s="108" t="s">
        <v>981</v>
      </c>
      <c r="G44" s="42">
        <f t="shared" si="15"/>
        <v>45857</v>
      </c>
      <c r="H44" s="246" t="s">
        <v>968</v>
      </c>
      <c r="I44" s="42">
        <v>45860</v>
      </c>
      <c r="J44" s="42">
        <f t="shared" si="17"/>
        <v>45861</v>
      </c>
    </row>
    <row r="45" spans="1:10" hidden="1" x14ac:dyDescent="0.25">
      <c r="A45" s="250" t="s">
        <v>963</v>
      </c>
      <c r="B45" s="239"/>
      <c r="C45" s="239"/>
      <c r="D45" s="42">
        <v>45853</v>
      </c>
      <c r="E45" s="244">
        <v>45854</v>
      </c>
      <c r="F45" s="108" t="s">
        <v>982</v>
      </c>
      <c r="G45" s="42">
        <f t="shared" si="15"/>
        <v>45864</v>
      </c>
      <c r="H45" s="246" t="s">
        <v>968</v>
      </c>
      <c r="I45" s="42">
        <v>45867</v>
      </c>
      <c r="J45" s="42">
        <f t="shared" si="17"/>
        <v>45868</v>
      </c>
    </row>
    <row r="46" spans="1:10" x14ac:dyDescent="0.25">
      <c r="A46" s="241" t="s">
        <v>950</v>
      </c>
      <c r="B46" s="239"/>
      <c r="C46" s="239"/>
      <c r="D46" s="225">
        <v>45860</v>
      </c>
      <c r="E46" s="248">
        <v>45861</v>
      </c>
      <c r="F46" s="251" t="s">
        <v>895</v>
      </c>
      <c r="G46" s="225">
        <f t="shared" si="15"/>
        <v>45871</v>
      </c>
      <c r="H46" s="225">
        <f>G46+2</f>
        <v>45873</v>
      </c>
      <c r="I46" s="225">
        <f>H46+1</f>
        <v>45874</v>
      </c>
      <c r="J46" s="225">
        <f t="shared" si="17"/>
        <v>45875</v>
      </c>
    </row>
    <row r="47" spans="1:10" x14ac:dyDescent="0.25">
      <c r="A47" s="512" t="s">
        <v>757</v>
      </c>
      <c r="B47" s="512"/>
      <c r="C47" s="512"/>
      <c r="D47" s="512"/>
      <c r="E47" s="512"/>
      <c r="F47" s="512"/>
      <c r="G47" s="512"/>
      <c r="H47" s="512"/>
      <c r="I47" s="512"/>
      <c r="J47" s="512"/>
    </row>
    <row r="48" spans="1:10" x14ac:dyDescent="0.25">
      <c r="A48" s="218" t="s">
        <v>948</v>
      </c>
      <c r="B48" s="239"/>
      <c r="C48" s="239"/>
      <c r="D48" s="244">
        <v>45874</v>
      </c>
      <c r="E48" s="244">
        <v>45875</v>
      </c>
      <c r="F48" s="245" t="s">
        <v>983</v>
      </c>
      <c r="G48" s="244">
        <f>E48+10</f>
        <v>45885</v>
      </c>
      <c r="H48" s="191" t="s">
        <v>968</v>
      </c>
      <c r="I48" s="244">
        <v>45888</v>
      </c>
      <c r="J48" s="244">
        <f t="shared" si="17"/>
        <v>45889</v>
      </c>
    </row>
    <row r="49" spans="1:21" x14ac:dyDescent="0.25">
      <c r="A49" s="218" t="s">
        <v>950</v>
      </c>
      <c r="B49" s="239"/>
      <c r="C49" s="239"/>
      <c r="D49" s="42">
        <v>45881</v>
      </c>
      <c r="E49" s="244">
        <v>45882</v>
      </c>
      <c r="F49" s="249" t="s">
        <v>898</v>
      </c>
      <c r="G49" s="244">
        <f>E49+10</f>
        <v>45892</v>
      </c>
      <c r="H49" s="244">
        <f>G49+2</f>
        <v>45894</v>
      </c>
      <c r="I49" s="244">
        <f>H49+1</f>
        <v>45895</v>
      </c>
      <c r="J49" s="244">
        <f t="shared" si="17"/>
        <v>45896</v>
      </c>
    </row>
    <row r="50" spans="1:21" x14ac:dyDescent="0.25">
      <c r="A50" s="20" t="s">
        <v>963</v>
      </c>
      <c r="B50" s="226"/>
      <c r="C50" s="226"/>
      <c r="D50" s="42">
        <v>45888</v>
      </c>
      <c r="E50" s="42">
        <f t="shared" ref="E50:E56" si="18">D50+1</f>
        <v>45889</v>
      </c>
      <c r="F50" s="108" t="s">
        <v>984</v>
      </c>
      <c r="G50" s="42">
        <f>E50+10</f>
        <v>45899</v>
      </c>
      <c r="H50" s="191" t="s">
        <v>968</v>
      </c>
      <c r="I50" s="42">
        <v>45902</v>
      </c>
      <c r="J50" s="42">
        <f t="shared" si="17"/>
        <v>45903</v>
      </c>
    </row>
    <row r="51" spans="1:21" x14ac:dyDescent="0.25">
      <c r="A51" s="220" t="s">
        <v>948</v>
      </c>
      <c r="B51" s="239"/>
      <c r="C51" s="239"/>
      <c r="D51" s="244">
        <v>45895</v>
      </c>
      <c r="E51" s="244">
        <f t="shared" si="18"/>
        <v>45896</v>
      </c>
      <c r="F51" s="252" t="s">
        <v>985</v>
      </c>
      <c r="G51" s="244">
        <f t="shared" ref="G51:G56" si="19">E51+10</f>
        <v>45906</v>
      </c>
      <c r="H51" s="191" t="s">
        <v>968</v>
      </c>
      <c r="I51" s="244">
        <v>45909</v>
      </c>
      <c r="J51" s="244">
        <f t="shared" ref="J51:J56" si="20">I51+1</f>
        <v>45910</v>
      </c>
    </row>
    <row r="52" spans="1:21" x14ac:dyDescent="0.25">
      <c r="A52" s="218" t="s">
        <v>950</v>
      </c>
      <c r="B52" s="239"/>
      <c r="C52" s="239"/>
      <c r="D52" s="42">
        <v>45902</v>
      </c>
      <c r="E52" s="244">
        <f t="shared" si="18"/>
        <v>45903</v>
      </c>
      <c r="F52" s="135" t="s">
        <v>901</v>
      </c>
      <c r="G52" s="244">
        <f t="shared" si="19"/>
        <v>45913</v>
      </c>
      <c r="H52" s="244">
        <f t="shared" ref="H52:H56" si="21">G52+2</f>
        <v>45915</v>
      </c>
      <c r="I52" s="244">
        <f t="shared" ref="I52:I56" si="22">H52+1</f>
        <v>45916</v>
      </c>
      <c r="J52" s="244">
        <f t="shared" si="20"/>
        <v>45917</v>
      </c>
    </row>
    <row r="53" spans="1:21" x14ac:dyDescent="0.25">
      <c r="A53" s="20" t="s">
        <v>963</v>
      </c>
      <c r="B53" s="239"/>
      <c r="C53" s="239"/>
      <c r="D53" s="42">
        <v>45909</v>
      </c>
      <c r="E53" s="244">
        <f t="shared" si="18"/>
        <v>45910</v>
      </c>
      <c r="F53" s="108" t="s">
        <v>986</v>
      </c>
      <c r="G53" s="244">
        <f t="shared" si="19"/>
        <v>45920</v>
      </c>
      <c r="H53" s="244">
        <f t="shared" si="21"/>
        <v>45922</v>
      </c>
      <c r="I53" s="244">
        <f t="shared" si="22"/>
        <v>45923</v>
      </c>
      <c r="J53" s="244">
        <f t="shared" si="20"/>
        <v>45924</v>
      </c>
    </row>
    <row r="54" spans="1:21" x14ac:dyDescent="0.25">
      <c r="A54" s="20" t="s">
        <v>948</v>
      </c>
      <c r="B54" s="239"/>
      <c r="C54" s="239"/>
      <c r="D54" s="42">
        <v>45916</v>
      </c>
      <c r="E54" s="244">
        <f t="shared" si="18"/>
        <v>45917</v>
      </c>
      <c r="F54" s="108" t="s">
        <v>987</v>
      </c>
      <c r="G54" s="244">
        <f t="shared" si="19"/>
        <v>45927</v>
      </c>
      <c r="H54" s="244">
        <f t="shared" si="21"/>
        <v>45929</v>
      </c>
      <c r="I54" s="244">
        <f t="shared" si="22"/>
        <v>45930</v>
      </c>
      <c r="J54" s="244">
        <f t="shared" si="20"/>
        <v>45931</v>
      </c>
    </row>
    <row r="55" spans="1:21" x14ac:dyDescent="0.25">
      <c r="A55" s="218" t="s">
        <v>950</v>
      </c>
      <c r="B55" s="239"/>
      <c r="C55" s="239"/>
      <c r="D55" s="42">
        <v>45923</v>
      </c>
      <c r="E55" s="244">
        <f t="shared" si="18"/>
        <v>45924</v>
      </c>
      <c r="F55" s="135" t="s">
        <v>904</v>
      </c>
      <c r="G55" s="244">
        <f t="shared" si="19"/>
        <v>45934</v>
      </c>
      <c r="H55" s="244">
        <f t="shared" si="21"/>
        <v>45936</v>
      </c>
      <c r="I55" s="244">
        <f t="shared" si="22"/>
        <v>45937</v>
      </c>
      <c r="J55" s="244">
        <f t="shared" si="20"/>
        <v>45938</v>
      </c>
    </row>
    <row r="56" spans="1:21" x14ac:dyDescent="0.25">
      <c r="A56" s="20" t="s">
        <v>963</v>
      </c>
      <c r="B56" s="239"/>
      <c r="C56" s="239"/>
      <c r="D56" s="42">
        <v>45930</v>
      </c>
      <c r="E56" s="244">
        <f t="shared" si="18"/>
        <v>45931</v>
      </c>
      <c r="F56" s="108" t="s">
        <v>988</v>
      </c>
      <c r="G56" s="244">
        <f t="shared" si="19"/>
        <v>45941</v>
      </c>
      <c r="H56" s="244">
        <f t="shared" si="21"/>
        <v>45943</v>
      </c>
      <c r="I56" s="244">
        <f t="shared" si="22"/>
        <v>45944</v>
      </c>
      <c r="J56" s="244">
        <f t="shared" si="20"/>
        <v>45945</v>
      </c>
    </row>
    <row r="57" spans="1:21" x14ac:dyDescent="0.25">
      <c r="A57" s="253"/>
      <c r="B57" s="253"/>
      <c r="C57" s="253"/>
      <c r="D57" s="253"/>
      <c r="E57" s="253"/>
      <c r="F57" s="253"/>
    </row>
    <row r="58" spans="1:21" ht="16.399999999999999" customHeight="1" x14ac:dyDescent="0.4">
      <c r="A58" s="24" t="s">
        <v>194</v>
      </c>
      <c r="B58" s="430" t="s">
        <v>989</v>
      </c>
      <c r="C58" s="430"/>
      <c r="D58" s="430"/>
      <c r="E58" s="430"/>
      <c r="F58" s="430"/>
      <c r="G58" s="430"/>
      <c r="H58" s="430"/>
      <c r="I58" s="430"/>
      <c r="J58" s="430"/>
      <c r="K58" s="430"/>
      <c r="L58" s="430"/>
      <c r="M58" s="23"/>
      <c r="N58" s="23"/>
      <c r="O58" s="23"/>
      <c r="P58" s="23"/>
      <c r="Q58" s="23"/>
      <c r="R58" s="23"/>
      <c r="S58" s="23"/>
    </row>
    <row r="59" spans="1:21" ht="16.399999999999999" customHeight="1" x14ac:dyDescent="0.4">
      <c r="A59" s="186" t="s">
        <v>462</v>
      </c>
      <c r="B59" s="494" t="s">
        <v>990</v>
      </c>
      <c r="C59" s="494"/>
      <c r="D59" s="494"/>
      <c r="E59" s="494"/>
      <c r="F59" s="494"/>
      <c r="G59" s="494"/>
      <c r="H59" s="494"/>
      <c r="I59" s="494"/>
      <c r="J59" s="494"/>
      <c r="K59" s="494"/>
      <c r="L59" s="494"/>
      <c r="M59" s="23"/>
      <c r="N59" s="23"/>
      <c r="O59" s="23"/>
      <c r="P59" s="23"/>
      <c r="Q59" s="23"/>
      <c r="R59" s="23"/>
      <c r="S59" s="23"/>
      <c r="T59" s="23"/>
      <c r="U59" s="23"/>
    </row>
    <row r="60" spans="1:21" ht="16.399999999999999" customHeight="1" x14ac:dyDescent="0.25">
      <c r="A60" s="25" t="s">
        <v>460</v>
      </c>
      <c r="B60" s="425" t="s">
        <v>866</v>
      </c>
      <c r="C60" s="425"/>
      <c r="D60" s="425"/>
      <c r="E60" s="425"/>
      <c r="F60" s="425"/>
      <c r="G60" s="425"/>
      <c r="H60" s="425"/>
      <c r="I60" s="425"/>
      <c r="J60" s="425"/>
      <c r="K60" s="425"/>
      <c r="L60" s="425"/>
      <c r="M60" s="23"/>
      <c r="N60" s="23"/>
      <c r="O60" s="23"/>
      <c r="P60" s="23"/>
      <c r="Q60" s="23"/>
      <c r="R60" s="23"/>
      <c r="S60" s="23"/>
      <c r="T60" s="23"/>
      <c r="U60" s="23"/>
    </row>
    <row r="61" spans="1:21" ht="16" x14ac:dyDescent="0.4">
      <c r="A61" s="26" t="s">
        <v>687</v>
      </c>
      <c r="B61" s="513" t="s">
        <v>991</v>
      </c>
      <c r="C61" s="514"/>
      <c r="D61" s="514"/>
      <c r="E61" s="514"/>
      <c r="F61" s="514"/>
      <c r="G61" s="514"/>
      <c r="H61" s="514"/>
      <c r="I61" s="514"/>
      <c r="J61" s="514"/>
      <c r="K61" s="514"/>
      <c r="L61" s="515"/>
      <c r="M61" s="23"/>
      <c r="N61" s="23"/>
      <c r="O61" s="23"/>
      <c r="P61" s="23"/>
      <c r="Q61" s="23"/>
      <c r="R61" s="23"/>
      <c r="S61" s="23"/>
    </row>
    <row r="62" spans="1:21" ht="16" x14ac:dyDescent="0.4">
      <c r="A62" s="26" t="s">
        <v>687</v>
      </c>
      <c r="B62" s="516" t="s">
        <v>992</v>
      </c>
      <c r="C62" s="517"/>
      <c r="D62" s="517"/>
      <c r="E62" s="517"/>
      <c r="F62" s="517"/>
      <c r="G62" s="517"/>
      <c r="H62" s="517"/>
      <c r="I62" s="517"/>
      <c r="J62" s="517"/>
      <c r="K62" s="517"/>
      <c r="L62" s="518"/>
    </row>
  </sheetData>
  <mergeCells count="56">
    <mergeCell ref="B58:L58"/>
    <mergeCell ref="B59:L59"/>
    <mergeCell ref="B60:L60"/>
    <mergeCell ref="B61:L61"/>
    <mergeCell ref="B62:L62"/>
    <mergeCell ref="M32:N32"/>
    <mergeCell ref="O32:P32"/>
    <mergeCell ref="A37:J37"/>
    <mergeCell ref="A42:J42"/>
    <mergeCell ref="A47:J47"/>
    <mergeCell ref="B32:C32"/>
    <mergeCell ref="D32:E32"/>
    <mergeCell ref="G32:H32"/>
    <mergeCell ref="I32:J32"/>
    <mergeCell ref="K32:L32"/>
    <mergeCell ref="M30:N30"/>
    <mergeCell ref="O30:P30"/>
    <mergeCell ref="B31:C31"/>
    <mergeCell ref="D31:E31"/>
    <mergeCell ref="G31:H31"/>
    <mergeCell ref="I31:J31"/>
    <mergeCell ref="K31:L31"/>
    <mergeCell ref="M31:N31"/>
    <mergeCell ref="O31:P31"/>
    <mergeCell ref="B30:C30"/>
    <mergeCell ref="D30:E30"/>
    <mergeCell ref="G30:H30"/>
    <mergeCell ref="I30:J30"/>
    <mergeCell ref="K30:L30"/>
    <mergeCell ref="M7:N7"/>
    <mergeCell ref="O7:P7"/>
    <mergeCell ref="A17:J17"/>
    <mergeCell ref="A19:J19"/>
    <mergeCell ref="A29:J29"/>
    <mergeCell ref="B7:C7"/>
    <mergeCell ref="D7:E7"/>
    <mergeCell ref="G7:H7"/>
    <mergeCell ref="I7:J7"/>
    <mergeCell ref="K7:L7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B1:J1"/>
    <mergeCell ref="B2:J2"/>
    <mergeCell ref="A4:J4"/>
    <mergeCell ref="B5:C5"/>
    <mergeCell ref="D5:E5"/>
    <mergeCell ref="G5:H5"/>
    <mergeCell ref="I5:J5"/>
  </mergeCells>
  <phoneticPr fontId="75" type="noConversion"/>
  <pageMargins left="0.7" right="0.7" top="0.75" bottom="0.75" header="0.3" footer="0.3"/>
  <pageSetup paperSize="9" orientation="portrait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U69"/>
  <sheetViews>
    <sheetView workbookViewId="0">
      <selection activeCell="A42" sqref="A42:XFD43"/>
    </sheetView>
  </sheetViews>
  <sheetFormatPr defaultColWidth="9" defaultRowHeight="15" x14ac:dyDescent="0.25"/>
  <cols>
    <col min="1" max="1" width="23.5" customWidth="1"/>
    <col min="2" max="13" width="9.5" customWidth="1"/>
    <col min="14" max="14" width="13" customWidth="1"/>
    <col min="15" max="15" width="9.5" customWidth="1"/>
    <col min="16" max="21" width="6.58203125" customWidth="1"/>
  </cols>
  <sheetData>
    <row r="1" spans="1:21" ht="47.15" customHeight="1" x14ac:dyDescent="0.25">
      <c r="B1" s="398" t="s">
        <v>0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28"/>
      <c r="Q1" s="28"/>
      <c r="R1" s="28"/>
      <c r="S1" s="28"/>
      <c r="T1" s="28"/>
      <c r="U1" s="28"/>
    </row>
    <row r="2" spans="1:21" ht="17.149999999999999" customHeight="1" x14ac:dyDescent="0.25">
      <c r="B2" s="399" t="s">
        <v>1</v>
      </c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29"/>
      <c r="Q2" s="29"/>
      <c r="R2" s="29"/>
      <c r="S2" s="29"/>
      <c r="T2" s="29"/>
      <c r="U2" s="29"/>
    </row>
    <row r="3" spans="1:21" ht="15.5" x14ac:dyDescent="0.25">
      <c r="A3" s="435" t="s">
        <v>993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23"/>
      <c r="O3" s="23"/>
      <c r="P3" s="30"/>
      <c r="Q3" s="30"/>
    </row>
    <row r="4" spans="1:21" ht="15.5" x14ac:dyDescent="0.25">
      <c r="A4" s="3" t="s">
        <v>693</v>
      </c>
      <c r="B4" s="3" t="s">
        <v>694</v>
      </c>
      <c r="C4" s="477" t="s">
        <v>994</v>
      </c>
      <c r="D4" s="519"/>
      <c r="E4" s="479" t="s">
        <v>995</v>
      </c>
      <c r="F4" s="480"/>
      <c r="G4" s="3" t="s">
        <v>694</v>
      </c>
      <c r="H4" s="477" t="s">
        <v>996</v>
      </c>
      <c r="I4" s="478"/>
      <c r="J4" s="477" t="s">
        <v>997</v>
      </c>
      <c r="K4" s="478"/>
      <c r="L4" s="480" t="s">
        <v>998</v>
      </c>
      <c r="M4" s="480"/>
      <c r="N4" s="23"/>
      <c r="O4" s="23"/>
    </row>
    <row r="5" spans="1:21" ht="15.5" x14ac:dyDescent="0.25">
      <c r="A5" s="5" t="s">
        <v>13</v>
      </c>
      <c r="B5" s="5" t="s">
        <v>14</v>
      </c>
      <c r="C5" s="382" t="s">
        <v>277</v>
      </c>
      <c r="D5" s="383"/>
      <c r="E5" s="371" t="s">
        <v>278</v>
      </c>
      <c r="F5" s="371"/>
      <c r="G5" s="5" t="s">
        <v>14</v>
      </c>
      <c r="H5" s="382" t="s">
        <v>999</v>
      </c>
      <c r="I5" s="456"/>
      <c r="J5" s="382" t="s">
        <v>1000</v>
      </c>
      <c r="K5" s="456"/>
      <c r="L5" s="371" t="s">
        <v>277</v>
      </c>
      <c r="M5" s="371"/>
      <c r="N5" s="23"/>
      <c r="O5" s="23"/>
    </row>
    <row r="6" spans="1:21" ht="15.5" x14ac:dyDescent="0.25">
      <c r="A6" s="5" t="s">
        <v>1001</v>
      </c>
      <c r="B6" s="54"/>
      <c r="C6" s="483" t="s">
        <v>1002</v>
      </c>
      <c r="D6" s="520"/>
      <c r="E6" s="483" t="s">
        <v>1003</v>
      </c>
      <c r="F6" s="520"/>
      <c r="G6" s="54"/>
      <c r="H6" s="483" t="s">
        <v>1004</v>
      </c>
      <c r="I6" s="484"/>
      <c r="J6" s="483" t="s">
        <v>1005</v>
      </c>
      <c r="K6" s="484"/>
      <c r="L6" s="485" t="s">
        <v>1002</v>
      </c>
      <c r="M6" s="485"/>
      <c r="N6" s="23"/>
      <c r="O6" s="23"/>
    </row>
    <row r="7" spans="1:21" ht="15.5" hidden="1" x14ac:dyDescent="0.25">
      <c r="A7" s="20" t="s">
        <v>1006</v>
      </c>
      <c r="B7" s="35" t="s">
        <v>1007</v>
      </c>
      <c r="C7" s="39">
        <v>45604</v>
      </c>
      <c r="D7" s="38">
        <f t="shared" ref="D7:D19" si="0">C7+1</f>
        <v>45605</v>
      </c>
      <c r="E7" s="17" t="s">
        <v>40</v>
      </c>
      <c r="F7" s="17" t="s">
        <v>40</v>
      </c>
      <c r="G7" s="35" t="s">
        <v>1008</v>
      </c>
      <c r="H7" s="15">
        <v>45618</v>
      </c>
      <c r="I7" s="38">
        <f t="shared" ref="I7:I19" si="1">H7+2</f>
        <v>45620</v>
      </c>
      <c r="J7" s="38">
        <f t="shared" ref="J7:J19" si="2">I7+2</f>
        <v>45622</v>
      </c>
      <c r="K7" s="38">
        <f t="shared" ref="K7:K19" si="3">J7</f>
        <v>45622</v>
      </c>
      <c r="L7" s="38">
        <f t="shared" ref="L7:L19" si="4">K7+10</f>
        <v>45632</v>
      </c>
      <c r="M7" s="38">
        <f t="shared" ref="M7:M19" si="5">L7+1</f>
        <v>45633</v>
      </c>
      <c r="N7" s="23"/>
      <c r="O7" s="23"/>
    </row>
    <row r="8" spans="1:21" ht="15.5" hidden="1" x14ac:dyDescent="0.25">
      <c r="A8" s="20" t="s">
        <v>1009</v>
      </c>
      <c r="B8" s="76" t="s">
        <v>1010</v>
      </c>
      <c r="C8" s="15">
        <v>45611</v>
      </c>
      <c r="D8" s="36">
        <f t="shared" si="0"/>
        <v>45612</v>
      </c>
      <c r="E8" s="36">
        <f t="shared" ref="E8:E19" si="6">D8+2</f>
        <v>45614</v>
      </c>
      <c r="F8" s="36">
        <f t="shared" ref="F8:F19" si="7">E8</f>
        <v>45614</v>
      </c>
      <c r="G8" s="76" t="s">
        <v>1011</v>
      </c>
      <c r="H8" s="36">
        <f t="shared" ref="H8:H19" si="8">F8+11</f>
        <v>45625</v>
      </c>
      <c r="I8" s="36">
        <f t="shared" si="1"/>
        <v>45627</v>
      </c>
      <c r="J8" s="36">
        <f t="shared" si="2"/>
        <v>45629</v>
      </c>
      <c r="K8" s="36">
        <f t="shared" si="3"/>
        <v>45629</v>
      </c>
      <c r="L8" s="36">
        <f t="shared" si="4"/>
        <v>45639</v>
      </c>
      <c r="M8" s="36">
        <f t="shared" si="5"/>
        <v>45640</v>
      </c>
      <c r="N8" s="23"/>
      <c r="O8" s="23"/>
    </row>
    <row r="9" spans="1:21" ht="15.5" hidden="1" x14ac:dyDescent="0.25">
      <c r="A9" s="20" t="s">
        <v>1012</v>
      </c>
      <c r="B9" s="35" t="s">
        <v>1013</v>
      </c>
      <c r="C9" s="15">
        <v>45618</v>
      </c>
      <c r="D9" s="36">
        <f t="shared" si="0"/>
        <v>45619</v>
      </c>
      <c r="E9" s="36">
        <f t="shared" si="6"/>
        <v>45621</v>
      </c>
      <c r="F9" s="36">
        <f t="shared" si="7"/>
        <v>45621</v>
      </c>
      <c r="G9" s="35" t="s">
        <v>1014</v>
      </c>
      <c r="H9" s="36">
        <f t="shared" si="8"/>
        <v>45632</v>
      </c>
      <c r="I9" s="36">
        <f t="shared" si="1"/>
        <v>45634</v>
      </c>
      <c r="J9" s="36">
        <f t="shared" si="2"/>
        <v>45636</v>
      </c>
      <c r="K9" s="36">
        <f t="shared" si="3"/>
        <v>45636</v>
      </c>
      <c r="L9" s="36">
        <f t="shared" si="4"/>
        <v>45646</v>
      </c>
      <c r="M9" s="36">
        <f t="shared" si="5"/>
        <v>45647</v>
      </c>
      <c r="N9" s="23"/>
      <c r="O9" s="23"/>
    </row>
    <row r="10" spans="1:21" ht="15.5" hidden="1" x14ac:dyDescent="0.25">
      <c r="A10" s="20" t="s">
        <v>1015</v>
      </c>
      <c r="B10" s="76" t="s">
        <v>1016</v>
      </c>
      <c r="C10" s="15">
        <v>45625</v>
      </c>
      <c r="D10" s="36">
        <f t="shared" si="0"/>
        <v>45626</v>
      </c>
      <c r="E10" s="36">
        <f t="shared" si="6"/>
        <v>45628</v>
      </c>
      <c r="F10" s="36">
        <f t="shared" si="7"/>
        <v>45628</v>
      </c>
      <c r="G10" s="76" t="s">
        <v>1017</v>
      </c>
      <c r="H10" s="36">
        <f t="shared" si="8"/>
        <v>45639</v>
      </c>
      <c r="I10" s="36">
        <f t="shared" si="1"/>
        <v>45641</v>
      </c>
      <c r="J10" s="36">
        <f t="shared" si="2"/>
        <v>45643</v>
      </c>
      <c r="K10" s="36">
        <f t="shared" si="3"/>
        <v>45643</v>
      </c>
      <c r="L10" s="36">
        <f t="shared" si="4"/>
        <v>45653</v>
      </c>
      <c r="M10" s="36">
        <f t="shared" si="5"/>
        <v>45654</v>
      </c>
      <c r="N10" s="23"/>
      <c r="O10" s="23"/>
    </row>
    <row r="11" spans="1:21" ht="15.5" hidden="1" x14ac:dyDescent="0.25">
      <c r="A11" s="20" t="s">
        <v>1006</v>
      </c>
      <c r="B11" s="40" t="s">
        <v>1018</v>
      </c>
      <c r="C11" s="42">
        <v>45632</v>
      </c>
      <c r="D11" s="41">
        <f t="shared" si="0"/>
        <v>45633</v>
      </c>
      <c r="E11" s="41">
        <f t="shared" si="6"/>
        <v>45635</v>
      </c>
      <c r="F11" s="41">
        <f t="shared" si="7"/>
        <v>45635</v>
      </c>
      <c r="G11" s="40" t="s">
        <v>1019</v>
      </c>
      <c r="H11" s="41">
        <f t="shared" si="8"/>
        <v>45646</v>
      </c>
      <c r="I11" s="41">
        <f t="shared" si="1"/>
        <v>45648</v>
      </c>
      <c r="J11" s="41">
        <f t="shared" si="2"/>
        <v>45650</v>
      </c>
      <c r="K11" s="41">
        <f t="shared" si="3"/>
        <v>45650</v>
      </c>
      <c r="L11" s="41">
        <f t="shared" si="4"/>
        <v>45660</v>
      </c>
      <c r="M11" s="41">
        <f t="shared" si="5"/>
        <v>45661</v>
      </c>
      <c r="N11" s="23"/>
      <c r="O11" s="23"/>
    </row>
    <row r="12" spans="1:21" ht="15.5" hidden="1" x14ac:dyDescent="0.25">
      <c r="A12" s="20" t="s">
        <v>1009</v>
      </c>
      <c r="B12" s="76" t="s">
        <v>1020</v>
      </c>
      <c r="C12" s="15">
        <v>45639</v>
      </c>
      <c r="D12" s="36">
        <f t="shared" si="0"/>
        <v>45640</v>
      </c>
      <c r="E12" s="36">
        <f t="shared" si="6"/>
        <v>45642</v>
      </c>
      <c r="F12" s="36">
        <f t="shared" si="7"/>
        <v>45642</v>
      </c>
      <c r="G12" s="76" t="s">
        <v>1021</v>
      </c>
      <c r="H12" s="36">
        <f t="shared" si="8"/>
        <v>45653</v>
      </c>
      <c r="I12" s="36">
        <f t="shared" si="1"/>
        <v>45655</v>
      </c>
      <c r="J12" s="36">
        <f t="shared" si="2"/>
        <v>45657</v>
      </c>
      <c r="K12" s="36">
        <f t="shared" si="3"/>
        <v>45657</v>
      </c>
      <c r="L12" s="36">
        <f t="shared" si="4"/>
        <v>45667</v>
      </c>
      <c r="M12" s="36">
        <f t="shared" si="5"/>
        <v>45668</v>
      </c>
      <c r="N12" s="23"/>
      <c r="O12" s="23"/>
    </row>
    <row r="13" spans="1:21" ht="15.5" hidden="1" x14ac:dyDescent="0.25">
      <c r="A13" s="20" t="s">
        <v>1012</v>
      </c>
      <c r="B13" s="35" t="s">
        <v>1022</v>
      </c>
      <c r="C13" s="15">
        <v>45646</v>
      </c>
      <c r="D13" s="36">
        <f t="shared" si="0"/>
        <v>45647</v>
      </c>
      <c r="E13" s="17" t="s">
        <v>40</v>
      </c>
      <c r="F13" s="17" t="s">
        <v>40</v>
      </c>
      <c r="G13" s="35" t="s">
        <v>1023</v>
      </c>
      <c r="H13" s="15">
        <v>45660</v>
      </c>
      <c r="I13" s="36">
        <f t="shared" si="1"/>
        <v>45662</v>
      </c>
      <c r="J13" s="36">
        <f t="shared" si="2"/>
        <v>45664</v>
      </c>
      <c r="K13" s="36">
        <f t="shared" si="3"/>
        <v>45664</v>
      </c>
      <c r="L13" s="36">
        <f t="shared" si="4"/>
        <v>45674</v>
      </c>
      <c r="M13" s="36">
        <f t="shared" si="5"/>
        <v>45675</v>
      </c>
      <c r="N13" s="23"/>
      <c r="O13" s="23"/>
    </row>
    <row r="14" spans="1:21" ht="15.5" hidden="1" x14ac:dyDescent="0.25">
      <c r="A14" s="20" t="s">
        <v>1015</v>
      </c>
      <c r="B14" s="76" t="s">
        <v>1024</v>
      </c>
      <c r="C14" s="15">
        <v>45653</v>
      </c>
      <c r="D14" s="36">
        <f t="shared" si="0"/>
        <v>45654</v>
      </c>
      <c r="E14" s="36">
        <f t="shared" si="6"/>
        <v>45656</v>
      </c>
      <c r="F14" s="36">
        <f t="shared" si="7"/>
        <v>45656</v>
      </c>
      <c r="G14" s="76" t="s">
        <v>1025</v>
      </c>
      <c r="H14" s="36">
        <f t="shared" si="8"/>
        <v>45667</v>
      </c>
      <c r="I14" s="36">
        <f t="shared" si="1"/>
        <v>45669</v>
      </c>
      <c r="J14" s="36">
        <f t="shared" si="2"/>
        <v>45671</v>
      </c>
      <c r="K14" s="36">
        <f t="shared" si="3"/>
        <v>45671</v>
      </c>
      <c r="L14" s="36">
        <f t="shared" si="4"/>
        <v>45681</v>
      </c>
      <c r="M14" s="36">
        <f t="shared" si="5"/>
        <v>45682</v>
      </c>
      <c r="N14" s="23"/>
      <c r="O14" s="23"/>
    </row>
    <row r="15" spans="1:21" ht="15.5" hidden="1" x14ac:dyDescent="0.25">
      <c r="A15" s="20" t="s">
        <v>1006</v>
      </c>
      <c r="B15" s="40" t="s">
        <v>1026</v>
      </c>
      <c r="C15" s="15">
        <v>45660</v>
      </c>
      <c r="D15" s="36">
        <f t="shared" si="0"/>
        <v>45661</v>
      </c>
      <c r="E15" s="17" t="s">
        <v>40</v>
      </c>
      <c r="F15" s="17" t="s">
        <v>40</v>
      </c>
      <c r="G15" s="40" t="s">
        <v>1027</v>
      </c>
      <c r="H15" s="15">
        <v>45674</v>
      </c>
      <c r="I15" s="36">
        <f t="shared" si="1"/>
        <v>45676</v>
      </c>
      <c r="J15" s="36">
        <f t="shared" si="2"/>
        <v>45678</v>
      </c>
      <c r="K15" s="36">
        <f t="shared" si="3"/>
        <v>45678</v>
      </c>
      <c r="L15" s="36">
        <f t="shared" si="4"/>
        <v>45688</v>
      </c>
      <c r="M15" s="36">
        <f t="shared" si="5"/>
        <v>45689</v>
      </c>
      <c r="N15" s="23"/>
      <c r="O15" s="23"/>
    </row>
    <row r="16" spans="1:21" ht="15.5" hidden="1" x14ac:dyDescent="0.25">
      <c r="A16" s="20" t="s">
        <v>1009</v>
      </c>
      <c r="B16" s="76" t="s">
        <v>1028</v>
      </c>
      <c r="C16" s="15">
        <v>45667</v>
      </c>
      <c r="D16" s="36">
        <f t="shared" si="0"/>
        <v>45668</v>
      </c>
      <c r="E16" s="36">
        <f t="shared" si="6"/>
        <v>45670</v>
      </c>
      <c r="F16" s="36">
        <f t="shared" si="7"/>
        <v>45670</v>
      </c>
      <c r="G16" s="76" t="s">
        <v>1029</v>
      </c>
      <c r="H16" s="36">
        <f t="shared" si="8"/>
        <v>45681</v>
      </c>
      <c r="I16" s="36">
        <f t="shared" si="1"/>
        <v>45683</v>
      </c>
      <c r="J16" s="36">
        <f t="shared" si="2"/>
        <v>45685</v>
      </c>
      <c r="K16" s="36">
        <f t="shared" si="3"/>
        <v>45685</v>
      </c>
      <c r="L16" s="36">
        <f t="shared" si="4"/>
        <v>45695</v>
      </c>
      <c r="M16" s="36">
        <f t="shared" si="5"/>
        <v>45696</v>
      </c>
      <c r="N16" s="23"/>
      <c r="O16" s="23"/>
    </row>
    <row r="17" spans="1:15" ht="15.5" hidden="1" x14ac:dyDescent="0.25">
      <c r="A17" s="20" t="s">
        <v>1012</v>
      </c>
      <c r="B17" s="35" t="s">
        <v>1030</v>
      </c>
      <c r="C17" s="15">
        <v>45674</v>
      </c>
      <c r="D17" s="36">
        <f t="shared" si="0"/>
        <v>45675</v>
      </c>
      <c r="E17" s="36">
        <f t="shared" si="6"/>
        <v>45677</v>
      </c>
      <c r="F17" s="36">
        <f t="shared" si="7"/>
        <v>45677</v>
      </c>
      <c r="G17" s="35" t="s">
        <v>1031</v>
      </c>
      <c r="H17" s="36">
        <f t="shared" si="8"/>
        <v>45688</v>
      </c>
      <c r="I17" s="36">
        <f t="shared" si="1"/>
        <v>45690</v>
      </c>
      <c r="J17" s="36">
        <f t="shared" si="2"/>
        <v>45692</v>
      </c>
      <c r="K17" s="36">
        <f t="shared" si="3"/>
        <v>45692</v>
      </c>
      <c r="L17" s="36">
        <f t="shared" si="4"/>
        <v>45702</v>
      </c>
      <c r="M17" s="36">
        <f t="shared" si="5"/>
        <v>45703</v>
      </c>
      <c r="N17" s="23"/>
      <c r="O17" s="23"/>
    </row>
    <row r="18" spans="1:15" ht="15.5" hidden="1" x14ac:dyDescent="0.25">
      <c r="A18" s="20" t="s">
        <v>1015</v>
      </c>
      <c r="B18" s="76" t="s">
        <v>1032</v>
      </c>
      <c r="C18" s="15">
        <v>45681</v>
      </c>
      <c r="D18" s="36">
        <f t="shared" si="0"/>
        <v>45682</v>
      </c>
      <c r="E18" s="36">
        <f t="shared" si="6"/>
        <v>45684</v>
      </c>
      <c r="F18" s="36">
        <f t="shared" si="7"/>
        <v>45684</v>
      </c>
      <c r="G18" s="76" t="s">
        <v>1033</v>
      </c>
      <c r="H18" s="36">
        <f t="shared" si="8"/>
        <v>45695</v>
      </c>
      <c r="I18" s="36">
        <f t="shared" si="1"/>
        <v>45697</v>
      </c>
      <c r="J18" s="36">
        <f t="shared" si="2"/>
        <v>45699</v>
      </c>
      <c r="K18" s="36">
        <f t="shared" si="3"/>
        <v>45699</v>
      </c>
      <c r="L18" s="36">
        <f t="shared" si="4"/>
        <v>45709</v>
      </c>
      <c r="M18" s="36">
        <f t="shared" si="5"/>
        <v>45710</v>
      </c>
      <c r="N18" s="23"/>
      <c r="O18" s="23"/>
    </row>
    <row r="19" spans="1:15" ht="15.5" hidden="1" x14ac:dyDescent="0.25">
      <c r="A19" s="20" t="s">
        <v>1006</v>
      </c>
      <c r="B19" s="40" t="s">
        <v>1034</v>
      </c>
      <c r="C19" s="42">
        <v>45688</v>
      </c>
      <c r="D19" s="41">
        <f t="shared" si="0"/>
        <v>45689</v>
      </c>
      <c r="E19" s="41">
        <f t="shared" si="6"/>
        <v>45691</v>
      </c>
      <c r="F19" s="41">
        <f t="shared" si="7"/>
        <v>45691</v>
      </c>
      <c r="G19" s="40" t="s">
        <v>1035</v>
      </c>
      <c r="H19" s="41">
        <f t="shared" si="8"/>
        <v>45702</v>
      </c>
      <c r="I19" s="41">
        <f t="shared" si="1"/>
        <v>45704</v>
      </c>
      <c r="J19" s="41">
        <f t="shared" si="2"/>
        <v>45706</v>
      </c>
      <c r="K19" s="41">
        <f t="shared" si="3"/>
        <v>45706</v>
      </c>
      <c r="L19" s="41">
        <f t="shared" si="4"/>
        <v>45716</v>
      </c>
      <c r="M19" s="41">
        <f t="shared" si="5"/>
        <v>45717</v>
      </c>
      <c r="N19" s="23"/>
      <c r="O19" s="23"/>
    </row>
    <row r="20" spans="1:15" ht="15.5" hidden="1" x14ac:dyDescent="0.25">
      <c r="A20" s="489" t="s">
        <v>354</v>
      </c>
      <c r="B20" s="490"/>
      <c r="C20" s="490"/>
      <c r="D20" s="490"/>
      <c r="E20" s="490"/>
      <c r="F20" s="490"/>
      <c r="G20" s="490"/>
      <c r="H20" s="490"/>
      <c r="I20" s="490"/>
      <c r="J20" s="490"/>
      <c r="K20" s="490"/>
      <c r="L20" s="490"/>
      <c r="M20" s="491"/>
      <c r="N20" s="23"/>
      <c r="O20" s="23"/>
    </row>
    <row r="21" spans="1:15" ht="15.5" hidden="1" x14ac:dyDescent="0.25">
      <c r="A21" s="20" t="s">
        <v>1009</v>
      </c>
      <c r="B21" s="76" t="s">
        <v>1036</v>
      </c>
      <c r="C21" s="15">
        <v>45702</v>
      </c>
      <c r="D21" s="36">
        <f t="shared" ref="D21:D31" si="9">C21+1</f>
        <v>45703</v>
      </c>
      <c r="E21" s="36">
        <f t="shared" ref="E21:E34" si="10">D21+2</f>
        <v>45705</v>
      </c>
      <c r="F21" s="36">
        <f t="shared" ref="F21:F34" si="11">E21</f>
        <v>45705</v>
      </c>
      <c r="G21" s="76" t="s">
        <v>1037</v>
      </c>
      <c r="H21" s="36">
        <f t="shared" ref="H21:H34" si="12">F21+11</f>
        <v>45716</v>
      </c>
      <c r="I21" s="36">
        <f t="shared" ref="I21:I34" si="13">H21+2</f>
        <v>45718</v>
      </c>
      <c r="J21" s="36">
        <f t="shared" ref="J21:J34" si="14">I21+2</f>
        <v>45720</v>
      </c>
      <c r="K21" s="36">
        <f t="shared" ref="K21:K34" si="15">J21</f>
        <v>45720</v>
      </c>
      <c r="L21" s="36">
        <f t="shared" ref="L21:L34" si="16">K21+10</f>
        <v>45730</v>
      </c>
      <c r="M21" s="36">
        <f t="shared" ref="M21:M34" si="17">L21+1</f>
        <v>45731</v>
      </c>
      <c r="N21" s="23"/>
      <c r="O21" s="23"/>
    </row>
    <row r="22" spans="1:15" ht="15.5" hidden="1" x14ac:dyDescent="0.25">
      <c r="A22" s="20" t="s">
        <v>1012</v>
      </c>
      <c r="B22" s="35" t="s">
        <v>1038</v>
      </c>
      <c r="C22" s="15">
        <v>45709</v>
      </c>
      <c r="D22" s="36">
        <f t="shared" si="9"/>
        <v>45710</v>
      </c>
      <c r="E22" s="36">
        <f t="shared" si="10"/>
        <v>45712</v>
      </c>
      <c r="F22" s="36">
        <f t="shared" si="11"/>
        <v>45712</v>
      </c>
      <c r="G22" s="35" t="s">
        <v>1039</v>
      </c>
      <c r="H22" s="36">
        <f t="shared" si="12"/>
        <v>45723</v>
      </c>
      <c r="I22" s="36">
        <f t="shared" si="13"/>
        <v>45725</v>
      </c>
      <c r="J22" s="36">
        <f t="shared" si="14"/>
        <v>45727</v>
      </c>
      <c r="K22" s="36">
        <f t="shared" si="15"/>
        <v>45727</v>
      </c>
      <c r="L22" s="36">
        <f t="shared" si="16"/>
        <v>45737</v>
      </c>
      <c r="M22" s="36">
        <f t="shared" si="17"/>
        <v>45738</v>
      </c>
      <c r="N22" s="23"/>
      <c r="O22" s="23"/>
    </row>
    <row r="23" spans="1:15" ht="15.5" hidden="1" x14ac:dyDescent="0.25">
      <c r="A23" s="20" t="s">
        <v>1015</v>
      </c>
      <c r="B23" s="76" t="s">
        <v>1040</v>
      </c>
      <c r="C23" s="15">
        <v>45716</v>
      </c>
      <c r="D23" s="36">
        <f t="shared" si="9"/>
        <v>45717</v>
      </c>
      <c r="E23" s="36">
        <f t="shared" si="10"/>
        <v>45719</v>
      </c>
      <c r="F23" s="36">
        <f t="shared" si="11"/>
        <v>45719</v>
      </c>
      <c r="G23" s="76" t="s">
        <v>1041</v>
      </c>
      <c r="H23" s="36">
        <f t="shared" si="12"/>
        <v>45730</v>
      </c>
      <c r="I23" s="36">
        <f t="shared" si="13"/>
        <v>45732</v>
      </c>
      <c r="J23" s="36">
        <f t="shared" si="14"/>
        <v>45734</v>
      </c>
      <c r="K23" s="36">
        <f t="shared" si="15"/>
        <v>45734</v>
      </c>
      <c r="L23" s="36">
        <f t="shared" si="16"/>
        <v>45744</v>
      </c>
      <c r="M23" s="36">
        <f t="shared" si="17"/>
        <v>45745</v>
      </c>
      <c r="N23" s="23"/>
      <c r="O23" s="23"/>
    </row>
    <row r="24" spans="1:15" ht="15.5" hidden="1" x14ac:dyDescent="0.25">
      <c r="A24" s="20" t="s">
        <v>1006</v>
      </c>
      <c r="B24" s="40" t="s">
        <v>1042</v>
      </c>
      <c r="C24" s="15">
        <v>45723</v>
      </c>
      <c r="D24" s="36">
        <f t="shared" si="9"/>
        <v>45724</v>
      </c>
      <c r="E24" s="36">
        <f t="shared" si="10"/>
        <v>45726</v>
      </c>
      <c r="F24" s="36">
        <f t="shared" si="11"/>
        <v>45726</v>
      </c>
      <c r="G24" s="40" t="s">
        <v>1043</v>
      </c>
      <c r="H24" s="36">
        <f t="shared" si="12"/>
        <v>45737</v>
      </c>
      <c r="I24" s="36">
        <f t="shared" si="13"/>
        <v>45739</v>
      </c>
      <c r="J24" s="36">
        <f t="shared" si="14"/>
        <v>45741</v>
      </c>
      <c r="K24" s="36">
        <f t="shared" si="15"/>
        <v>45741</v>
      </c>
      <c r="L24" s="36">
        <f t="shared" si="16"/>
        <v>45751</v>
      </c>
      <c r="M24" s="36">
        <f t="shared" si="17"/>
        <v>45752</v>
      </c>
      <c r="N24" s="23"/>
      <c r="O24" s="23"/>
    </row>
    <row r="25" spans="1:15" ht="15.5" hidden="1" x14ac:dyDescent="0.25">
      <c r="A25" s="20" t="s">
        <v>1009</v>
      </c>
      <c r="B25" s="76" t="s">
        <v>1044</v>
      </c>
      <c r="C25" s="15">
        <v>45730</v>
      </c>
      <c r="D25" s="36">
        <f t="shared" si="9"/>
        <v>45731</v>
      </c>
      <c r="E25" s="36">
        <f t="shared" si="10"/>
        <v>45733</v>
      </c>
      <c r="F25" s="36">
        <f t="shared" si="11"/>
        <v>45733</v>
      </c>
      <c r="G25" s="76" t="s">
        <v>1045</v>
      </c>
      <c r="H25" s="36">
        <f t="shared" si="12"/>
        <v>45744</v>
      </c>
      <c r="I25" s="36">
        <f t="shared" si="13"/>
        <v>45746</v>
      </c>
      <c r="J25" s="36">
        <f t="shared" si="14"/>
        <v>45748</v>
      </c>
      <c r="K25" s="36">
        <f t="shared" si="15"/>
        <v>45748</v>
      </c>
      <c r="L25" s="36">
        <f t="shared" si="16"/>
        <v>45758</v>
      </c>
      <c r="M25" s="36">
        <f t="shared" si="17"/>
        <v>45759</v>
      </c>
      <c r="N25" s="23"/>
      <c r="O25" s="23"/>
    </row>
    <row r="26" spans="1:15" ht="15.5" hidden="1" x14ac:dyDescent="0.25">
      <c r="A26" s="20" t="s">
        <v>1012</v>
      </c>
      <c r="B26" s="35" t="s">
        <v>1046</v>
      </c>
      <c r="C26" s="15">
        <v>45737</v>
      </c>
      <c r="D26" s="36">
        <f t="shared" si="9"/>
        <v>45738</v>
      </c>
      <c r="E26" s="36">
        <f t="shared" si="10"/>
        <v>45740</v>
      </c>
      <c r="F26" s="36">
        <f t="shared" si="11"/>
        <v>45740</v>
      </c>
      <c r="G26" s="35" t="s">
        <v>1047</v>
      </c>
      <c r="H26" s="36">
        <f t="shared" si="12"/>
        <v>45751</v>
      </c>
      <c r="I26" s="36">
        <f t="shared" si="13"/>
        <v>45753</v>
      </c>
      <c r="J26" s="36">
        <f t="shared" si="14"/>
        <v>45755</v>
      </c>
      <c r="K26" s="36">
        <f t="shared" si="15"/>
        <v>45755</v>
      </c>
      <c r="L26" s="36">
        <f t="shared" si="16"/>
        <v>45765</v>
      </c>
      <c r="M26" s="36">
        <f t="shared" si="17"/>
        <v>45766</v>
      </c>
      <c r="N26" s="23"/>
      <c r="O26" s="23"/>
    </row>
    <row r="27" spans="1:15" ht="15.5" hidden="1" x14ac:dyDescent="0.25">
      <c r="A27" s="20" t="s">
        <v>1015</v>
      </c>
      <c r="B27" s="76" t="s">
        <v>1048</v>
      </c>
      <c r="C27" s="15">
        <v>45744</v>
      </c>
      <c r="D27" s="36">
        <f t="shared" si="9"/>
        <v>45745</v>
      </c>
      <c r="E27" s="36">
        <f t="shared" si="10"/>
        <v>45747</v>
      </c>
      <c r="F27" s="36">
        <f t="shared" si="11"/>
        <v>45747</v>
      </c>
      <c r="G27" s="76" t="s">
        <v>1049</v>
      </c>
      <c r="H27" s="36">
        <f t="shared" si="12"/>
        <v>45758</v>
      </c>
      <c r="I27" s="36">
        <f t="shared" si="13"/>
        <v>45760</v>
      </c>
      <c r="J27" s="36">
        <f t="shared" si="14"/>
        <v>45762</v>
      </c>
      <c r="K27" s="36">
        <f t="shared" si="15"/>
        <v>45762</v>
      </c>
      <c r="L27" s="36">
        <f t="shared" si="16"/>
        <v>45772</v>
      </c>
      <c r="M27" s="36">
        <f t="shared" si="17"/>
        <v>45773</v>
      </c>
      <c r="N27" s="23"/>
      <c r="O27" s="23"/>
    </row>
    <row r="28" spans="1:15" ht="15.5" hidden="1" x14ac:dyDescent="0.25">
      <c r="A28" s="20" t="s">
        <v>1006</v>
      </c>
      <c r="B28" s="40" t="s">
        <v>1050</v>
      </c>
      <c r="C28" s="42">
        <v>45751</v>
      </c>
      <c r="D28" s="41">
        <f t="shared" si="9"/>
        <v>45752</v>
      </c>
      <c r="E28" s="41">
        <f t="shared" si="10"/>
        <v>45754</v>
      </c>
      <c r="F28" s="41">
        <f t="shared" si="11"/>
        <v>45754</v>
      </c>
      <c r="G28" s="40" t="s">
        <v>1051</v>
      </c>
      <c r="H28" s="41">
        <f t="shared" si="12"/>
        <v>45765</v>
      </c>
      <c r="I28" s="41">
        <f t="shared" si="13"/>
        <v>45767</v>
      </c>
      <c r="J28" s="41">
        <f t="shared" si="14"/>
        <v>45769</v>
      </c>
      <c r="K28" s="41">
        <f t="shared" si="15"/>
        <v>45769</v>
      </c>
      <c r="L28" s="41">
        <f t="shared" si="16"/>
        <v>45779</v>
      </c>
      <c r="M28" s="41">
        <f t="shared" si="17"/>
        <v>45780</v>
      </c>
      <c r="N28" s="23"/>
      <c r="O28" s="23"/>
    </row>
    <row r="29" spans="1:15" ht="15.5" hidden="1" x14ac:dyDescent="0.25">
      <c r="A29" s="20" t="s">
        <v>1009</v>
      </c>
      <c r="B29" s="40" t="s">
        <v>1052</v>
      </c>
      <c r="C29" s="42">
        <v>45758</v>
      </c>
      <c r="D29" s="41">
        <f t="shared" si="9"/>
        <v>45759</v>
      </c>
      <c r="E29" s="41">
        <f t="shared" si="10"/>
        <v>45761</v>
      </c>
      <c r="F29" s="41">
        <f t="shared" si="11"/>
        <v>45761</v>
      </c>
      <c r="G29" s="40" t="s">
        <v>1053</v>
      </c>
      <c r="H29" s="41">
        <f t="shared" si="12"/>
        <v>45772</v>
      </c>
      <c r="I29" s="41">
        <f t="shared" si="13"/>
        <v>45774</v>
      </c>
      <c r="J29" s="41">
        <f t="shared" si="14"/>
        <v>45776</v>
      </c>
      <c r="K29" s="41">
        <f t="shared" si="15"/>
        <v>45776</v>
      </c>
      <c r="L29" s="41">
        <f t="shared" si="16"/>
        <v>45786</v>
      </c>
      <c r="M29" s="41">
        <f t="shared" si="17"/>
        <v>45787</v>
      </c>
      <c r="N29" s="23"/>
      <c r="O29" s="23"/>
    </row>
    <row r="30" spans="1:15" ht="15.5" hidden="1" x14ac:dyDescent="0.25">
      <c r="A30" s="20" t="s">
        <v>1012</v>
      </c>
      <c r="B30" s="40" t="s">
        <v>1054</v>
      </c>
      <c r="C30" s="42">
        <v>45765</v>
      </c>
      <c r="D30" s="41">
        <f t="shared" si="9"/>
        <v>45766</v>
      </c>
      <c r="E30" s="41">
        <f t="shared" si="10"/>
        <v>45768</v>
      </c>
      <c r="F30" s="41">
        <f t="shared" si="11"/>
        <v>45768</v>
      </c>
      <c r="G30" s="40" t="s">
        <v>1055</v>
      </c>
      <c r="H30" s="41">
        <f t="shared" si="12"/>
        <v>45779</v>
      </c>
      <c r="I30" s="41">
        <f t="shared" si="13"/>
        <v>45781</v>
      </c>
      <c r="J30" s="41">
        <f t="shared" si="14"/>
        <v>45783</v>
      </c>
      <c r="K30" s="41">
        <f t="shared" si="15"/>
        <v>45783</v>
      </c>
      <c r="L30" s="41">
        <f t="shared" si="16"/>
        <v>45793</v>
      </c>
      <c r="M30" s="41">
        <f t="shared" si="17"/>
        <v>45794</v>
      </c>
      <c r="N30" s="23"/>
      <c r="O30" s="23"/>
    </row>
    <row r="31" spans="1:15" ht="15.5" hidden="1" x14ac:dyDescent="0.25">
      <c r="A31" s="215" t="s">
        <v>1015</v>
      </c>
      <c r="B31" s="40" t="s">
        <v>1056</v>
      </c>
      <c r="C31" s="42">
        <v>45772</v>
      </c>
      <c r="D31" s="41">
        <f t="shared" si="9"/>
        <v>45773</v>
      </c>
      <c r="E31" s="41">
        <f t="shared" si="10"/>
        <v>45775</v>
      </c>
      <c r="F31" s="41">
        <f t="shared" si="11"/>
        <v>45775</v>
      </c>
      <c r="G31" s="40" t="s">
        <v>1057</v>
      </c>
      <c r="H31" s="41">
        <f t="shared" si="12"/>
        <v>45786</v>
      </c>
      <c r="I31" s="41">
        <f t="shared" si="13"/>
        <v>45788</v>
      </c>
      <c r="J31" s="41">
        <f t="shared" si="14"/>
        <v>45790</v>
      </c>
      <c r="K31" s="41">
        <f t="shared" si="15"/>
        <v>45790</v>
      </c>
      <c r="L31" s="49" t="s">
        <v>349</v>
      </c>
      <c r="M31" s="42">
        <v>45804</v>
      </c>
      <c r="N31" s="133" t="s">
        <v>1058</v>
      </c>
      <c r="O31" s="234"/>
    </row>
    <row r="32" spans="1:15" ht="15.5" hidden="1" x14ac:dyDescent="0.25">
      <c r="A32" s="20" t="s">
        <v>1006</v>
      </c>
      <c r="B32" s="40" t="s">
        <v>1059</v>
      </c>
      <c r="C32" s="42">
        <v>45779</v>
      </c>
      <c r="D32" s="41">
        <v>45780</v>
      </c>
      <c r="E32" s="41">
        <f t="shared" si="10"/>
        <v>45782</v>
      </c>
      <c r="F32" s="41">
        <f t="shared" si="11"/>
        <v>45782</v>
      </c>
      <c r="G32" s="40" t="s">
        <v>1060</v>
      </c>
      <c r="H32" s="41">
        <f t="shared" si="12"/>
        <v>45793</v>
      </c>
      <c r="I32" s="41">
        <f t="shared" si="13"/>
        <v>45795</v>
      </c>
      <c r="J32" s="41">
        <f t="shared" si="14"/>
        <v>45797</v>
      </c>
      <c r="K32" s="41">
        <f t="shared" si="15"/>
        <v>45797</v>
      </c>
      <c r="L32" s="41">
        <f t="shared" si="16"/>
        <v>45807</v>
      </c>
      <c r="M32" s="41">
        <f t="shared" si="17"/>
        <v>45808</v>
      </c>
      <c r="N32" s="23"/>
      <c r="O32" s="23"/>
    </row>
    <row r="33" spans="1:15" ht="15.5" hidden="1" x14ac:dyDescent="0.25">
      <c r="A33" s="18" t="s">
        <v>1009</v>
      </c>
      <c r="B33" s="40" t="s">
        <v>1061</v>
      </c>
      <c r="C33" s="42">
        <v>45786</v>
      </c>
      <c r="D33" s="41">
        <v>45787</v>
      </c>
      <c r="E33" s="41">
        <f t="shared" si="10"/>
        <v>45789</v>
      </c>
      <c r="F33" s="41">
        <f t="shared" si="11"/>
        <v>45789</v>
      </c>
      <c r="G33" s="40" t="s">
        <v>1062</v>
      </c>
      <c r="H33" s="41">
        <f t="shared" si="12"/>
        <v>45800</v>
      </c>
      <c r="I33" s="41">
        <f t="shared" si="13"/>
        <v>45802</v>
      </c>
      <c r="J33" s="41">
        <f t="shared" si="14"/>
        <v>45804</v>
      </c>
      <c r="K33" s="41">
        <f t="shared" si="15"/>
        <v>45804</v>
      </c>
      <c r="L33" s="42">
        <v>45814</v>
      </c>
      <c r="M33" s="41">
        <f t="shared" si="17"/>
        <v>45815</v>
      </c>
      <c r="N33" s="235"/>
      <c r="O33" s="23"/>
    </row>
    <row r="34" spans="1:15" ht="15.5" hidden="1" x14ac:dyDescent="0.25">
      <c r="A34" s="20" t="s">
        <v>1012</v>
      </c>
      <c r="B34" s="40" t="s">
        <v>1063</v>
      </c>
      <c r="C34" s="42">
        <v>45793</v>
      </c>
      <c r="D34" s="41">
        <v>45794</v>
      </c>
      <c r="E34" s="41">
        <f t="shared" si="10"/>
        <v>45796</v>
      </c>
      <c r="F34" s="41">
        <f t="shared" si="11"/>
        <v>45796</v>
      </c>
      <c r="G34" s="40" t="s">
        <v>1064</v>
      </c>
      <c r="H34" s="41">
        <f t="shared" si="12"/>
        <v>45807</v>
      </c>
      <c r="I34" s="41">
        <f t="shared" si="13"/>
        <v>45809</v>
      </c>
      <c r="J34" s="41">
        <f t="shared" si="14"/>
        <v>45811</v>
      </c>
      <c r="K34" s="41">
        <f t="shared" si="15"/>
        <v>45811</v>
      </c>
      <c r="L34" s="41">
        <f t="shared" si="16"/>
        <v>45821</v>
      </c>
      <c r="M34" s="41">
        <f t="shared" si="17"/>
        <v>45822</v>
      </c>
      <c r="N34" s="23"/>
      <c r="O34" s="23"/>
    </row>
    <row r="35" spans="1:15" ht="15.5" hidden="1" x14ac:dyDescent="0.25">
      <c r="A35" s="20" t="s">
        <v>1065</v>
      </c>
      <c r="B35" s="40" t="s">
        <v>1066</v>
      </c>
      <c r="C35" s="42">
        <v>45800</v>
      </c>
      <c r="D35" s="41">
        <f t="shared" ref="D35:D54" si="18">C35+1</f>
        <v>45801</v>
      </c>
      <c r="E35" s="41">
        <f>D35+1</f>
        <v>45802</v>
      </c>
      <c r="F35" s="41">
        <f t="shared" ref="F35:F54" si="19">E35</f>
        <v>45802</v>
      </c>
      <c r="G35" s="40" t="s">
        <v>1067</v>
      </c>
      <c r="H35" s="42">
        <v>45814</v>
      </c>
      <c r="I35" s="41">
        <f t="shared" ref="I35:J37" si="20">H35+2</f>
        <v>45816</v>
      </c>
      <c r="J35" s="41">
        <f t="shared" si="20"/>
        <v>45818</v>
      </c>
      <c r="K35" s="41">
        <f t="shared" ref="K35:K54" si="21">J35</f>
        <v>45818</v>
      </c>
      <c r="L35" s="41">
        <f t="shared" ref="L35:L54" si="22">K35+10</f>
        <v>45828</v>
      </c>
      <c r="M35" s="41">
        <f t="shared" ref="M35:M54" si="23">L35+1</f>
        <v>45829</v>
      </c>
      <c r="N35" s="23"/>
      <c r="O35" s="23"/>
    </row>
    <row r="36" spans="1:15" ht="15.5" hidden="1" x14ac:dyDescent="0.25">
      <c r="A36" s="20" t="s">
        <v>1006</v>
      </c>
      <c r="B36" s="40" t="s">
        <v>1068</v>
      </c>
      <c r="C36" s="42">
        <v>45807</v>
      </c>
      <c r="D36" s="41">
        <v>45808</v>
      </c>
      <c r="E36" s="41">
        <f t="shared" ref="E36:E54" si="24">D36+2</f>
        <v>45810</v>
      </c>
      <c r="F36" s="41">
        <f t="shared" si="19"/>
        <v>45810</v>
      </c>
      <c r="G36" s="40" t="s">
        <v>1069</v>
      </c>
      <c r="H36" s="41">
        <f t="shared" ref="H36:H54" si="25">F36+11</f>
        <v>45821</v>
      </c>
      <c r="I36" s="41">
        <f t="shared" si="20"/>
        <v>45823</v>
      </c>
      <c r="J36" s="41">
        <f t="shared" si="20"/>
        <v>45825</v>
      </c>
      <c r="K36" s="41">
        <f t="shared" si="21"/>
        <v>45825</v>
      </c>
      <c r="L36" s="41">
        <f t="shared" si="22"/>
        <v>45835</v>
      </c>
      <c r="M36" s="41">
        <f t="shared" si="23"/>
        <v>45836</v>
      </c>
      <c r="N36" s="23"/>
      <c r="O36" s="23"/>
    </row>
    <row r="37" spans="1:15" ht="15.5" hidden="1" x14ac:dyDescent="0.25">
      <c r="A37" s="215" t="s">
        <v>1009</v>
      </c>
      <c r="B37" s="40" t="s">
        <v>1070</v>
      </c>
      <c r="C37" s="42">
        <v>45814</v>
      </c>
      <c r="D37" s="41">
        <f t="shared" si="18"/>
        <v>45815</v>
      </c>
      <c r="E37" s="41">
        <f t="shared" si="24"/>
        <v>45817</v>
      </c>
      <c r="F37" s="41">
        <f t="shared" si="19"/>
        <v>45817</v>
      </c>
      <c r="G37" s="40" t="s">
        <v>1071</v>
      </c>
      <c r="H37" s="41">
        <f t="shared" si="25"/>
        <v>45828</v>
      </c>
      <c r="I37" s="41">
        <f t="shared" si="20"/>
        <v>45830</v>
      </c>
      <c r="J37" s="41">
        <f t="shared" si="20"/>
        <v>45832</v>
      </c>
      <c r="K37" s="198" t="s">
        <v>167</v>
      </c>
      <c r="L37" s="41"/>
      <c r="M37" s="41"/>
      <c r="N37" s="23"/>
      <c r="O37" s="23"/>
    </row>
    <row r="38" spans="1:15" ht="15.5" hidden="1" x14ac:dyDescent="0.25">
      <c r="A38" s="20" t="s">
        <v>1012</v>
      </c>
      <c r="B38" s="40" t="s">
        <v>1072</v>
      </c>
      <c r="C38" s="42">
        <v>45821</v>
      </c>
      <c r="D38" s="41">
        <f t="shared" si="18"/>
        <v>45822</v>
      </c>
      <c r="E38" s="41">
        <f t="shared" si="24"/>
        <v>45824</v>
      </c>
      <c r="F38" s="41">
        <f t="shared" si="19"/>
        <v>45824</v>
      </c>
      <c r="G38" s="40" t="s">
        <v>1073</v>
      </c>
      <c r="H38" s="41">
        <f t="shared" si="25"/>
        <v>45835</v>
      </c>
      <c r="I38" s="41">
        <f t="shared" ref="I38:I54" si="26">H38+2</f>
        <v>45837</v>
      </c>
      <c r="J38" s="41">
        <f t="shared" ref="J38:J54" si="27">I38+2</f>
        <v>45839</v>
      </c>
      <c r="K38" s="41">
        <f t="shared" si="21"/>
        <v>45839</v>
      </c>
      <c r="L38" s="41">
        <f t="shared" si="22"/>
        <v>45849</v>
      </c>
      <c r="M38" s="41">
        <f t="shared" si="23"/>
        <v>45850</v>
      </c>
      <c r="N38" s="23"/>
      <c r="O38" s="23"/>
    </row>
    <row r="39" spans="1:15" ht="15.5" hidden="1" x14ac:dyDescent="0.25">
      <c r="A39" s="20" t="s">
        <v>1065</v>
      </c>
      <c r="B39" s="40" t="s">
        <v>1074</v>
      </c>
      <c r="C39" s="42">
        <v>45828</v>
      </c>
      <c r="D39" s="41">
        <f t="shared" si="18"/>
        <v>45829</v>
      </c>
      <c r="E39" s="41">
        <f t="shared" si="24"/>
        <v>45831</v>
      </c>
      <c r="F39" s="41">
        <f t="shared" si="19"/>
        <v>45831</v>
      </c>
      <c r="G39" s="40" t="s">
        <v>1075</v>
      </c>
      <c r="H39" s="41">
        <f t="shared" si="25"/>
        <v>45842</v>
      </c>
      <c r="I39" s="41">
        <f t="shared" si="26"/>
        <v>45844</v>
      </c>
      <c r="J39" s="41">
        <f t="shared" si="27"/>
        <v>45846</v>
      </c>
      <c r="K39" s="41">
        <f t="shared" si="21"/>
        <v>45846</v>
      </c>
      <c r="L39" s="41">
        <f t="shared" si="22"/>
        <v>45856</v>
      </c>
      <c r="M39" s="41">
        <f t="shared" si="23"/>
        <v>45857</v>
      </c>
      <c r="N39" s="23"/>
      <c r="O39" s="23"/>
    </row>
    <row r="40" spans="1:15" ht="15.5" hidden="1" x14ac:dyDescent="0.25">
      <c r="A40" s="20" t="s">
        <v>1006</v>
      </c>
      <c r="B40" s="40" t="s">
        <v>1076</v>
      </c>
      <c r="C40" s="42">
        <v>45835</v>
      </c>
      <c r="D40" s="41">
        <f t="shared" si="18"/>
        <v>45836</v>
      </c>
      <c r="E40" s="41">
        <f t="shared" si="24"/>
        <v>45838</v>
      </c>
      <c r="F40" s="41">
        <f t="shared" si="19"/>
        <v>45838</v>
      </c>
      <c r="G40" s="40" t="s">
        <v>1077</v>
      </c>
      <c r="H40" s="41">
        <f t="shared" si="25"/>
        <v>45849</v>
      </c>
      <c r="I40" s="41">
        <f t="shared" si="26"/>
        <v>45851</v>
      </c>
      <c r="J40" s="41">
        <f t="shared" si="27"/>
        <v>45853</v>
      </c>
      <c r="K40" s="41">
        <f t="shared" si="21"/>
        <v>45853</v>
      </c>
      <c r="L40" s="41">
        <f t="shared" si="22"/>
        <v>45863</v>
      </c>
      <c r="M40" s="41">
        <f t="shared" si="23"/>
        <v>45864</v>
      </c>
      <c r="N40" s="23"/>
      <c r="O40" s="23"/>
    </row>
    <row r="41" spans="1:15" ht="15.5" hidden="1" x14ac:dyDescent="0.25">
      <c r="A41" s="18" t="s">
        <v>1078</v>
      </c>
      <c r="B41" s="40" t="s">
        <v>1079</v>
      </c>
      <c r="C41" s="42">
        <f>C40+7</f>
        <v>45842</v>
      </c>
      <c r="D41" s="41">
        <f t="shared" si="18"/>
        <v>45843</v>
      </c>
      <c r="E41" s="41">
        <f t="shared" si="24"/>
        <v>45845</v>
      </c>
      <c r="F41" s="41">
        <f t="shared" si="19"/>
        <v>45845</v>
      </c>
      <c r="G41" s="40" t="s">
        <v>1080</v>
      </c>
      <c r="H41" s="41">
        <f t="shared" si="25"/>
        <v>45856</v>
      </c>
      <c r="I41" s="41">
        <f t="shared" si="26"/>
        <v>45858</v>
      </c>
      <c r="J41" s="41">
        <f t="shared" si="27"/>
        <v>45860</v>
      </c>
      <c r="K41" s="41">
        <f t="shared" si="21"/>
        <v>45860</v>
      </c>
      <c r="L41" s="41">
        <f t="shared" si="22"/>
        <v>45870</v>
      </c>
      <c r="M41" s="41">
        <f t="shared" si="23"/>
        <v>45871</v>
      </c>
      <c r="N41" s="23"/>
      <c r="O41" s="23"/>
    </row>
    <row r="42" spans="1:15" hidden="1" x14ac:dyDescent="0.25">
      <c r="A42" s="20" t="s">
        <v>1012</v>
      </c>
      <c r="B42" s="40" t="s">
        <v>1081</v>
      </c>
      <c r="C42" s="42">
        <v>45849</v>
      </c>
      <c r="D42" s="41">
        <f t="shared" si="18"/>
        <v>45850</v>
      </c>
      <c r="E42" s="41">
        <f t="shared" si="24"/>
        <v>45852</v>
      </c>
      <c r="F42" s="41">
        <f t="shared" si="19"/>
        <v>45852</v>
      </c>
      <c r="G42" s="40" t="s">
        <v>1082</v>
      </c>
      <c r="H42" s="41">
        <f t="shared" si="25"/>
        <v>45863</v>
      </c>
      <c r="I42" s="41">
        <f t="shared" si="26"/>
        <v>45865</v>
      </c>
      <c r="J42" s="41">
        <f t="shared" si="27"/>
        <v>45867</v>
      </c>
      <c r="K42" s="41">
        <f t="shared" si="21"/>
        <v>45867</v>
      </c>
      <c r="L42" s="41">
        <f t="shared" si="22"/>
        <v>45877</v>
      </c>
      <c r="M42" s="41">
        <f t="shared" si="23"/>
        <v>45878</v>
      </c>
    </row>
    <row r="43" spans="1:15" hidden="1" x14ac:dyDescent="0.25">
      <c r="A43" s="20" t="s">
        <v>1065</v>
      </c>
      <c r="B43" s="40" t="s">
        <v>1083</v>
      </c>
      <c r="C43" s="42">
        <v>45856</v>
      </c>
      <c r="D43" s="41">
        <f t="shared" si="18"/>
        <v>45857</v>
      </c>
      <c r="E43" s="41">
        <f t="shared" si="24"/>
        <v>45859</v>
      </c>
      <c r="F43" s="41">
        <f t="shared" si="19"/>
        <v>45859</v>
      </c>
      <c r="G43" s="203" t="s">
        <v>1084</v>
      </c>
      <c r="H43" s="41">
        <f t="shared" si="25"/>
        <v>45870</v>
      </c>
      <c r="I43" s="198" t="s">
        <v>167</v>
      </c>
      <c r="J43" s="41"/>
      <c r="K43" s="41"/>
      <c r="L43" s="41"/>
      <c r="M43" s="41"/>
    </row>
    <row r="44" spans="1:15" x14ac:dyDescent="0.25">
      <c r="A44" s="20" t="s">
        <v>1006</v>
      </c>
      <c r="B44" s="40" t="s">
        <v>1085</v>
      </c>
      <c r="C44" s="42">
        <v>45863</v>
      </c>
      <c r="D44" s="41">
        <f t="shared" si="18"/>
        <v>45864</v>
      </c>
      <c r="E44" s="41">
        <f t="shared" si="24"/>
        <v>45866</v>
      </c>
      <c r="F44" s="41">
        <f t="shared" si="19"/>
        <v>45866</v>
      </c>
      <c r="G44" s="40" t="s">
        <v>1086</v>
      </c>
      <c r="H44" s="41">
        <f t="shared" si="25"/>
        <v>45877</v>
      </c>
      <c r="I44" s="41">
        <f t="shared" si="26"/>
        <v>45879</v>
      </c>
      <c r="J44" s="41">
        <f t="shared" si="27"/>
        <v>45881</v>
      </c>
      <c r="K44" s="41">
        <f t="shared" si="21"/>
        <v>45881</v>
      </c>
      <c r="L44" s="41">
        <f t="shared" si="22"/>
        <v>45891</v>
      </c>
      <c r="M44" s="41">
        <f t="shared" si="23"/>
        <v>45892</v>
      </c>
    </row>
    <row r="45" spans="1:15" x14ac:dyDescent="0.25">
      <c r="A45" s="18" t="s">
        <v>1078</v>
      </c>
      <c r="B45" s="40" t="s">
        <v>1087</v>
      </c>
      <c r="C45" s="42">
        <v>45870</v>
      </c>
      <c r="D45" s="41">
        <f t="shared" si="18"/>
        <v>45871</v>
      </c>
      <c r="E45" s="41">
        <f t="shared" si="24"/>
        <v>45873</v>
      </c>
      <c r="F45" s="41">
        <f t="shared" si="19"/>
        <v>45873</v>
      </c>
      <c r="G45" s="40" t="s">
        <v>1088</v>
      </c>
      <c r="H45" s="41">
        <f t="shared" si="25"/>
        <v>45884</v>
      </c>
      <c r="I45" s="41">
        <f t="shared" si="26"/>
        <v>45886</v>
      </c>
      <c r="J45" s="41">
        <f t="shared" si="27"/>
        <v>45888</v>
      </c>
      <c r="K45" s="41">
        <f t="shared" si="21"/>
        <v>45888</v>
      </c>
      <c r="L45" s="41">
        <f t="shared" si="22"/>
        <v>45898</v>
      </c>
      <c r="M45" s="41">
        <f t="shared" si="23"/>
        <v>45899</v>
      </c>
    </row>
    <row r="46" spans="1:15" x14ac:dyDescent="0.25">
      <c r="A46" s="20" t="s">
        <v>1012</v>
      </c>
      <c r="B46" s="40" t="s">
        <v>1089</v>
      </c>
      <c r="C46" s="42">
        <v>45877</v>
      </c>
      <c r="D46" s="41">
        <f t="shared" si="18"/>
        <v>45878</v>
      </c>
      <c r="E46" s="41">
        <f t="shared" si="24"/>
        <v>45880</v>
      </c>
      <c r="F46" s="41">
        <f t="shared" si="19"/>
        <v>45880</v>
      </c>
      <c r="G46" s="40" t="s">
        <v>1090</v>
      </c>
      <c r="H46" s="41">
        <f t="shared" si="25"/>
        <v>45891</v>
      </c>
      <c r="I46" s="41">
        <f t="shared" si="26"/>
        <v>45893</v>
      </c>
      <c r="J46" s="41">
        <f t="shared" si="27"/>
        <v>45895</v>
      </c>
      <c r="K46" s="41">
        <f t="shared" si="21"/>
        <v>45895</v>
      </c>
      <c r="L46" s="41">
        <f t="shared" si="22"/>
        <v>45905</v>
      </c>
      <c r="M46" s="41">
        <f t="shared" si="23"/>
        <v>45906</v>
      </c>
    </row>
    <row r="47" spans="1:15" x14ac:dyDescent="0.25">
      <c r="A47" s="215" t="s">
        <v>1091</v>
      </c>
      <c r="B47" s="40" t="s">
        <v>1092</v>
      </c>
      <c r="C47" s="42">
        <v>45884</v>
      </c>
      <c r="D47" s="41">
        <f t="shared" si="18"/>
        <v>45885</v>
      </c>
      <c r="E47" s="41">
        <f t="shared" si="24"/>
        <v>45887</v>
      </c>
      <c r="F47" s="41">
        <f t="shared" si="19"/>
        <v>45887</v>
      </c>
      <c r="G47" s="40" t="s">
        <v>1093</v>
      </c>
      <c r="H47" s="41">
        <f t="shared" si="25"/>
        <v>45898</v>
      </c>
      <c r="I47" s="41">
        <f t="shared" si="26"/>
        <v>45900</v>
      </c>
      <c r="J47" s="41">
        <f t="shared" si="27"/>
        <v>45902</v>
      </c>
      <c r="K47" s="41">
        <f t="shared" si="21"/>
        <v>45902</v>
      </c>
      <c r="L47" s="41">
        <f t="shared" si="22"/>
        <v>45912</v>
      </c>
      <c r="M47" s="41">
        <f t="shared" si="23"/>
        <v>45913</v>
      </c>
    </row>
    <row r="48" spans="1:15" x14ac:dyDescent="0.25">
      <c r="A48" s="20" t="s">
        <v>1006</v>
      </c>
      <c r="B48" s="40" t="s">
        <v>1094</v>
      </c>
      <c r="C48" s="42">
        <v>45891</v>
      </c>
      <c r="D48" s="41">
        <f t="shared" si="18"/>
        <v>45892</v>
      </c>
      <c r="E48" s="41">
        <f t="shared" si="24"/>
        <v>45894</v>
      </c>
      <c r="F48" s="41">
        <f t="shared" si="19"/>
        <v>45894</v>
      </c>
      <c r="G48" s="40" t="s">
        <v>1095</v>
      </c>
      <c r="H48" s="41">
        <f t="shared" si="25"/>
        <v>45905</v>
      </c>
      <c r="I48" s="41">
        <f t="shared" si="26"/>
        <v>45907</v>
      </c>
      <c r="J48" s="41">
        <f t="shared" si="27"/>
        <v>45909</v>
      </c>
      <c r="K48" s="41">
        <f t="shared" si="21"/>
        <v>45909</v>
      </c>
      <c r="L48" s="41">
        <f t="shared" si="22"/>
        <v>45919</v>
      </c>
      <c r="M48" s="41">
        <f t="shared" si="23"/>
        <v>45920</v>
      </c>
    </row>
    <row r="49" spans="1:21" x14ac:dyDescent="0.25">
      <c r="A49" s="18" t="s">
        <v>1078</v>
      </c>
      <c r="B49" s="40" t="s">
        <v>1096</v>
      </c>
      <c r="C49" s="42">
        <v>45898</v>
      </c>
      <c r="D49" s="41">
        <f t="shared" si="18"/>
        <v>45899</v>
      </c>
      <c r="E49" s="41">
        <f t="shared" si="24"/>
        <v>45901</v>
      </c>
      <c r="F49" s="41">
        <f t="shared" si="19"/>
        <v>45901</v>
      </c>
      <c r="G49" s="40" t="s">
        <v>1097</v>
      </c>
      <c r="H49" s="41">
        <f t="shared" si="25"/>
        <v>45912</v>
      </c>
      <c r="I49" s="41">
        <f t="shared" si="26"/>
        <v>45914</v>
      </c>
      <c r="J49" s="41">
        <f t="shared" si="27"/>
        <v>45916</v>
      </c>
      <c r="K49" s="41">
        <f t="shared" si="21"/>
        <v>45916</v>
      </c>
      <c r="L49" s="41">
        <f t="shared" si="22"/>
        <v>45926</v>
      </c>
      <c r="M49" s="41">
        <f t="shared" si="23"/>
        <v>45927</v>
      </c>
    </row>
    <row r="50" spans="1:21" x14ac:dyDescent="0.25">
      <c r="A50" s="20" t="s">
        <v>1012</v>
      </c>
      <c r="B50" s="40" t="s">
        <v>1098</v>
      </c>
      <c r="C50" s="42">
        <v>45905</v>
      </c>
      <c r="D50" s="41">
        <f t="shared" si="18"/>
        <v>45906</v>
      </c>
      <c r="E50" s="41">
        <f t="shared" si="24"/>
        <v>45908</v>
      </c>
      <c r="F50" s="41">
        <f t="shared" si="19"/>
        <v>45908</v>
      </c>
      <c r="G50" s="40" t="s">
        <v>1099</v>
      </c>
      <c r="H50" s="41">
        <f t="shared" si="25"/>
        <v>45919</v>
      </c>
      <c r="I50" s="41">
        <f t="shared" si="26"/>
        <v>45921</v>
      </c>
      <c r="J50" s="41">
        <f t="shared" si="27"/>
        <v>45923</v>
      </c>
      <c r="K50" s="41">
        <f t="shared" si="21"/>
        <v>45923</v>
      </c>
      <c r="L50" s="41">
        <f t="shared" si="22"/>
        <v>45933</v>
      </c>
      <c r="M50" s="41">
        <f t="shared" si="23"/>
        <v>45934</v>
      </c>
    </row>
    <row r="51" spans="1:21" x14ac:dyDescent="0.25">
      <c r="A51" s="20" t="s">
        <v>1091</v>
      </c>
      <c r="B51" s="40" t="s">
        <v>1100</v>
      </c>
      <c r="C51" s="42">
        <v>45912</v>
      </c>
      <c r="D51" s="41">
        <f t="shared" si="18"/>
        <v>45913</v>
      </c>
      <c r="E51" s="41">
        <f t="shared" si="24"/>
        <v>45915</v>
      </c>
      <c r="F51" s="41">
        <f t="shared" si="19"/>
        <v>45915</v>
      </c>
      <c r="G51" s="40" t="s">
        <v>1101</v>
      </c>
      <c r="H51" s="41">
        <f t="shared" si="25"/>
        <v>45926</v>
      </c>
      <c r="I51" s="41">
        <f t="shared" si="26"/>
        <v>45928</v>
      </c>
      <c r="J51" s="41">
        <f t="shared" si="27"/>
        <v>45930</v>
      </c>
      <c r="K51" s="41">
        <f t="shared" si="21"/>
        <v>45930</v>
      </c>
      <c r="L51" s="41">
        <f t="shared" si="22"/>
        <v>45940</v>
      </c>
      <c r="M51" s="41">
        <f t="shared" si="23"/>
        <v>45941</v>
      </c>
    </row>
    <row r="52" spans="1:21" x14ac:dyDescent="0.25">
      <c r="A52" s="20" t="s">
        <v>1006</v>
      </c>
      <c r="B52" s="40" t="s">
        <v>1102</v>
      </c>
      <c r="C52" s="42">
        <v>45919</v>
      </c>
      <c r="D52" s="41">
        <f t="shared" si="18"/>
        <v>45920</v>
      </c>
      <c r="E52" s="41">
        <f t="shared" si="24"/>
        <v>45922</v>
      </c>
      <c r="F52" s="41">
        <f t="shared" si="19"/>
        <v>45922</v>
      </c>
      <c r="G52" s="40" t="s">
        <v>1103</v>
      </c>
      <c r="H52" s="41">
        <f t="shared" si="25"/>
        <v>45933</v>
      </c>
      <c r="I52" s="41">
        <f t="shared" si="26"/>
        <v>45935</v>
      </c>
      <c r="J52" s="41">
        <f t="shared" si="27"/>
        <v>45937</v>
      </c>
      <c r="K52" s="41">
        <f t="shared" si="21"/>
        <v>45937</v>
      </c>
      <c r="L52" s="41">
        <f t="shared" si="22"/>
        <v>45947</v>
      </c>
      <c r="M52" s="41">
        <f t="shared" si="23"/>
        <v>45948</v>
      </c>
    </row>
    <row r="53" spans="1:21" x14ac:dyDescent="0.25">
      <c r="A53" s="20" t="s">
        <v>1078</v>
      </c>
      <c r="B53" s="40" t="s">
        <v>1104</v>
      </c>
      <c r="C53" s="42">
        <v>45926</v>
      </c>
      <c r="D53" s="41">
        <f t="shared" si="18"/>
        <v>45927</v>
      </c>
      <c r="E53" s="41">
        <f t="shared" si="24"/>
        <v>45929</v>
      </c>
      <c r="F53" s="41">
        <f t="shared" si="19"/>
        <v>45929</v>
      </c>
      <c r="G53" s="40" t="s">
        <v>1105</v>
      </c>
      <c r="H53" s="41">
        <f t="shared" si="25"/>
        <v>45940</v>
      </c>
      <c r="I53" s="41">
        <f t="shared" si="26"/>
        <v>45942</v>
      </c>
      <c r="J53" s="41">
        <f t="shared" si="27"/>
        <v>45944</v>
      </c>
      <c r="K53" s="41">
        <f t="shared" si="21"/>
        <v>45944</v>
      </c>
      <c r="L53" s="41">
        <f t="shared" si="22"/>
        <v>45954</v>
      </c>
      <c r="M53" s="41">
        <f t="shared" si="23"/>
        <v>45955</v>
      </c>
    </row>
    <row r="54" spans="1:21" x14ac:dyDescent="0.25">
      <c r="A54" s="20" t="s">
        <v>1012</v>
      </c>
      <c r="B54" s="40" t="s">
        <v>1106</v>
      </c>
      <c r="C54" s="42">
        <v>45933</v>
      </c>
      <c r="D54" s="41">
        <f t="shared" si="18"/>
        <v>45934</v>
      </c>
      <c r="E54" s="41">
        <f t="shared" si="24"/>
        <v>45936</v>
      </c>
      <c r="F54" s="41">
        <f t="shared" si="19"/>
        <v>45936</v>
      </c>
      <c r="G54" s="40" t="s">
        <v>1107</v>
      </c>
      <c r="H54" s="41">
        <f t="shared" si="25"/>
        <v>45947</v>
      </c>
      <c r="I54" s="41">
        <f t="shared" si="26"/>
        <v>45949</v>
      </c>
      <c r="J54" s="41">
        <f t="shared" si="27"/>
        <v>45951</v>
      </c>
      <c r="K54" s="41">
        <f t="shared" si="21"/>
        <v>45951</v>
      </c>
      <c r="L54" s="41">
        <f t="shared" si="22"/>
        <v>45961</v>
      </c>
      <c r="M54" s="41">
        <f t="shared" si="23"/>
        <v>45962</v>
      </c>
    </row>
    <row r="55" spans="1:21" ht="15.5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</row>
    <row r="56" spans="1:21" ht="16" x14ac:dyDescent="0.4">
      <c r="A56" s="24" t="s">
        <v>194</v>
      </c>
      <c r="B56" s="430" t="s">
        <v>1108</v>
      </c>
      <c r="C56" s="430"/>
      <c r="D56" s="430"/>
      <c r="E56" s="430"/>
      <c r="F56" s="430"/>
      <c r="G56" s="430"/>
      <c r="H56" s="430"/>
      <c r="I56" s="430"/>
      <c r="J56" s="430"/>
      <c r="K56" s="430"/>
      <c r="L56" s="430"/>
      <c r="M56" s="430"/>
      <c r="N56" s="23"/>
      <c r="O56" s="23"/>
      <c r="P56" s="23"/>
      <c r="Q56" s="23"/>
      <c r="R56" s="23"/>
      <c r="S56" s="23"/>
      <c r="T56" s="23"/>
      <c r="U56" s="23"/>
    </row>
    <row r="57" spans="1:21" ht="16.399999999999999" hidden="1" customHeight="1" x14ac:dyDescent="0.4">
      <c r="A57" s="26" t="s">
        <v>1109</v>
      </c>
      <c r="B57" s="521" t="s">
        <v>1110</v>
      </c>
      <c r="C57" s="522"/>
      <c r="D57" s="522"/>
      <c r="E57" s="522"/>
      <c r="F57" s="522"/>
      <c r="G57" s="522"/>
      <c r="H57" s="522"/>
      <c r="I57" s="522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</row>
    <row r="58" spans="1:21" ht="16.399999999999999" customHeight="1" x14ac:dyDescent="0.4">
      <c r="A58" s="26" t="s">
        <v>1111</v>
      </c>
      <c r="B58" s="523" t="s">
        <v>1112</v>
      </c>
      <c r="C58" s="523"/>
      <c r="D58" s="523"/>
      <c r="E58" s="523"/>
      <c r="F58" s="523"/>
      <c r="G58" s="523"/>
      <c r="H58" s="523"/>
      <c r="I58" s="523"/>
      <c r="J58" s="523"/>
      <c r="K58" s="523"/>
      <c r="L58" s="523"/>
      <c r="M58" s="523"/>
      <c r="N58" s="23"/>
      <c r="O58" s="23"/>
      <c r="P58" s="23"/>
      <c r="Q58" s="23"/>
      <c r="R58" s="23"/>
      <c r="S58" s="23"/>
      <c r="T58" s="23"/>
      <c r="U58" s="23"/>
    </row>
    <row r="59" spans="1:21" ht="16.399999999999999" customHeight="1" x14ac:dyDescent="0.4">
      <c r="A59" s="26" t="s">
        <v>462</v>
      </c>
      <c r="B59" s="425" t="s">
        <v>1113</v>
      </c>
      <c r="C59" s="425"/>
      <c r="D59" s="425"/>
      <c r="E59" s="425"/>
      <c r="F59" s="425"/>
      <c r="G59" s="425"/>
      <c r="H59" s="425"/>
      <c r="I59" s="425"/>
      <c r="J59" s="425"/>
      <c r="K59" s="425"/>
      <c r="L59" s="425"/>
      <c r="M59" s="425"/>
      <c r="N59" s="23"/>
      <c r="O59" s="23"/>
      <c r="P59" s="23"/>
      <c r="Q59" s="23"/>
      <c r="R59" s="23"/>
      <c r="S59" s="23"/>
      <c r="T59" s="23"/>
      <c r="U59" s="23"/>
    </row>
    <row r="60" spans="1:21" ht="16.399999999999999" customHeight="1" x14ac:dyDescent="0.4">
      <c r="A60" s="26" t="s">
        <v>469</v>
      </c>
      <c r="B60" s="425" t="s">
        <v>1114</v>
      </c>
      <c r="C60" s="425"/>
      <c r="D60" s="425"/>
      <c r="E60" s="425"/>
      <c r="F60" s="425"/>
      <c r="G60" s="425"/>
      <c r="H60" s="425"/>
      <c r="I60" s="425"/>
      <c r="J60" s="425"/>
      <c r="K60" s="425"/>
      <c r="L60" s="425"/>
      <c r="M60" s="425"/>
      <c r="N60" s="23"/>
      <c r="O60" s="23"/>
      <c r="P60" s="23"/>
      <c r="Q60" s="23"/>
      <c r="R60" s="23"/>
      <c r="S60" s="23"/>
      <c r="T60" s="23"/>
      <c r="U60" s="23"/>
    </row>
    <row r="61" spans="1:21" ht="16.399999999999999" customHeight="1" x14ac:dyDescent="0.4">
      <c r="A61" s="26" t="s">
        <v>606</v>
      </c>
      <c r="B61" s="425" t="s">
        <v>1115</v>
      </c>
      <c r="C61" s="425"/>
      <c r="D61" s="425"/>
      <c r="E61" s="425"/>
      <c r="F61" s="425"/>
      <c r="G61" s="425"/>
      <c r="H61" s="425"/>
      <c r="I61" s="425"/>
      <c r="J61" s="425"/>
      <c r="K61" s="425"/>
      <c r="L61" s="425"/>
      <c r="M61" s="425"/>
      <c r="N61" s="23"/>
      <c r="O61" s="23"/>
      <c r="P61" s="23"/>
      <c r="Q61" s="23"/>
      <c r="R61" s="23"/>
      <c r="S61" s="23"/>
      <c r="T61" s="23"/>
      <c r="U61" s="23"/>
    </row>
    <row r="62" spans="1:21" ht="16.399999999999999" customHeight="1" x14ac:dyDescent="0.25">
      <c r="A62" s="25" t="s">
        <v>476</v>
      </c>
      <c r="B62" s="425" t="s">
        <v>1116</v>
      </c>
      <c r="C62" s="425"/>
      <c r="D62" s="425"/>
      <c r="E62" s="425"/>
      <c r="F62" s="425"/>
      <c r="G62" s="425"/>
      <c r="H62" s="425"/>
      <c r="I62" s="425"/>
      <c r="J62" s="425"/>
      <c r="K62" s="425"/>
      <c r="L62" s="425"/>
      <c r="M62" s="425"/>
      <c r="N62" s="23"/>
      <c r="O62" s="23"/>
      <c r="P62" s="23"/>
      <c r="Q62" s="23"/>
      <c r="R62" s="23"/>
      <c r="S62" s="23"/>
      <c r="T62" s="23"/>
      <c r="U62" s="23"/>
    </row>
    <row r="63" spans="1:21" ht="16.399999999999999" hidden="1" customHeight="1" x14ac:dyDescent="0.25">
      <c r="A63" s="25" t="s">
        <v>476</v>
      </c>
      <c r="B63" s="521" t="s">
        <v>1117</v>
      </c>
      <c r="C63" s="522"/>
      <c r="D63" s="522"/>
      <c r="E63" s="522"/>
      <c r="F63" s="522"/>
      <c r="G63" s="522"/>
      <c r="H63" s="522"/>
      <c r="I63" s="522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</row>
    <row r="64" spans="1:21" ht="16.399999999999999" customHeight="1" x14ac:dyDescent="0.25">
      <c r="A64" s="25" t="s">
        <v>1118</v>
      </c>
      <c r="B64" s="425" t="s">
        <v>1119</v>
      </c>
      <c r="C64" s="425"/>
      <c r="D64" s="425"/>
      <c r="E64" s="425"/>
      <c r="F64" s="425"/>
      <c r="G64" s="425"/>
      <c r="H64" s="425"/>
      <c r="I64" s="425"/>
      <c r="J64" s="425"/>
      <c r="K64" s="425"/>
      <c r="L64" s="425"/>
      <c r="M64" s="425"/>
      <c r="N64" s="23"/>
      <c r="O64" s="23"/>
      <c r="P64" s="23"/>
      <c r="Q64" s="23"/>
      <c r="R64" s="23"/>
      <c r="S64" s="23"/>
      <c r="T64" s="23"/>
      <c r="U64" s="23"/>
    </row>
    <row r="65" spans="1:21" ht="16.399999999999999" customHeight="1" x14ac:dyDescent="0.25">
      <c r="A65" s="25" t="s">
        <v>1120</v>
      </c>
      <c r="B65" s="425" t="s">
        <v>1121</v>
      </c>
      <c r="C65" s="425"/>
      <c r="D65" s="425"/>
      <c r="E65" s="425"/>
      <c r="F65" s="425"/>
      <c r="G65" s="425"/>
      <c r="H65" s="425"/>
      <c r="I65" s="425"/>
      <c r="J65" s="425"/>
      <c r="K65" s="425"/>
      <c r="L65" s="425"/>
      <c r="M65" s="425"/>
      <c r="N65" s="23"/>
      <c r="O65" s="23"/>
      <c r="P65" s="23"/>
      <c r="Q65" s="23"/>
      <c r="R65" s="23"/>
      <c r="S65" s="23"/>
      <c r="T65" s="23"/>
      <c r="U65" s="23"/>
    </row>
    <row r="66" spans="1:21" ht="16.399999999999999" customHeight="1" x14ac:dyDescent="0.4">
      <c r="A66" s="26" t="s">
        <v>1122</v>
      </c>
      <c r="B66" s="425" t="s">
        <v>1123</v>
      </c>
      <c r="C66" s="425"/>
      <c r="D66" s="425"/>
      <c r="E66" s="425"/>
      <c r="F66" s="425"/>
      <c r="G66" s="425"/>
      <c r="H66" s="425"/>
      <c r="I66" s="425"/>
      <c r="J66" s="425"/>
      <c r="K66" s="425"/>
      <c r="L66" s="425"/>
      <c r="M66" s="425"/>
      <c r="N66" s="23"/>
      <c r="O66" s="23"/>
      <c r="P66" s="23"/>
      <c r="Q66" s="23"/>
      <c r="R66" s="23"/>
      <c r="S66" s="23"/>
      <c r="T66" s="23"/>
      <c r="U66" s="23"/>
    </row>
    <row r="67" spans="1:21" ht="16.399999999999999" hidden="1" customHeight="1" x14ac:dyDescent="0.4">
      <c r="A67" s="26" t="s">
        <v>1120</v>
      </c>
      <c r="B67" s="524" t="s">
        <v>1124</v>
      </c>
      <c r="C67" s="524"/>
      <c r="D67" s="524"/>
      <c r="E67" s="524"/>
      <c r="F67" s="524"/>
      <c r="G67" s="524"/>
      <c r="H67" s="524"/>
      <c r="I67" s="524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</row>
    <row r="69" spans="1:21" ht="15.5" hidden="1" x14ac:dyDescent="0.25">
      <c r="A69" s="525" t="s">
        <v>1125</v>
      </c>
      <c r="B69" s="525"/>
      <c r="C69" s="525"/>
      <c r="D69" s="525"/>
      <c r="E69" s="525"/>
      <c r="F69" s="525"/>
      <c r="G69" s="525"/>
      <c r="H69" s="525"/>
      <c r="I69" s="525"/>
      <c r="J69" s="525"/>
      <c r="K69" s="525"/>
      <c r="L69" s="525"/>
      <c r="M69" s="525"/>
      <c r="N69" s="525"/>
    </row>
  </sheetData>
  <mergeCells count="32">
    <mergeCell ref="B65:M65"/>
    <mergeCell ref="B66:M66"/>
    <mergeCell ref="B67:I67"/>
    <mergeCell ref="A69:N69"/>
    <mergeCell ref="B60:M60"/>
    <mergeCell ref="B61:M61"/>
    <mergeCell ref="B62:M62"/>
    <mergeCell ref="B63:I63"/>
    <mergeCell ref="B64:M64"/>
    <mergeCell ref="A20:M20"/>
    <mergeCell ref="B56:M56"/>
    <mergeCell ref="B57:I57"/>
    <mergeCell ref="B58:M58"/>
    <mergeCell ref="B59:M59"/>
    <mergeCell ref="C6:D6"/>
    <mergeCell ref="E6:F6"/>
    <mergeCell ref="H6:I6"/>
    <mergeCell ref="J6:K6"/>
    <mergeCell ref="L6:M6"/>
    <mergeCell ref="C5:D5"/>
    <mergeCell ref="E5:F5"/>
    <mergeCell ref="H5:I5"/>
    <mergeCell ref="J5:K5"/>
    <mergeCell ref="L5:M5"/>
    <mergeCell ref="B1:O1"/>
    <mergeCell ref="B2:O2"/>
    <mergeCell ref="A3:M3"/>
    <mergeCell ref="C4:D4"/>
    <mergeCell ref="E4:F4"/>
    <mergeCell ref="H4:I4"/>
    <mergeCell ref="J4:K4"/>
    <mergeCell ref="L4:M4"/>
  </mergeCells>
  <phoneticPr fontId="75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IT69"/>
  <sheetViews>
    <sheetView topLeftCell="A4" workbookViewId="0">
      <selection activeCell="H73" sqref="H73"/>
    </sheetView>
  </sheetViews>
  <sheetFormatPr defaultColWidth="9" defaultRowHeight="15" x14ac:dyDescent="0.25"/>
  <cols>
    <col min="1" max="1" width="20.58203125" customWidth="1"/>
    <col min="2" max="7" width="8.58203125" customWidth="1"/>
    <col min="8" max="8" width="9.58203125" customWidth="1"/>
    <col min="9" max="15" width="8.58203125" customWidth="1"/>
    <col min="16" max="17" width="7.5" customWidth="1"/>
  </cols>
  <sheetData>
    <row r="1" spans="1:254" ht="51" customHeight="1" x14ac:dyDescent="0.25">
      <c r="B1" s="398" t="s">
        <v>0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28"/>
      <c r="Q1" s="28"/>
      <c r="R1" s="28"/>
      <c r="S1" s="28"/>
      <c r="T1" s="33"/>
    </row>
    <row r="2" spans="1:254" ht="17.149999999999999" customHeight="1" x14ac:dyDescent="0.25">
      <c r="B2" s="399" t="s">
        <v>1</v>
      </c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29"/>
      <c r="Q2" s="29"/>
      <c r="R2" s="29"/>
      <c r="S2" s="29"/>
      <c r="T2" s="29"/>
    </row>
    <row r="3" spans="1:254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</row>
    <row r="4" spans="1:254" x14ac:dyDescent="0.25">
      <c r="A4" s="435" t="s">
        <v>1126</v>
      </c>
      <c r="B4" s="435"/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30"/>
      <c r="O4" s="30"/>
    </row>
    <row r="5" spans="1:254" ht="15.5" x14ac:dyDescent="0.25">
      <c r="A5" s="3" t="s">
        <v>693</v>
      </c>
      <c r="B5" s="3" t="s">
        <v>694</v>
      </c>
      <c r="C5" s="479" t="s">
        <v>479</v>
      </c>
      <c r="D5" s="480"/>
      <c r="E5" s="3" t="s">
        <v>694</v>
      </c>
      <c r="F5" s="477" t="s">
        <v>996</v>
      </c>
      <c r="G5" s="478"/>
      <c r="H5" s="477" t="s">
        <v>997</v>
      </c>
      <c r="I5" s="478"/>
      <c r="J5" s="477" t="s">
        <v>1127</v>
      </c>
      <c r="K5" s="478"/>
      <c r="L5" s="479" t="s">
        <v>479</v>
      </c>
      <c r="M5" s="480"/>
      <c r="N5" s="232"/>
      <c r="O5" s="232"/>
      <c r="P5" s="232"/>
      <c r="Q5" s="232"/>
      <c r="R5" s="232"/>
      <c r="S5" s="232"/>
    </row>
    <row r="6" spans="1:254" x14ac:dyDescent="0.25">
      <c r="A6" s="5" t="s">
        <v>13</v>
      </c>
      <c r="B6" s="5" t="s">
        <v>14</v>
      </c>
      <c r="C6" s="371" t="s">
        <v>16</v>
      </c>
      <c r="D6" s="371"/>
      <c r="E6" s="5" t="s">
        <v>14</v>
      </c>
      <c r="F6" s="382" t="s">
        <v>999</v>
      </c>
      <c r="G6" s="456"/>
      <c r="H6" s="382" t="s">
        <v>1000</v>
      </c>
      <c r="I6" s="456"/>
      <c r="J6" s="382" t="s">
        <v>1128</v>
      </c>
      <c r="K6" s="456"/>
      <c r="L6" s="371" t="s">
        <v>16</v>
      </c>
      <c r="M6" s="371"/>
      <c r="N6" s="232"/>
      <c r="O6" s="232"/>
      <c r="P6" s="232"/>
      <c r="Q6" s="232"/>
      <c r="R6" s="232"/>
      <c r="S6" s="232"/>
    </row>
    <row r="7" spans="1:254" x14ac:dyDescent="0.25">
      <c r="A7" s="8"/>
      <c r="B7" s="8"/>
      <c r="C7" s="528" t="s">
        <v>1129</v>
      </c>
      <c r="D7" s="528"/>
      <c r="E7" s="214"/>
      <c r="F7" s="529" t="s">
        <v>1130</v>
      </c>
      <c r="G7" s="530"/>
      <c r="H7" s="529" t="s">
        <v>1131</v>
      </c>
      <c r="I7" s="530"/>
      <c r="J7" s="531" t="s">
        <v>1132</v>
      </c>
      <c r="K7" s="531"/>
      <c r="L7" s="528" t="s">
        <v>1129</v>
      </c>
      <c r="M7" s="528"/>
      <c r="N7" s="500"/>
      <c r="O7" s="500"/>
      <c r="P7" s="232"/>
      <c r="Q7" s="232"/>
      <c r="R7" s="232"/>
      <c r="S7" s="232"/>
    </row>
    <row r="8" spans="1:254" hidden="1" x14ac:dyDescent="0.25">
      <c r="A8" s="20" t="s">
        <v>1133</v>
      </c>
      <c r="B8" s="48" t="s">
        <v>1134</v>
      </c>
      <c r="C8" s="15">
        <v>45596</v>
      </c>
      <c r="D8" s="15">
        <f t="shared" ref="D8:I8" si="0">C8+1</f>
        <v>45597</v>
      </c>
      <c r="E8" s="48" t="s">
        <v>1135</v>
      </c>
      <c r="F8" s="36">
        <f t="shared" ref="F8:F21" si="1">D8+11</f>
        <v>45608</v>
      </c>
      <c r="G8" s="15">
        <f t="shared" si="0"/>
        <v>45609</v>
      </c>
      <c r="H8" s="36">
        <f t="shared" si="0"/>
        <v>45610</v>
      </c>
      <c r="I8" s="15">
        <f t="shared" si="0"/>
        <v>45611</v>
      </c>
      <c r="J8" s="36">
        <f t="shared" ref="J8:J12" si="2">I8+7</f>
        <v>45618</v>
      </c>
      <c r="K8" s="15">
        <f t="shared" ref="K8:K12" si="3">J8+2</f>
        <v>45620</v>
      </c>
      <c r="L8" s="15">
        <f t="shared" ref="L8:L12" si="4">K8+11</f>
        <v>45631</v>
      </c>
      <c r="M8" s="15">
        <f t="shared" ref="M8:M21" si="5">L8+1</f>
        <v>45632</v>
      </c>
      <c r="N8" s="232"/>
      <c r="O8" s="232"/>
    </row>
    <row r="9" spans="1:254" hidden="1" x14ac:dyDescent="0.25">
      <c r="A9" s="215" t="s">
        <v>1136</v>
      </c>
      <c r="B9" s="48" t="s">
        <v>1137</v>
      </c>
      <c r="C9" s="42">
        <v>45603</v>
      </c>
      <c r="D9" s="42">
        <f t="shared" ref="D9:I9" si="6">C9+1</f>
        <v>45604</v>
      </c>
      <c r="E9" s="76" t="s">
        <v>1138</v>
      </c>
      <c r="F9" s="41">
        <f t="shared" si="1"/>
        <v>45615</v>
      </c>
      <c r="G9" s="42">
        <f t="shared" si="6"/>
        <v>45616</v>
      </c>
      <c r="H9" s="41">
        <f t="shared" si="6"/>
        <v>45617</v>
      </c>
      <c r="I9" s="42">
        <f t="shared" si="6"/>
        <v>45618</v>
      </c>
      <c r="J9" s="41">
        <f t="shared" si="2"/>
        <v>45625</v>
      </c>
      <c r="K9" s="42">
        <f t="shared" si="3"/>
        <v>45627</v>
      </c>
      <c r="L9" s="124" t="s">
        <v>1139</v>
      </c>
      <c r="M9" s="15"/>
      <c r="N9" s="232"/>
      <c r="O9" s="232"/>
    </row>
    <row r="10" spans="1:254" hidden="1" x14ac:dyDescent="0.25">
      <c r="A10" s="20" t="s">
        <v>1140</v>
      </c>
      <c r="B10" s="48" t="s">
        <v>1141</v>
      </c>
      <c r="C10" s="15">
        <v>45610</v>
      </c>
      <c r="D10" s="15">
        <f t="shared" ref="D10:I10" si="7">C10+1</f>
        <v>45611</v>
      </c>
      <c r="E10" s="48" t="s">
        <v>1142</v>
      </c>
      <c r="F10" s="36">
        <f t="shared" si="1"/>
        <v>45622</v>
      </c>
      <c r="G10" s="15">
        <f t="shared" si="7"/>
        <v>45623</v>
      </c>
      <c r="H10" s="36">
        <f t="shared" si="7"/>
        <v>45624</v>
      </c>
      <c r="I10" s="15">
        <f t="shared" si="7"/>
        <v>45625</v>
      </c>
      <c r="J10" s="36">
        <f t="shared" si="2"/>
        <v>45632</v>
      </c>
      <c r="K10" s="15">
        <f t="shared" si="3"/>
        <v>45634</v>
      </c>
      <c r="L10" s="15">
        <f t="shared" si="4"/>
        <v>45645</v>
      </c>
      <c r="M10" s="15">
        <f t="shared" si="5"/>
        <v>45646</v>
      </c>
      <c r="N10" s="232"/>
      <c r="O10" s="232"/>
    </row>
    <row r="11" spans="1:254" hidden="1" x14ac:dyDescent="0.25">
      <c r="A11" s="20" t="s">
        <v>1143</v>
      </c>
      <c r="B11" s="48" t="s">
        <v>1144</v>
      </c>
      <c r="C11" s="15">
        <v>45617</v>
      </c>
      <c r="D11" s="15">
        <f t="shared" ref="D11:I11" si="8">C11+1</f>
        <v>45618</v>
      </c>
      <c r="E11" s="48" t="s">
        <v>1145</v>
      </c>
      <c r="F11" s="36">
        <f t="shared" si="1"/>
        <v>45629</v>
      </c>
      <c r="G11" s="15">
        <f t="shared" si="8"/>
        <v>45630</v>
      </c>
      <c r="H11" s="36">
        <f t="shared" si="8"/>
        <v>45631</v>
      </c>
      <c r="I11" s="15">
        <f t="shared" si="8"/>
        <v>45632</v>
      </c>
      <c r="J11" s="36">
        <f t="shared" si="2"/>
        <v>45639</v>
      </c>
      <c r="K11" s="15">
        <f t="shared" si="3"/>
        <v>45641</v>
      </c>
      <c r="L11" s="15">
        <f t="shared" si="4"/>
        <v>45652</v>
      </c>
      <c r="M11" s="15">
        <f t="shared" si="5"/>
        <v>45653</v>
      </c>
      <c r="N11" s="232"/>
      <c r="O11" s="232"/>
    </row>
    <row r="12" spans="1:254" hidden="1" x14ac:dyDescent="0.25">
      <c r="A12" s="20" t="s">
        <v>1146</v>
      </c>
      <c r="B12" s="48" t="s">
        <v>1147</v>
      </c>
      <c r="C12" s="15">
        <v>45624</v>
      </c>
      <c r="D12" s="15">
        <f t="shared" ref="D12:I12" si="9">C12+1</f>
        <v>45625</v>
      </c>
      <c r="E12" s="48" t="s">
        <v>1148</v>
      </c>
      <c r="F12" s="36">
        <f t="shared" si="1"/>
        <v>45636</v>
      </c>
      <c r="G12" s="15">
        <f t="shared" si="9"/>
        <v>45637</v>
      </c>
      <c r="H12" s="36">
        <f t="shared" si="9"/>
        <v>45638</v>
      </c>
      <c r="I12" s="15">
        <f t="shared" si="9"/>
        <v>45639</v>
      </c>
      <c r="J12" s="36">
        <f t="shared" si="2"/>
        <v>45646</v>
      </c>
      <c r="K12" s="15">
        <f t="shared" si="3"/>
        <v>45648</v>
      </c>
      <c r="L12" s="15">
        <f t="shared" si="4"/>
        <v>45659</v>
      </c>
      <c r="M12" s="15">
        <f t="shared" si="5"/>
        <v>45660</v>
      </c>
      <c r="N12" s="232"/>
      <c r="O12" s="232"/>
    </row>
    <row r="13" spans="1:254" hidden="1" x14ac:dyDescent="0.25">
      <c r="A13" s="20" t="s">
        <v>1133</v>
      </c>
      <c r="B13" s="48" t="s">
        <v>1149</v>
      </c>
      <c r="C13" s="15">
        <v>45631</v>
      </c>
      <c r="D13" s="15">
        <f t="shared" ref="D13:I13" si="10">C13+1</f>
        <v>45632</v>
      </c>
      <c r="E13" s="48" t="s">
        <v>1150</v>
      </c>
      <c r="F13" s="36">
        <f t="shared" si="1"/>
        <v>45643</v>
      </c>
      <c r="G13" s="15">
        <f t="shared" si="10"/>
        <v>45644</v>
      </c>
      <c r="H13" s="36">
        <f t="shared" si="10"/>
        <v>45645</v>
      </c>
      <c r="I13" s="15">
        <f t="shared" si="10"/>
        <v>45646</v>
      </c>
      <c r="J13" s="17" t="s">
        <v>40</v>
      </c>
      <c r="K13" s="17" t="s">
        <v>40</v>
      </c>
      <c r="L13" s="15">
        <v>45666</v>
      </c>
      <c r="M13" s="15">
        <f t="shared" si="5"/>
        <v>45667</v>
      </c>
      <c r="N13" s="232"/>
      <c r="O13" s="232"/>
    </row>
    <row r="14" spans="1:254" hidden="1" x14ac:dyDescent="0.25">
      <c r="A14" s="216" t="s">
        <v>1151</v>
      </c>
      <c r="B14" s="48" t="s">
        <v>1152</v>
      </c>
      <c r="C14" s="15">
        <v>45638</v>
      </c>
      <c r="D14" s="15">
        <f t="shared" ref="D14:I14" si="11">C14+1</f>
        <v>45639</v>
      </c>
      <c r="E14" s="48" t="s">
        <v>1153</v>
      </c>
      <c r="F14" s="36">
        <f t="shared" si="1"/>
        <v>45650</v>
      </c>
      <c r="G14" s="15">
        <f t="shared" si="11"/>
        <v>45651</v>
      </c>
      <c r="H14" s="36">
        <f t="shared" si="11"/>
        <v>45652</v>
      </c>
      <c r="I14" s="15">
        <f t="shared" si="11"/>
        <v>45653</v>
      </c>
      <c r="J14" s="36">
        <f t="shared" ref="J14:J21" si="12">I14+7</f>
        <v>45660</v>
      </c>
      <c r="K14" s="15">
        <f t="shared" ref="K14:K21" si="13">J14+2</f>
        <v>45662</v>
      </c>
      <c r="L14" s="15">
        <f t="shared" ref="L14:L21" si="14">K14+11</f>
        <v>45673</v>
      </c>
      <c r="M14" s="15">
        <f t="shared" si="5"/>
        <v>45674</v>
      </c>
      <c r="N14" s="232"/>
      <c r="O14" s="232"/>
    </row>
    <row r="15" spans="1:254" hidden="1" x14ac:dyDescent="0.25">
      <c r="A15" s="20" t="s">
        <v>1140</v>
      </c>
      <c r="B15" s="48" t="s">
        <v>1154</v>
      </c>
      <c r="C15" s="15">
        <v>45645</v>
      </c>
      <c r="D15" s="15">
        <f t="shared" ref="D15:I15" si="15">C15+1</f>
        <v>45646</v>
      </c>
      <c r="E15" s="48" t="s">
        <v>1155</v>
      </c>
      <c r="F15" s="36">
        <f t="shared" si="1"/>
        <v>45657</v>
      </c>
      <c r="G15" s="15">
        <f t="shared" si="15"/>
        <v>45658</v>
      </c>
      <c r="H15" s="36">
        <f t="shared" si="15"/>
        <v>45659</v>
      </c>
      <c r="I15" s="15">
        <f t="shared" si="15"/>
        <v>45660</v>
      </c>
      <c r="J15" s="36">
        <f t="shared" si="12"/>
        <v>45667</v>
      </c>
      <c r="K15" s="15">
        <f t="shared" si="13"/>
        <v>45669</v>
      </c>
      <c r="L15" s="15">
        <f t="shared" si="14"/>
        <v>45680</v>
      </c>
      <c r="M15" s="15">
        <f t="shared" si="5"/>
        <v>45681</v>
      </c>
      <c r="N15" s="232"/>
      <c r="O15" s="232"/>
    </row>
    <row r="16" spans="1:254" hidden="1" x14ac:dyDescent="0.25">
      <c r="A16" s="20" t="s">
        <v>1143</v>
      </c>
      <c r="B16" s="48" t="s">
        <v>1156</v>
      </c>
      <c r="C16" s="15">
        <v>45652</v>
      </c>
      <c r="D16" s="15">
        <f t="shared" ref="D16:I16" si="16">C16+1</f>
        <v>45653</v>
      </c>
      <c r="E16" s="48" t="s">
        <v>1157</v>
      </c>
      <c r="F16" s="36">
        <f t="shared" si="1"/>
        <v>45664</v>
      </c>
      <c r="G16" s="15">
        <f t="shared" si="16"/>
        <v>45665</v>
      </c>
      <c r="H16" s="36">
        <f t="shared" si="16"/>
        <v>45666</v>
      </c>
      <c r="I16" s="15">
        <f t="shared" si="16"/>
        <v>45667</v>
      </c>
      <c r="J16" s="36">
        <f t="shared" si="12"/>
        <v>45674</v>
      </c>
      <c r="K16" s="15">
        <f t="shared" si="13"/>
        <v>45676</v>
      </c>
      <c r="L16" s="15">
        <f t="shared" si="14"/>
        <v>45687</v>
      </c>
      <c r="M16" s="15">
        <f t="shared" si="5"/>
        <v>45688</v>
      </c>
      <c r="N16" s="232"/>
      <c r="O16" s="232"/>
    </row>
    <row r="17" spans="1:15" hidden="1" x14ac:dyDescent="0.25">
      <c r="A17" s="20" t="s">
        <v>1146</v>
      </c>
      <c r="B17" s="76" t="s">
        <v>1158</v>
      </c>
      <c r="C17" s="36">
        <v>45659</v>
      </c>
      <c r="D17" s="15">
        <f t="shared" ref="D17:I17" si="17">C17+1</f>
        <v>45660</v>
      </c>
      <c r="E17" s="48" t="s">
        <v>1159</v>
      </c>
      <c r="F17" s="36">
        <f t="shared" si="1"/>
        <v>45671</v>
      </c>
      <c r="G17" s="15">
        <f t="shared" si="17"/>
        <v>45672</v>
      </c>
      <c r="H17" s="36">
        <f t="shared" si="17"/>
        <v>45673</v>
      </c>
      <c r="I17" s="15">
        <f t="shared" si="17"/>
        <v>45674</v>
      </c>
      <c r="J17" s="36">
        <f t="shared" si="12"/>
        <v>45681</v>
      </c>
      <c r="K17" s="15">
        <f t="shared" si="13"/>
        <v>45683</v>
      </c>
      <c r="L17" s="15">
        <f t="shared" si="14"/>
        <v>45694</v>
      </c>
      <c r="M17" s="15">
        <f t="shared" si="5"/>
        <v>45695</v>
      </c>
      <c r="N17" s="232"/>
      <c r="O17" s="232"/>
    </row>
    <row r="18" spans="1:15" hidden="1" x14ac:dyDescent="0.25">
      <c r="A18" s="20" t="s">
        <v>1133</v>
      </c>
      <c r="B18" s="48" t="s">
        <v>1160</v>
      </c>
      <c r="C18" s="36">
        <v>45666</v>
      </c>
      <c r="D18" s="15">
        <f t="shared" ref="D18:I18" si="18">C18+1</f>
        <v>45667</v>
      </c>
      <c r="E18" s="48" t="s">
        <v>1161</v>
      </c>
      <c r="F18" s="36">
        <f t="shared" si="1"/>
        <v>45678</v>
      </c>
      <c r="G18" s="15">
        <f t="shared" si="18"/>
        <v>45679</v>
      </c>
      <c r="H18" s="36">
        <f t="shared" si="18"/>
        <v>45680</v>
      </c>
      <c r="I18" s="15">
        <f t="shared" si="18"/>
        <v>45681</v>
      </c>
      <c r="J18" s="36">
        <f t="shared" si="12"/>
        <v>45688</v>
      </c>
      <c r="K18" s="15">
        <f t="shared" si="13"/>
        <v>45690</v>
      </c>
      <c r="L18" s="15">
        <f t="shared" si="14"/>
        <v>45701</v>
      </c>
      <c r="M18" s="15">
        <f t="shared" si="5"/>
        <v>45702</v>
      </c>
      <c r="N18" s="232"/>
      <c r="O18" s="232"/>
    </row>
    <row r="19" spans="1:15" hidden="1" x14ac:dyDescent="0.25">
      <c r="A19" s="20" t="s">
        <v>1151</v>
      </c>
      <c r="B19" s="48" t="s">
        <v>1162</v>
      </c>
      <c r="C19" s="36">
        <v>45673</v>
      </c>
      <c r="D19" s="15">
        <f t="shared" ref="D19:H19" si="19">C19+1</f>
        <v>45674</v>
      </c>
      <c r="E19" s="37" t="s">
        <v>1163</v>
      </c>
      <c r="F19" s="36">
        <f t="shared" si="1"/>
        <v>45685</v>
      </c>
      <c r="G19" s="15">
        <f t="shared" si="19"/>
        <v>45686</v>
      </c>
      <c r="H19" s="36">
        <f t="shared" si="19"/>
        <v>45687</v>
      </c>
      <c r="I19" s="208" t="s">
        <v>167</v>
      </c>
      <c r="J19" s="36"/>
      <c r="K19" s="15"/>
      <c r="L19" s="15"/>
      <c r="M19" s="15"/>
      <c r="N19" s="232"/>
      <c r="O19" s="232"/>
    </row>
    <row r="20" spans="1:15" hidden="1" x14ac:dyDescent="0.25">
      <c r="A20" s="20" t="s">
        <v>1140</v>
      </c>
      <c r="B20" s="48" t="s">
        <v>1164</v>
      </c>
      <c r="C20" s="36">
        <v>45680</v>
      </c>
      <c r="D20" s="15">
        <f t="shared" ref="D20:I20" si="20">C20+1</f>
        <v>45681</v>
      </c>
      <c r="E20" s="48" t="s">
        <v>1165</v>
      </c>
      <c r="F20" s="36">
        <f t="shared" si="1"/>
        <v>45692</v>
      </c>
      <c r="G20" s="15">
        <f t="shared" si="20"/>
        <v>45693</v>
      </c>
      <c r="H20" s="36">
        <f t="shared" si="20"/>
        <v>45694</v>
      </c>
      <c r="I20" s="15">
        <f t="shared" si="20"/>
        <v>45695</v>
      </c>
      <c r="J20" s="36">
        <f t="shared" si="12"/>
        <v>45702</v>
      </c>
      <c r="K20" s="15">
        <f t="shared" si="13"/>
        <v>45704</v>
      </c>
      <c r="L20" s="15">
        <f t="shared" si="14"/>
        <v>45715</v>
      </c>
      <c r="M20" s="15">
        <f t="shared" si="5"/>
        <v>45716</v>
      </c>
      <c r="N20" s="232"/>
      <c r="O20" s="232"/>
    </row>
    <row r="21" spans="1:15" hidden="1" x14ac:dyDescent="0.25">
      <c r="A21" s="20" t="s">
        <v>1143</v>
      </c>
      <c r="B21" s="48" t="s">
        <v>1166</v>
      </c>
      <c r="C21" s="36">
        <v>45687</v>
      </c>
      <c r="D21" s="15">
        <f>C21+1</f>
        <v>45688</v>
      </c>
      <c r="E21" s="48" t="s">
        <v>1167</v>
      </c>
      <c r="F21" s="36">
        <f t="shared" si="1"/>
        <v>45699</v>
      </c>
      <c r="G21" s="15">
        <f>F21+1</f>
        <v>45700</v>
      </c>
      <c r="H21" s="36">
        <f>G21+1</f>
        <v>45701</v>
      </c>
      <c r="I21" s="15">
        <f>H21+1</f>
        <v>45702</v>
      </c>
      <c r="J21" s="36">
        <f t="shared" si="12"/>
        <v>45709</v>
      </c>
      <c r="K21" s="15">
        <f t="shared" si="13"/>
        <v>45711</v>
      </c>
      <c r="L21" s="15">
        <f t="shared" si="14"/>
        <v>45722</v>
      </c>
      <c r="M21" s="15">
        <f t="shared" si="5"/>
        <v>45723</v>
      </c>
      <c r="N21" s="232"/>
      <c r="O21" s="232"/>
    </row>
    <row r="22" spans="1:15" hidden="1" x14ac:dyDescent="0.25">
      <c r="A22" s="489" t="s">
        <v>242</v>
      </c>
      <c r="B22" s="490"/>
      <c r="C22" s="490"/>
      <c r="D22" s="490"/>
      <c r="E22" s="490"/>
      <c r="F22" s="490"/>
      <c r="G22" s="490"/>
      <c r="H22" s="490"/>
      <c r="I22" s="490"/>
      <c r="J22" s="490"/>
      <c r="K22" s="490"/>
      <c r="L22" s="490"/>
      <c r="M22" s="491"/>
      <c r="N22" s="232"/>
      <c r="O22" s="232"/>
    </row>
    <row r="23" spans="1:15" hidden="1" x14ac:dyDescent="0.25">
      <c r="A23" s="20" t="s">
        <v>1146</v>
      </c>
      <c r="B23" s="48" t="s">
        <v>1168</v>
      </c>
      <c r="C23" s="36">
        <v>45701</v>
      </c>
      <c r="D23" s="15">
        <f t="shared" ref="D23:D30" si="21">C23+1</f>
        <v>45702</v>
      </c>
      <c r="E23" s="48" t="s">
        <v>1169</v>
      </c>
      <c r="F23" s="36">
        <f t="shared" ref="F23:F30" si="22">D23+11</f>
        <v>45713</v>
      </c>
      <c r="G23" s="15">
        <f t="shared" ref="G23:I23" si="23">F23+1</f>
        <v>45714</v>
      </c>
      <c r="H23" s="36">
        <f t="shared" si="23"/>
        <v>45715</v>
      </c>
      <c r="I23" s="15">
        <f t="shared" si="23"/>
        <v>45716</v>
      </c>
      <c r="J23" s="36">
        <f t="shared" ref="J23:J44" si="24">I23+7</f>
        <v>45723</v>
      </c>
      <c r="K23" s="15">
        <f t="shared" ref="K23:K44" si="25">J23+2</f>
        <v>45725</v>
      </c>
      <c r="L23" s="15">
        <f t="shared" ref="L23:L44" si="26">K23+11</f>
        <v>45736</v>
      </c>
      <c r="M23" s="15">
        <f t="shared" ref="M23:M44" si="27">L23+1</f>
        <v>45737</v>
      </c>
      <c r="N23" s="232"/>
      <c r="O23" s="232"/>
    </row>
    <row r="24" spans="1:15" hidden="1" x14ac:dyDescent="0.25">
      <c r="A24" s="20" t="s">
        <v>1133</v>
      </c>
      <c r="B24" s="48" t="s">
        <v>1170</v>
      </c>
      <c r="C24" s="36">
        <v>45708</v>
      </c>
      <c r="D24" s="15">
        <f t="shared" si="21"/>
        <v>45709</v>
      </c>
      <c r="E24" s="48" t="s">
        <v>1171</v>
      </c>
      <c r="F24" s="36">
        <f t="shared" si="22"/>
        <v>45720</v>
      </c>
      <c r="G24" s="15">
        <f t="shared" ref="G24:I24" si="28">F24+1</f>
        <v>45721</v>
      </c>
      <c r="H24" s="36">
        <f t="shared" si="28"/>
        <v>45722</v>
      </c>
      <c r="I24" s="15">
        <f t="shared" si="28"/>
        <v>45723</v>
      </c>
      <c r="J24" s="36">
        <f t="shared" si="24"/>
        <v>45730</v>
      </c>
      <c r="K24" s="15">
        <f t="shared" si="25"/>
        <v>45732</v>
      </c>
      <c r="L24" s="15">
        <f t="shared" si="26"/>
        <v>45743</v>
      </c>
      <c r="M24" s="15">
        <f t="shared" si="27"/>
        <v>45744</v>
      </c>
      <c r="N24" s="232"/>
      <c r="O24" s="232"/>
    </row>
    <row r="25" spans="1:15" hidden="1" x14ac:dyDescent="0.25">
      <c r="A25" s="20" t="s">
        <v>1140</v>
      </c>
      <c r="B25" s="48" t="s">
        <v>1172</v>
      </c>
      <c r="C25" s="36">
        <v>45715</v>
      </c>
      <c r="D25" s="15">
        <f t="shared" si="21"/>
        <v>45716</v>
      </c>
      <c r="E25" s="48" t="s">
        <v>1173</v>
      </c>
      <c r="F25" s="36">
        <f t="shared" si="22"/>
        <v>45727</v>
      </c>
      <c r="G25" s="15">
        <f t="shared" ref="G25:I25" si="29">F25+1</f>
        <v>45728</v>
      </c>
      <c r="H25" s="36">
        <f t="shared" si="29"/>
        <v>45729</v>
      </c>
      <c r="I25" s="15">
        <f t="shared" si="29"/>
        <v>45730</v>
      </c>
      <c r="J25" s="36">
        <f t="shared" si="24"/>
        <v>45737</v>
      </c>
      <c r="K25" s="15">
        <f t="shared" si="25"/>
        <v>45739</v>
      </c>
      <c r="L25" s="15">
        <f t="shared" si="26"/>
        <v>45750</v>
      </c>
      <c r="M25" s="15">
        <f t="shared" si="27"/>
        <v>45751</v>
      </c>
      <c r="N25" s="232"/>
      <c r="O25" s="232"/>
    </row>
    <row r="26" spans="1:15" hidden="1" x14ac:dyDescent="0.25">
      <c r="A26" s="20" t="s">
        <v>1143</v>
      </c>
      <c r="B26" s="48" t="s">
        <v>1174</v>
      </c>
      <c r="C26" s="36">
        <v>45722</v>
      </c>
      <c r="D26" s="15">
        <f t="shared" si="21"/>
        <v>45723</v>
      </c>
      <c r="E26" s="48" t="s">
        <v>1175</v>
      </c>
      <c r="F26" s="36">
        <f t="shared" si="22"/>
        <v>45734</v>
      </c>
      <c r="G26" s="15">
        <f t="shared" ref="G26:I29" si="30">F26+1</f>
        <v>45735</v>
      </c>
      <c r="H26" s="36">
        <f t="shared" si="30"/>
        <v>45736</v>
      </c>
      <c r="I26" s="15">
        <f t="shared" si="30"/>
        <v>45737</v>
      </c>
      <c r="J26" s="36">
        <f t="shared" si="24"/>
        <v>45744</v>
      </c>
      <c r="K26" s="15">
        <f t="shared" si="25"/>
        <v>45746</v>
      </c>
      <c r="L26" s="15">
        <f t="shared" si="26"/>
        <v>45757</v>
      </c>
      <c r="M26" s="15">
        <f t="shared" si="27"/>
        <v>45758</v>
      </c>
      <c r="N26" s="232"/>
      <c r="O26" s="232"/>
    </row>
    <row r="27" spans="1:15" hidden="1" x14ac:dyDescent="0.25">
      <c r="A27" s="215" t="s">
        <v>1176</v>
      </c>
      <c r="B27" s="48" t="s">
        <v>1177</v>
      </c>
      <c r="C27" s="36">
        <v>45729</v>
      </c>
      <c r="D27" s="15">
        <f t="shared" si="21"/>
        <v>45730</v>
      </c>
      <c r="E27" s="48" t="s">
        <v>1178</v>
      </c>
      <c r="F27" s="36">
        <f t="shared" si="22"/>
        <v>45741</v>
      </c>
      <c r="G27" s="15">
        <f t="shared" si="30"/>
        <v>45742</v>
      </c>
      <c r="H27" s="36">
        <f t="shared" si="30"/>
        <v>45743</v>
      </c>
      <c r="I27" s="15">
        <f t="shared" si="30"/>
        <v>45744</v>
      </c>
      <c r="J27" s="36">
        <f t="shared" si="24"/>
        <v>45751</v>
      </c>
      <c r="K27" s="15">
        <f t="shared" si="25"/>
        <v>45753</v>
      </c>
      <c r="L27" s="15">
        <f t="shared" si="26"/>
        <v>45764</v>
      </c>
      <c r="M27" s="15">
        <f t="shared" si="27"/>
        <v>45765</v>
      </c>
      <c r="N27" s="232"/>
      <c r="O27" s="232"/>
    </row>
    <row r="28" spans="1:15" hidden="1" x14ac:dyDescent="0.25">
      <c r="A28" s="20" t="s">
        <v>1146</v>
      </c>
      <c r="B28" s="48" t="s">
        <v>1179</v>
      </c>
      <c r="C28" s="36">
        <v>45736</v>
      </c>
      <c r="D28" s="15">
        <f t="shared" si="21"/>
        <v>45737</v>
      </c>
      <c r="E28" s="48" t="s">
        <v>1180</v>
      </c>
      <c r="F28" s="36">
        <f t="shared" si="22"/>
        <v>45748</v>
      </c>
      <c r="G28" s="15">
        <f t="shared" si="30"/>
        <v>45749</v>
      </c>
      <c r="H28" s="36">
        <f t="shared" si="30"/>
        <v>45750</v>
      </c>
      <c r="I28" s="15">
        <f t="shared" si="30"/>
        <v>45751</v>
      </c>
      <c r="J28" s="36">
        <f t="shared" si="24"/>
        <v>45758</v>
      </c>
      <c r="K28" s="15">
        <f t="shared" si="25"/>
        <v>45760</v>
      </c>
      <c r="L28" s="15">
        <f t="shared" si="26"/>
        <v>45771</v>
      </c>
      <c r="M28" s="15">
        <f t="shared" si="27"/>
        <v>45772</v>
      </c>
      <c r="N28" s="232"/>
      <c r="O28" s="232"/>
    </row>
    <row r="29" spans="1:15" hidden="1" x14ac:dyDescent="0.25">
      <c r="A29" s="20" t="s">
        <v>1133</v>
      </c>
      <c r="B29" s="48" t="s">
        <v>1181</v>
      </c>
      <c r="C29" s="36">
        <v>45743</v>
      </c>
      <c r="D29" s="15">
        <f t="shared" si="21"/>
        <v>45744</v>
      </c>
      <c r="E29" s="48" t="s">
        <v>1182</v>
      </c>
      <c r="F29" s="36">
        <f t="shared" si="22"/>
        <v>45755</v>
      </c>
      <c r="G29" s="15">
        <f t="shared" si="30"/>
        <v>45756</v>
      </c>
      <c r="H29" s="36">
        <f t="shared" si="30"/>
        <v>45757</v>
      </c>
      <c r="I29" s="15">
        <f t="shared" si="30"/>
        <v>45758</v>
      </c>
      <c r="J29" s="36">
        <f t="shared" si="24"/>
        <v>45765</v>
      </c>
      <c r="K29" s="15">
        <f t="shared" si="25"/>
        <v>45767</v>
      </c>
      <c r="L29" s="15">
        <f t="shared" si="26"/>
        <v>45778</v>
      </c>
      <c r="M29" s="15">
        <f t="shared" si="27"/>
        <v>45779</v>
      </c>
      <c r="N29" s="232"/>
      <c r="O29" s="232"/>
    </row>
    <row r="30" spans="1:15" hidden="1" x14ac:dyDescent="0.25">
      <c r="A30" s="20" t="s">
        <v>1140</v>
      </c>
      <c r="B30" s="76" t="s">
        <v>1183</v>
      </c>
      <c r="C30" s="41">
        <v>45750</v>
      </c>
      <c r="D30" s="42">
        <f t="shared" si="21"/>
        <v>45751</v>
      </c>
      <c r="E30" s="217" t="s">
        <v>1184</v>
      </c>
      <c r="F30" s="41">
        <f t="shared" si="22"/>
        <v>45762</v>
      </c>
      <c r="G30" s="42">
        <f t="shared" ref="G30:I30" si="31">F30+1</f>
        <v>45763</v>
      </c>
      <c r="H30" s="41">
        <f t="shared" si="31"/>
        <v>45764</v>
      </c>
      <c r="I30" s="42">
        <f t="shared" si="31"/>
        <v>45765</v>
      </c>
      <c r="J30" s="17" t="s">
        <v>40</v>
      </c>
      <c r="K30" s="17" t="s">
        <v>40</v>
      </c>
      <c r="L30" s="41">
        <v>45785</v>
      </c>
      <c r="M30" s="42">
        <f t="shared" si="27"/>
        <v>45786</v>
      </c>
      <c r="N30" s="232"/>
      <c r="O30" s="232"/>
    </row>
    <row r="31" spans="1:15" hidden="1" x14ac:dyDescent="0.25">
      <c r="A31" s="20" t="s">
        <v>1143</v>
      </c>
      <c r="B31" s="76" t="s">
        <v>1185</v>
      </c>
      <c r="C31" s="41">
        <v>45757</v>
      </c>
      <c r="D31" s="71" t="s">
        <v>1186</v>
      </c>
      <c r="E31" s="46" t="s">
        <v>167</v>
      </c>
      <c r="F31" s="41"/>
      <c r="G31" s="42"/>
      <c r="H31" s="41"/>
      <c r="I31" s="42"/>
      <c r="J31" s="41"/>
      <c r="K31" s="42"/>
      <c r="L31" s="42"/>
      <c r="M31" s="42"/>
      <c r="N31" s="232"/>
      <c r="O31" s="232"/>
    </row>
    <row r="32" spans="1:15" hidden="1" x14ac:dyDescent="0.25">
      <c r="A32" s="218" t="s">
        <v>1187</v>
      </c>
      <c r="B32" s="76"/>
      <c r="C32" s="198" t="s">
        <v>1188</v>
      </c>
      <c r="D32" s="71" t="s">
        <v>1186</v>
      </c>
      <c r="E32" s="76" t="s">
        <v>1189</v>
      </c>
      <c r="F32" s="41">
        <v>45769</v>
      </c>
      <c r="G32" s="42">
        <f t="shared" ref="G32:I32" si="32">F32+1</f>
        <v>45770</v>
      </c>
      <c r="H32" s="41">
        <f t="shared" si="32"/>
        <v>45771</v>
      </c>
      <c r="I32" s="42">
        <f t="shared" si="32"/>
        <v>45772</v>
      </c>
      <c r="J32" s="41">
        <f t="shared" si="24"/>
        <v>45779</v>
      </c>
      <c r="K32" s="42">
        <f t="shared" si="25"/>
        <v>45781</v>
      </c>
      <c r="L32" s="42">
        <f t="shared" si="26"/>
        <v>45792</v>
      </c>
      <c r="M32" s="42">
        <f t="shared" si="27"/>
        <v>45793</v>
      </c>
      <c r="N32" s="232"/>
      <c r="O32" s="232"/>
    </row>
    <row r="33" spans="1:15" hidden="1" x14ac:dyDescent="0.25">
      <c r="A33" s="218" t="s">
        <v>1176</v>
      </c>
      <c r="B33" s="76" t="s">
        <v>1190</v>
      </c>
      <c r="C33" s="41">
        <v>45764</v>
      </c>
      <c r="D33" s="42">
        <f>C33+1</f>
        <v>45765</v>
      </c>
      <c r="E33" s="76" t="s">
        <v>1191</v>
      </c>
      <c r="F33" s="41">
        <f>D33+11</f>
        <v>45776</v>
      </c>
      <c r="G33" s="42">
        <f t="shared" ref="G33:I33" si="33">F33+1</f>
        <v>45777</v>
      </c>
      <c r="H33" s="41">
        <f t="shared" si="33"/>
        <v>45778</v>
      </c>
      <c r="I33" s="42">
        <f t="shared" si="33"/>
        <v>45779</v>
      </c>
      <c r="J33" s="41">
        <f t="shared" si="24"/>
        <v>45786</v>
      </c>
      <c r="K33" s="42">
        <f t="shared" si="25"/>
        <v>45788</v>
      </c>
      <c r="L33" s="42">
        <f t="shared" si="26"/>
        <v>45799</v>
      </c>
      <c r="M33" s="42">
        <f t="shared" si="27"/>
        <v>45800</v>
      </c>
      <c r="N33" s="232"/>
      <c r="O33" s="232"/>
    </row>
    <row r="34" spans="1:15" hidden="1" x14ac:dyDescent="0.25">
      <c r="A34" s="20" t="s">
        <v>1146</v>
      </c>
      <c r="B34" s="76" t="s">
        <v>1192</v>
      </c>
      <c r="C34" s="41">
        <v>45771</v>
      </c>
      <c r="D34" s="42">
        <f>C34+1</f>
        <v>45772</v>
      </c>
      <c r="E34" s="76" t="s">
        <v>1193</v>
      </c>
      <c r="F34" s="41">
        <f>D34+11</f>
        <v>45783</v>
      </c>
      <c r="G34" s="42">
        <f t="shared" ref="G34:I34" si="34">F34+1</f>
        <v>45784</v>
      </c>
      <c r="H34" s="41">
        <f t="shared" si="34"/>
        <v>45785</v>
      </c>
      <c r="I34" s="42">
        <f t="shared" si="34"/>
        <v>45786</v>
      </c>
      <c r="J34" s="41">
        <f t="shared" si="24"/>
        <v>45793</v>
      </c>
      <c r="K34" s="42">
        <f t="shared" si="25"/>
        <v>45795</v>
      </c>
      <c r="L34" s="42">
        <f t="shared" si="26"/>
        <v>45806</v>
      </c>
      <c r="M34" s="42">
        <f t="shared" si="27"/>
        <v>45807</v>
      </c>
      <c r="N34" s="232"/>
      <c r="O34" s="232"/>
    </row>
    <row r="35" spans="1:15" hidden="1" x14ac:dyDescent="0.25">
      <c r="A35" s="218" t="s">
        <v>1133</v>
      </c>
      <c r="B35" s="76" t="s">
        <v>1194</v>
      </c>
      <c r="C35" s="41">
        <v>45778</v>
      </c>
      <c r="D35" s="42">
        <v>45779</v>
      </c>
      <c r="E35" s="76" t="s">
        <v>1195</v>
      </c>
      <c r="F35" s="41">
        <f>F34+7</f>
        <v>45790</v>
      </c>
      <c r="G35" s="42">
        <f t="shared" ref="G35:I35" si="35">F35+1</f>
        <v>45791</v>
      </c>
      <c r="H35" s="41">
        <f t="shared" si="35"/>
        <v>45792</v>
      </c>
      <c r="I35" s="42">
        <f t="shared" si="35"/>
        <v>45793</v>
      </c>
      <c r="J35" s="41">
        <f t="shared" si="24"/>
        <v>45800</v>
      </c>
      <c r="K35" s="42">
        <f t="shared" si="25"/>
        <v>45802</v>
      </c>
      <c r="L35" s="42">
        <f t="shared" si="26"/>
        <v>45813</v>
      </c>
      <c r="M35" s="42">
        <f t="shared" si="27"/>
        <v>45814</v>
      </c>
      <c r="N35" s="232"/>
      <c r="O35" s="232"/>
    </row>
    <row r="36" spans="1:15" hidden="1" x14ac:dyDescent="0.25">
      <c r="A36" s="218" t="s">
        <v>1140</v>
      </c>
      <c r="B36" s="76" t="s">
        <v>1196</v>
      </c>
      <c r="C36" s="41">
        <v>45785</v>
      </c>
      <c r="D36" s="42">
        <v>45786</v>
      </c>
      <c r="E36" s="76" t="s">
        <v>1197</v>
      </c>
      <c r="F36" s="41">
        <f>F35+7</f>
        <v>45797</v>
      </c>
      <c r="G36" s="42">
        <f t="shared" ref="G36:I36" si="36">F36+1</f>
        <v>45798</v>
      </c>
      <c r="H36" s="41">
        <f t="shared" si="36"/>
        <v>45799</v>
      </c>
      <c r="I36" s="42">
        <f t="shared" si="36"/>
        <v>45800</v>
      </c>
      <c r="J36" s="41">
        <f t="shared" si="24"/>
        <v>45807</v>
      </c>
      <c r="K36" s="42">
        <f t="shared" si="25"/>
        <v>45809</v>
      </c>
      <c r="L36" s="42">
        <f t="shared" si="26"/>
        <v>45820</v>
      </c>
      <c r="M36" s="42">
        <f t="shared" si="27"/>
        <v>45821</v>
      </c>
      <c r="N36" s="232"/>
      <c r="O36" s="232"/>
    </row>
    <row r="37" spans="1:15" hidden="1" x14ac:dyDescent="0.25">
      <c r="A37" s="218" t="s">
        <v>1187</v>
      </c>
      <c r="B37" s="76" t="s">
        <v>1198</v>
      </c>
      <c r="C37" s="41">
        <v>45792</v>
      </c>
      <c r="D37" s="219" t="s">
        <v>1199</v>
      </c>
      <c r="E37" s="76" t="s">
        <v>1200</v>
      </c>
      <c r="F37" s="41">
        <v>45804</v>
      </c>
      <c r="G37" s="42">
        <f t="shared" ref="G37:I37" si="37">F37+1</f>
        <v>45805</v>
      </c>
      <c r="H37" s="41">
        <f t="shared" si="37"/>
        <v>45806</v>
      </c>
      <c r="I37" s="42">
        <f t="shared" si="37"/>
        <v>45807</v>
      </c>
      <c r="J37" s="17" t="s">
        <v>40</v>
      </c>
      <c r="K37" s="17" t="s">
        <v>40</v>
      </c>
      <c r="L37" s="41">
        <v>45827</v>
      </c>
      <c r="M37" s="42">
        <f t="shared" si="27"/>
        <v>45828</v>
      </c>
      <c r="N37" s="232"/>
      <c r="O37" s="232"/>
    </row>
    <row r="38" spans="1:15" hidden="1" x14ac:dyDescent="0.25">
      <c r="A38" s="218" t="s">
        <v>1176</v>
      </c>
      <c r="B38" s="76" t="s">
        <v>1201</v>
      </c>
      <c r="C38" s="41">
        <v>45799</v>
      </c>
      <c r="D38" s="42">
        <v>45800</v>
      </c>
      <c r="E38" s="76" t="s">
        <v>1202</v>
      </c>
      <c r="F38" s="41">
        <f>F37+7</f>
        <v>45811</v>
      </c>
      <c r="G38" s="42">
        <f t="shared" ref="G38:I38" si="38">F38+1</f>
        <v>45812</v>
      </c>
      <c r="H38" s="41">
        <f t="shared" si="38"/>
        <v>45813</v>
      </c>
      <c r="I38" s="42">
        <f t="shared" si="38"/>
        <v>45814</v>
      </c>
      <c r="J38" s="41">
        <f t="shared" si="24"/>
        <v>45821</v>
      </c>
      <c r="K38" s="42">
        <f t="shared" si="25"/>
        <v>45823</v>
      </c>
      <c r="L38" s="42">
        <f t="shared" si="26"/>
        <v>45834</v>
      </c>
      <c r="M38" s="42">
        <f t="shared" si="27"/>
        <v>45835</v>
      </c>
      <c r="N38" s="232"/>
      <c r="O38" s="232"/>
    </row>
    <row r="39" spans="1:15" hidden="1" x14ac:dyDescent="0.25">
      <c r="A39" s="218" t="s">
        <v>1146</v>
      </c>
      <c r="B39" s="76" t="s">
        <v>1203</v>
      </c>
      <c r="C39" s="41">
        <v>45806</v>
      </c>
      <c r="D39" s="42">
        <v>45807</v>
      </c>
      <c r="E39" s="76" t="s">
        <v>1204</v>
      </c>
      <c r="F39" s="41">
        <f>F38+7</f>
        <v>45818</v>
      </c>
      <c r="G39" s="42">
        <f t="shared" ref="G39:I39" si="39">F39+1</f>
        <v>45819</v>
      </c>
      <c r="H39" s="41">
        <f t="shared" si="39"/>
        <v>45820</v>
      </c>
      <c r="I39" s="42">
        <f t="shared" si="39"/>
        <v>45821</v>
      </c>
      <c r="J39" s="41">
        <f t="shared" si="24"/>
        <v>45828</v>
      </c>
      <c r="K39" s="42">
        <f t="shared" si="25"/>
        <v>45830</v>
      </c>
      <c r="L39" s="42">
        <f t="shared" si="26"/>
        <v>45841</v>
      </c>
      <c r="M39" s="42">
        <f t="shared" si="27"/>
        <v>45842</v>
      </c>
      <c r="N39" s="232"/>
      <c r="O39" s="232"/>
    </row>
    <row r="40" spans="1:15" hidden="1" x14ac:dyDescent="0.25">
      <c r="A40" s="218" t="s">
        <v>1133</v>
      </c>
      <c r="B40" s="76" t="s">
        <v>1205</v>
      </c>
      <c r="C40" s="41">
        <v>45813</v>
      </c>
      <c r="D40" s="88">
        <f>C40+1</f>
        <v>45814</v>
      </c>
      <c r="E40" s="76" t="s">
        <v>1206</v>
      </c>
      <c r="F40" s="41">
        <f>D40+11</f>
        <v>45825</v>
      </c>
      <c r="G40" s="42">
        <f t="shared" ref="G40:I40" si="40">F40+1</f>
        <v>45826</v>
      </c>
      <c r="H40" s="41">
        <f t="shared" si="40"/>
        <v>45827</v>
      </c>
      <c r="I40" s="42">
        <f t="shared" si="40"/>
        <v>45828</v>
      </c>
      <c r="J40" s="17" t="s">
        <v>40</v>
      </c>
      <c r="K40" s="17" t="s">
        <v>40</v>
      </c>
      <c r="L40" s="41">
        <v>45848</v>
      </c>
      <c r="M40" s="42">
        <f t="shared" si="27"/>
        <v>45849</v>
      </c>
      <c r="N40" s="232"/>
      <c r="O40" s="232"/>
    </row>
    <row r="41" spans="1:15" hidden="1" x14ac:dyDescent="0.25">
      <c r="A41" s="220" t="s">
        <v>1140</v>
      </c>
      <c r="B41" s="76" t="s">
        <v>1207</v>
      </c>
      <c r="C41" s="41">
        <v>45820</v>
      </c>
      <c r="D41" s="42">
        <f t="shared" ref="D41:I41" si="41">C41+1</f>
        <v>45821</v>
      </c>
      <c r="E41" s="76" t="s">
        <v>1208</v>
      </c>
      <c r="F41" s="41">
        <f>D41+11</f>
        <v>45832</v>
      </c>
      <c r="G41" s="42">
        <f t="shared" si="41"/>
        <v>45833</v>
      </c>
      <c r="H41" s="41">
        <f t="shared" si="41"/>
        <v>45834</v>
      </c>
      <c r="I41" s="42">
        <f t="shared" si="41"/>
        <v>45835</v>
      </c>
      <c r="J41" s="17" t="s">
        <v>40</v>
      </c>
      <c r="K41" s="17" t="s">
        <v>40</v>
      </c>
      <c r="L41" s="41">
        <v>45855</v>
      </c>
      <c r="M41" s="42">
        <f t="shared" si="27"/>
        <v>45856</v>
      </c>
      <c r="N41" s="232"/>
      <c r="O41" s="232"/>
    </row>
    <row r="42" spans="1:15" hidden="1" x14ac:dyDescent="0.25">
      <c r="A42" s="218" t="s">
        <v>1187</v>
      </c>
      <c r="B42" s="76" t="s">
        <v>1209</v>
      </c>
      <c r="C42" s="41">
        <v>45827</v>
      </c>
      <c r="D42" s="42">
        <f t="shared" ref="D42:I42" si="42">C42+1</f>
        <v>45828</v>
      </c>
      <c r="E42" s="76" t="s">
        <v>1210</v>
      </c>
      <c r="F42" s="41">
        <f>D42+11</f>
        <v>45839</v>
      </c>
      <c r="G42" s="42">
        <f t="shared" si="42"/>
        <v>45840</v>
      </c>
      <c r="H42" s="41">
        <f t="shared" si="42"/>
        <v>45841</v>
      </c>
      <c r="I42" s="42">
        <f t="shared" si="42"/>
        <v>45842</v>
      </c>
      <c r="J42" s="41">
        <f t="shared" si="24"/>
        <v>45849</v>
      </c>
      <c r="K42" s="42">
        <f t="shared" si="25"/>
        <v>45851</v>
      </c>
      <c r="L42" s="42">
        <f t="shared" si="26"/>
        <v>45862</v>
      </c>
      <c r="M42" s="42">
        <f t="shared" si="27"/>
        <v>45863</v>
      </c>
      <c r="N42" s="232"/>
      <c r="O42" s="232"/>
    </row>
    <row r="43" spans="1:15" hidden="1" x14ac:dyDescent="0.25">
      <c r="A43" s="218" t="s">
        <v>1176</v>
      </c>
      <c r="B43" s="76" t="s">
        <v>1211</v>
      </c>
      <c r="C43" s="41">
        <v>45834</v>
      </c>
      <c r="D43" s="42">
        <f t="shared" ref="D43:I43" si="43">C43+1</f>
        <v>45835</v>
      </c>
      <c r="E43" s="76" t="s">
        <v>1212</v>
      </c>
      <c r="F43" s="41">
        <f>D43+11</f>
        <v>45846</v>
      </c>
      <c r="G43" s="42">
        <f t="shared" si="43"/>
        <v>45847</v>
      </c>
      <c r="H43" s="41">
        <f t="shared" si="43"/>
        <v>45848</v>
      </c>
      <c r="I43" s="42">
        <f t="shared" si="43"/>
        <v>45849</v>
      </c>
      <c r="J43" s="41">
        <f t="shared" si="24"/>
        <v>45856</v>
      </c>
      <c r="K43" s="42">
        <f t="shared" si="25"/>
        <v>45858</v>
      </c>
      <c r="L43" s="42">
        <f t="shared" si="26"/>
        <v>45869</v>
      </c>
      <c r="M43" s="42">
        <f t="shared" si="27"/>
        <v>45870</v>
      </c>
      <c r="N43" s="232"/>
      <c r="O43" s="232"/>
    </row>
    <row r="44" spans="1:15" x14ac:dyDescent="0.25">
      <c r="A44" s="221" t="s">
        <v>1133</v>
      </c>
      <c r="B44" s="222" t="s">
        <v>1213</v>
      </c>
      <c r="C44" s="223">
        <v>45841</v>
      </c>
      <c r="D44" s="219" t="s">
        <v>1199</v>
      </c>
      <c r="E44" s="224" t="s">
        <v>1214</v>
      </c>
      <c r="F44" s="41">
        <v>45853</v>
      </c>
      <c r="G44" s="225">
        <f t="shared" ref="G44:I44" si="44">F44+1</f>
        <v>45854</v>
      </c>
      <c r="H44" s="223">
        <f t="shared" si="44"/>
        <v>45855</v>
      </c>
      <c r="I44" s="225">
        <f t="shared" si="44"/>
        <v>45856</v>
      </c>
      <c r="J44" s="223">
        <f t="shared" si="24"/>
        <v>45863</v>
      </c>
      <c r="K44" s="225">
        <f t="shared" si="25"/>
        <v>45865</v>
      </c>
      <c r="L44" s="225">
        <f t="shared" si="26"/>
        <v>45876</v>
      </c>
      <c r="M44" s="225">
        <f t="shared" si="27"/>
        <v>45877</v>
      </c>
      <c r="N44" s="232"/>
      <c r="O44" s="232"/>
    </row>
    <row r="45" spans="1:15" x14ac:dyDescent="0.25">
      <c r="A45" s="512" t="s">
        <v>242</v>
      </c>
      <c r="B45" s="512"/>
      <c r="C45" s="512"/>
      <c r="D45" s="512"/>
      <c r="E45" s="512"/>
      <c r="F45" s="512"/>
      <c r="G45" s="512"/>
      <c r="H45" s="512"/>
      <c r="I45" s="512"/>
      <c r="J45" s="512"/>
      <c r="K45" s="512"/>
      <c r="L45" s="512"/>
      <c r="M45" s="512"/>
    </row>
    <row r="46" spans="1:15" x14ac:dyDescent="0.25">
      <c r="A46" s="218" t="s">
        <v>1140</v>
      </c>
      <c r="B46" s="76" t="s">
        <v>1215</v>
      </c>
      <c r="C46" s="41">
        <v>45855</v>
      </c>
      <c r="D46" s="526" t="s">
        <v>1216</v>
      </c>
      <c r="E46" s="527"/>
      <c r="F46" s="198"/>
      <c r="G46" s="42"/>
      <c r="H46" s="41"/>
      <c r="I46" s="42"/>
      <c r="J46" s="41"/>
      <c r="K46" s="42"/>
      <c r="L46" s="42"/>
      <c r="M46" s="42"/>
    </row>
    <row r="47" spans="1:15" x14ac:dyDescent="0.25">
      <c r="A47" s="218" t="s">
        <v>1143</v>
      </c>
      <c r="B47" s="76"/>
      <c r="C47" s="41"/>
      <c r="D47" s="198" t="s">
        <v>1217</v>
      </c>
      <c r="E47" s="76" t="s">
        <v>1218</v>
      </c>
      <c r="F47" s="41">
        <v>45867</v>
      </c>
      <c r="G47" s="42">
        <f t="shared" ref="G47:I47" si="45">F47+1</f>
        <v>45868</v>
      </c>
      <c r="H47" s="41">
        <f t="shared" si="45"/>
        <v>45869</v>
      </c>
      <c r="I47" s="42">
        <f t="shared" si="45"/>
        <v>45870</v>
      </c>
      <c r="J47" s="17" t="s">
        <v>40</v>
      </c>
      <c r="K47" s="17" t="s">
        <v>40</v>
      </c>
      <c r="L47" s="41">
        <v>45890</v>
      </c>
      <c r="M47" s="42">
        <f>L47+1</f>
        <v>45891</v>
      </c>
    </row>
    <row r="48" spans="1:15" x14ac:dyDescent="0.25">
      <c r="A48" s="220" t="s">
        <v>1187</v>
      </c>
      <c r="B48" s="76" t="s">
        <v>1219</v>
      </c>
      <c r="C48" s="41">
        <v>45862</v>
      </c>
      <c r="D48" s="42">
        <f>C48+1</f>
        <v>45863</v>
      </c>
      <c r="E48" s="76" t="s">
        <v>1220</v>
      </c>
      <c r="F48" s="41">
        <f>D48+11</f>
        <v>45874</v>
      </c>
      <c r="G48" s="42">
        <f>F48+1</f>
        <v>45875</v>
      </c>
      <c r="H48" s="41">
        <f>G48+4</f>
        <v>45879</v>
      </c>
      <c r="I48" s="191" t="s">
        <v>167</v>
      </c>
      <c r="J48" s="41"/>
      <c r="K48" s="42"/>
      <c r="L48" s="42"/>
      <c r="M48" s="42"/>
    </row>
    <row r="49" spans="1:25" x14ac:dyDescent="0.25">
      <c r="A49" s="218" t="s">
        <v>1176</v>
      </c>
      <c r="B49" s="76" t="s">
        <v>1221</v>
      </c>
      <c r="C49" s="41">
        <v>45869</v>
      </c>
      <c r="D49" s="42" t="s">
        <v>167</v>
      </c>
      <c r="E49" s="76"/>
      <c r="F49" s="41"/>
      <c r="G49" s="42"/>
      <c r="H49" s="41"/>
      <c r="I49" s="42"/>
      <c r="J49" s="41"/>
      <c r="K49" s="42"/>
      <c r="L49" s="42"/>
      <c r="M49" s="42"/>
    </row>
    <row r="50" spans="1:25" x14ac:dyDescent="0.25">
      <c r="A50" s="227" t="s">
        <v>1222</v>
      </c>
      <c r="B50" s="76"/>
      <c r="C50" s="41"/>
      <c r="D50" s="42"/>
      <c r="E50" s="228" t="s">
        <v>1223</v>
      </c>
      <c r="F50" s="41">
        <v>45874</v>
      </c>
      <c r="G50" s="42">
        <f t="shared" ref="G50:I50" si="46">F50+1</f>
        <v>45875</v>
      </c>
      <c r="H50" s="41">
        <f t="shared" si="46"/>
        <v>45876</v>
      </c>
      <c r="I50" s="42">
        <f t="shared" si="46"/>
        <v>45877</v>
      </c>
      <c r="J50" s="41">
        <f>I50+7</f>
        <v>45884</v>
      </c>
      <c r="K50" s="42">
        <f>J50+2</f>
        <v>45886</v>
      </c>
      <c r="L50" s="42">
        <f>K50+11</f>
        <v>45897</v>
      </c>
      <c r="M50" s="42">
        <f>L50+1</f>
        <v>45898</v>
      </c>
    </row>
    <row r="51" spans="1:25" x14ac:dyDescent="0.25">
      <c r="A51" s="218" t="s">
        <v>1224</v>
      </c>
      <c r="B51" s="76" t="s">
        <v>1225</v>
      </c>
      <c r="C51" s="41">
        <v>45869</v>
      </c>
      <c r="D51" s="42">
        <f t="shared" ref="D51:I51" si="47">C51+1</f>
        <v>45870</v>
      </c>
      <c r="E51" s="76" t="s">
        <v>1226</v>
      </c>
      <c r="F51" s="41">
        <f>D51+11</f>
        <v>45881</v>
      </c>
      <c r="G51" s="42">
        <f t="shared" si="47"/>
        <v>45882</v>
      </c>
      <c r="H51" s="41">
        <f t="shared" si="47"/>
        <v>45883</v>
      </c>
      <c r="I51" s="42">
        <f t="shared" si="47"/>
        <v>45884</v>
      </c>
      <c r="J51" s="233" t="s">
        <v>40</v>
      </c>
      <c r="K51" s="191" t="s">
        <v>167</v>
      </c>
      <c r="L51" s="41"/>
      <c r="M51" s="42"/>
    </row>
    <row r="52" spans="1:25" x14ac:dyDescent="0.25">
      <c r="A52" s="218" t="s">
        <v>1133</v>
      </c>
      <c r="B52" s="76" t="s">
        <v>1227</v>
      </c>
      <c r="C52" s="41">
        <v>45876</v>
      </c>
      <c r="D52" s="42">
        <f t="shared" ref="D52:I52" si="48">C52+1</f>
        <v>45877</v>
      </c>
      <c r="E52" s="76" t="s">
        <v>1228</v>
      </c>
      <c r="F52" s="41">
        <f t="shared" ref="F52:F60" si="49">D52+11</f>
        <v>45888</v>
      </c>
      <c r="G52" s="42">
        <f t="shared" si="48"/>
        <v>45889</v>
      </c>
      <c r="H52" s="41">
        <f t="shared" si="48"/>
        <v>45890</v>
      </c>
      <c r="I52" s="42">
        <f t="shared" si="48"/>
        <v>45891</v>
      </c>
      <c r="J52" s="233" t="s">
        <v>40</v>
      </c>
      <c r="K52" s="233" t="s">
        <v>40</v>
      </c>
      <c r="L52" s="42"/>
      <c r="M52" s="42"/>
    </row>
    <row r="53" spans="1:25" x14ac:dyDescent="0.25">
      <c r="A53" s="218" t="s">
        <v>1009</v>
      </c>
      <c r="B53" s="76" t="s">
        <v>1229</v>
      </c>
      <c r="C53" s="41">
        <v>45883</v>
      </c>
      <c r="D53" s="42">
        <f t="shared" ref="D53:I53" si="50">C53+1</f>
        <v>45884</v>
      </c>
      <c r="E53" s="76" t="s">
        <v>1230</v>
      </c>
      <c r="F53" s="41">
        <f t="shared" si="49"/>
        <v>45895</v>
      </c>
      <c r="G53" s="42">
        <f t="shared" si="50"/>
        <v>45896</v>
      </c>
      <c r="H53" s="41">
        <f t="shared" si="50"/>
        <v>45897</v>
      </c>
      <c r="I53" s="42">
        <f t="shared" si="50"/>
        <v>45898</v>
      </c>
      <c r="J53" s="41">
        <f t="shared" ref="J53:J60" si="51">I53+7</f>
        <v>45905</v>
      </c>
      <c r="K53" s="191" t="s">
        <v>167</v>
      </c>
      <c r="L53" s="42"/>
      <c r="M53" s="42"/>
    </row>
    <row r="54" spans="1:25" x14ac:dyDescent="0.25">
      <c r="A54" s="218" t="s">
        <v>1143</v>
      </c>
      <c r="B54" s="76" t="s">
        <v>1231</v>
      </c>
      <c r="C54" s="41">
        <v>45890</v>
      </c>
      <c r="D54" s="42">
        <f t="shared" ref="D54:I54" si="52">C54+1</f>
        <v>45891</v>
      </c>
      <c r="E54" s="76" t="s">
        <v>1232</v>
      </c>
      <c r="F54" s="41">
        <f t="shared" si="49"/>
        <v>45902</v>
      </c>
      <c r="G54" s="42">
        <f t="shared" si="52"/>
        <v>45903</v>
      </c>
      <c r="H54" s="41">
        <f t="shared" si="52"/>
        <v>45904</v>
      </c>
      <c r="I54" s="42">
        <f t="shared" si="52"/>
        <v>45905</v>
      </c>
      <c r="J54" s="41">
        <f t="shared" si="51"/>
        <v>45912</v>
      </c>
      <c r="K54" s="42">
        <f t="shared" ref="K54:K60" si="53">J54+2</f>
        <v>45914</v>
      </c>
      <c r="L54" s="42">
        <f t="shared" ref="L54:L60" si="54">K54+11</f>
        <v>45925</v>
      </c>
      <c r="M54" s="42">
        <f t="shared" ref="M54:M60" si="55">L54+1</f>
        <v>45926</v>
      </c>
    </row>
    <row r="55" spans="1:25" x14ac:dyDescent="0.25">
      <c r="A55" s="218" t="s">
        <v>1222</v>
      </c>
      <c r="B55" s="76" t="s">
        <v>1233</v>
      </c>
      <c r="C55" s="41">
        <v>45897</v>
      </c>
      <c r="D55" s="42">
        <f t="shared" ref="D55:I55" si="56">C55+1</f>
        <v>45898</v>
      </c>
      <c r="E55" s="76" t="s">
        <v>1234</v>
      </c>
      <c r="F55" s="41">
        <f t="shared" si="49"/>
        <v>45909</v>
      </c>
      <c r="G55" s="42">
        <f t="shared" si="56"/>
        <v>45910</v>
      </c>
      <c r="H55" s="41">
        <f t="shared" si="56"/>
        <v>45911</v>
      </c>
      <c r="I55" s="42">
        <f t="shared" si="56"/>
        <v>45912</v>
      </c>
      <c r="J55" s="41">
        <f t="shared" si="51"/>
        <v>45919</v>
      </c>
      <c r="K55" s="42">
        <f t="shared" si="53"/>
        <v>45921</v>
      </c>
      <c r="L55" s="42">
        <f t="shared" si="54"/>
        <v>45932</v>
      </c>
      <c r="M55" s="42">
        <f t="shared" si="55"/>
        <v>45933</v>
      </c>
    </row>
    <row r="56" spans="1:25" x14ac:dyDescent="0.25">
      <c r="A56" s="512" t="s">
        <v>242</v>
      </c>
      <c r="B56" s="512"/>
      <c r="C56" s="512"/>
      <c r="D56" s="512"/>
      <c r="E56" s="512"/>
      <c r="F56" s="512"/>
      <c r="G56" s="512"/>
      <c r="H56" s="512"/>
      <c r="I56" s="512"/>
      <c r="J56" s="512"/>
      <c r="K56" s="512"/>
      <c r="L56" s="512"/>
      <c r="M56" s="512"/>
    </row>
    <row r="57" spans="1:25" x14ac:dyDescent="0.25">
      <c r="A57" s="229" t="s">
        <v>1133</v>
      </c>
      <c r="B57" s="76" t="s">
        <v>1235</v>
      </c>
      <c r="C57" s="41">
        <v>45911</v>
      </c>
      <c r="D57" s="42">
        <f>C57+1</f>
        <v>45912</v>
      </c>
      <c r="E57" s="76" t="s">
        <v>1236</v>
      </c>
      <c r="F57" s="41">
        <f t="shared" si="49"/>
        <v>45923</v>
      </c>
      <c r="G57" s="42">
        <f t="shared" ref="G57:I57" si="57">F57+1</f>
        <v>45924</v>
      </c>
      <c r="H57" s="41">
        <f t="shared" si="57"/>
        <v>45925</v>
      </c>
      <c r="I57" s="42">
        <f t="shared" si="57"/>
        <v>45926</v>
      </c>
      <c r="J57" s="41">
        <f t="shared" si="51"/>
        <v>45933</v>
      </c>
      <c r="K57" s="42">
        <f t="shared" si="53"/>
        <v>45935</v>
      </c>
      <c r="L57" s="42">
        <f t="shared" si="54"/>
        <v>45946</v>
      </c>
      <c r="M57" s="42">
        <f t="shared" si="55"/>
        <v>45947</v>
      </c>
    </row>
    <row r="58" spans="1:25" x14ac:dyDescent="0.25">
      <c r="A58" s="218" t="s">
        <v>1015</v>
      </c>
      <c r="B58" s="76" t="s">
        <v>1237</v>
      </c>
      <c r="C58" s="41">
        <v>45918</v>
      </c>
      <c r="D58" s="42">
        <f>C58+1</f>
        <v>45919</v>
      </c>
      <c r="E58" s="76" t="s">
        <v>1238</v>
      </c>
      <c r="F58" s="41">
        <f t="shared" si="49"/>
        <v>45930</v>
      </c>
      <c r="G58" s="42">
        <f t="shared" ref="G58:I58" si="58">F58+1</f>
        <v>45931</v>
      </c>
      <c r="H58" s="41">
        <f t="shared" si="58"/>
        <v>45932</v>
      </c>
      <c r="I58" s="42">
        <f t="shared" si="58"/>
        <v>45933</v>
      </c>
      <c r="J58" s="41">
        <f t="shared" si="51"/>
        <v>45940</v>
      </c>
      <c r="K58" s="42">
        <f t="shared" si="53"/>
        <v>45942</v>
      </c>
      <c r="L58" s="42">
        <f t="shared" si="54"/>
        <v>45953</v>
      </c>
      <c r="M58" s="42">
        <f t="shared" si="55"/>
        <v>45954</v>
      </c>
    </row>
    <row r="59" spans="1:25" x14ac:dyDescent="0.25">
      <c r="A59" s="218" t="s">
        <v>1143</v>
      </c>
      <c r="B59" s="76" t="s">
        <v>1239</v>
      </c>
      <c r="C59" s="41">
        <v>45925</v>
      </c>
      <c r="D59" s="42">
        <f>C59+1</f>
        <v>45926</v>
      </c>
      <c r="E59" s="76" t="s">
        <v>1240</v>
      </c>
      <c r="F59" s="41">
        <f t="shared" si="49"/>
        <v>45937</v>
      </c>
      <c r="G59" s="42">
        <f t="shared" ref="G59:I59" si="59">F59+1</f>
        <v>45938</v>
      </c>
      <c r="H59" s="41">
        <f t="shared" si="59"/>
        <v>45939</v>
      </c>
      <c r="I59" s="42">
        <f t="shared" si="59"/>
        <v>45940</v>
      </c>
      <c r="J59" s="41">
        <f t="shared" si="51"/>
        <v>45947</v>
      </c>
      <c r="K59" s="42">
        <f t="shared" si="53"/>
        <v>45949</v>
      </c>
      <c r="L59" s="42">
        <f t="shared" si="54"/>
        <v>45960</v>
      </c>
      <c r="M59" s="42">
        <f t="shared" si="55"/>
        <v>45961</v>
      </c>
    </row>
    <row r="60" spans="1:25" x14ac:dyDescent="0.25">
      <c r="A60" s="218" t="s">
        <v>1222</v>
      </c>
      <c r="B60" s="76" t="s">
        <v>1241</v>
      </c>
      <c r="C60" s="41">
        <v>45932</v>
      </c>
      <c r="D60" s="42">
        <f>C60+1</f>
        <v>45933</v>
      </c>
      <c r="E60" s="76" t="s">
        <v>1242</v>
      </c>
      <c r="F60" s="41">
        <f t="shared" si="49"/>
        <v>45944</v>
      </c>
      <c r="G60" s="42">
        <f t="shared" ref="G60:I60" si="60">F60+1</f>
        <v>45945</v>
      </c>
      <c r="H60" s="41">
        <f t="shared" si="60"/>
        <v>45946</v>
      </c>
      <c r="I60" s="42">
        <f t="shared" si="60"/>
        <v>45947</v>
      </c>
      <c r="J60" s="41">
        <f t="shared" si="51"/>
        <v>45954</v>
      </c>
      <c r="K60" s="42">
        <f t="shared" si="53"/>
        <v>45956</v>
      </c>
      <c r="L60" s="42">
        <f t="shared" si="54"/>
        <v>45967</v>
      </c>
      <c r="M60" s="42">
        <f t="shared" si="55"/>
        <v>45968</v>
      </c>
    </row>
    <row r="61" spans="1:25" ht="15.5" x14ac:dyDescent="0.25">
      <c r="A61" s="230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</row>
    <row r="62" spans="1:25" ht="16" x14ac:dyDescent="0.4">
      <c r="A62" s="24" t="s">
        <v>194</v>
      </c>
      <c r="B62" s="430" t="s">
        <v>1243</v>
      </c>
      <c r="C62" s="533"/>
      <c r="D62" s="533"/>
      <c r="E62" s="533"/>
      <c r="F62" s="533"/>
      <c r="G62" s="533"/>
      <c r="H62" s="533"/>
      <c r="I62" s="53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</row>
    <row r="63" spans="1:25" ht="16.399999999999999" customHeight="1" x14ac:dyDescent="0.4">
      <c r="A63" s="231" t="s">
        <v>198</v>
      </c>
      <c r="B63" s="534" t="s">
        <v>1244</v>
      </c>
      <c r="C63" s="535"/>
      <c r="D63" s="535"/>
      <c r="E63" s="535"/>
      <c r="F63" s="535"/>
      <c r="G63" s="535"/>
      <c r="H63" s="535"/>
      <c r="I63" s="535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</row>
    <row r="64" spans="1:25" ht="16.399999999999999" customHeight="1" x14ac:dyDescent="0.25">
      <c r="A64" s="25" t="s">
        <v>476</v>
      </c>
      <c r="B64" s="434" t="s">
        <v>1245</v>
      </c>
      <c r="C64" s="532"/>
      <c r="D64" s="532"/>
      <c r="E64" s="532"/>
      <c r="F64" s="532"/>
      <c r="G64" s="532"/>
      <c r="H64" s="532"/>
      <c r="I64" s="532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</row>
    <row r="65" spans="1:25" ht="16.399999999999999" customHeight="1" x14ac:dyDescent="0.25">
      <c r="A65" s="25" t="s">
        <v>1118</v>
      </c>
      <c r="B65" s="434" t="s">
        <v>1246</v>
      </c>
      <c r="C65" s="532"/>
      <c r="D65" s="532"/>
      <c r="E65" s="532"/>
      <c r="F65" s="532"/>
      <c r="G65" s="532"/>
      <c r="H65" s="532"/>
      <c r="I65" s="532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</row>
    <row r="66" spans="1:25" ht="16.399999999999999" hidden="1" customHeight="1" x14ac:dyDescent="0.25">
      <c r="A66" s="25"/>
      <c r="B66" s="536" t="s">
        <v>1247</v>
      </c>
      <c r="C66" s="537"/>
      <c r="D66" s="537"/>
      <c r="E66" s="537"/>
      <c r="F66" s="537"/>
      <c r="G66" s="537"/>
      <c r="H66" s="537"/>
      <c r="I66" s="538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</row>
    <row r="67" spans="1:25" ht="16.399999999999999" customHeight="1" x14ac:dyDescent="0.4">
      <c r="A67" s="26" t="s">
        <v>1109</v>
      </c>
      <c r="B67" s="434" t="s">
        <v>1110</v>
      </c>
      <c r="C67" s="532"/>
      <c r="D67" s="532"/>
      <c r="E67" s="532"/>
      <c r="F67" s="532"/>
      <c r="G67" s="532"/>
      <c r="H67" s="532"/>
      <c r="I67" s="532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</row>
    <row r="68" spans="1:25" ht="16.399999999999999" customHeight="1" x14ac:dyDescent="0.25">
      <c r="A68" s="25" t="s">
        <v>1248</v>
      </c>
      <c r="B68" s="432" t="s">
        <v>1249</v>
      </c>
      <c r="C68" s="433"/>
      <c r="D68" s="433"/>
      <c r="E68" s="433"/>
      <c r="F68" s="433"/>
      <c r="G68" s="433"/>
      <c r="H68" s="433"/>
      <c r="I68" s="434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</row>
    <row r="69" spans="1:25" ht="16.399999999999999" customHeight="1" x14ac:dyDescent="0.25">
      <c r="A69" s="25" t="s">
        <v>1250</v>
      </c>
      <c r="B69" s="432" t="s">
        <v>1251</v>
      </c>
      <c r="C69" s="433"/>
      <c r="D69" s="433"/>
      <c r="E69" s="433"/>
      <c r="F69" s="433"/>
      <c r="G69" s="433"/>
      <c r="H69" s="433"/>
      <c r="I69" s="434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</row>
  </sheetData>
  <mergeCells count="31">
    <mergeCell ref="B67:I67"/>
    <mergeCell ref="B68:I68"/>
    <mergeCell ref="B69:I69"/>
    <mergeCell ref="B62:I62"/>
    <mergeCell ref="B63:I63"/>
    <mergeCell ref="B64:I64"/>
    <mergeCell ref="B65:I65"/>
    <mergeCell ref="B66:I66"/>
    <mergeCell ref="N7:O7"/>
    <mergeCell ref="A22:M22"/>
    <mergeCell ref="A45:M45"/>
    <mergeCell ref="D46:E46"/>
    <mergeCell ref="A56:M56"/>
    <mergeCell ref="C7:D7"/>
    <mergeCell ref="F7:G7"/>
    <mergeCell ref="H7:I7"/>
    <mergeCell ref="J7:K7"/>
    <mergeCell ref="L7:M7"/>
    <mergeCell ref="C6:D6"/>
    <mergeCell ref="F6:G6"/>
    <mergeCell ref="H6:I6"/>
    <mergeCell ref="J6:K6"/>
    <mergeCell ref="L6:M6"/>
    <mergeCell ref="B1:O1"/>
    <mergeCell ref="B2:O2"/>
    <mergeCell ref="A4:M4"/>
    <mergeCell ref="C5:D5"/>
    <mergeCell ref="F5:G5"/>
    <mergeCell ref="H5:I5"/>
    <mergeCell ref="J5:K5"/>
    <mergeCell ref="L5:M5"/>
  </mergeCells>
  <phoneticPr fontId="75" type="noConversion"/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H25"/>
  <sheetViews>
    <sheetView topLeftCell="A2" workbookViewId="0">
      <selection activeCell="M32" sqref="M32"/>
    </sheetView>
  </sheetViews>
  <sheetFormatPr defaultColWidth="9" defaultRowHeight="15" x14ac:dyDescent="0.25"/>
  <cols>
    <col min="1" max="1" width="19" customWidth="1"/>
    <col min="2" max="18" width="8.58203125" customWidth="1"/>
    <col min="19" max="19" width="10.58203125" customWidth="1"/>
  </cols>
  <sheetData>
    <row r="1" spans="1:242" ht="45" customHeight="1" x14ac:dyDescent="0.25">
      <c r="B1" s="398" t="s">
        <v>0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</row>
    <row r="2" spans="1:242" ht="17.149999999999999" customHeight="1" x14ac:dyDescent="0.25">
      <c r="B2" s="399" t="s">
        <v>1</v>
      </c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  <c r="R2" s="399"/>
      <c r="S2" s="399"/>
    </row>
    <row r="3" spans="1:242" ht="20.149999999999999" customHeight="1" x14ac:dyDescent="0.25">
      <c r="A3" s="1" t="s">
        <v>2</v>
      </c>
      <c r="B3" s="2"/>
      <c r="C3" s="2"/>
      <c r="D3" s="2"/>
      <c r="E3" s="2"/>
      <c r="F3" s="2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</row>
    <row r="4" spans="1:242" x14ac:dyDescent="0.25">
      <c r="A4" s="435" t="s">
        <v>1252</v>
      </c>
      <c r="B4" s="435"/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435"/>
      <c r="O4" s="435"/>
      <c r="P4" s="435"/>
      <c r="Q4" s="435"/>
      <c r="R4" s="435"/>
      <c r="S4" s="435"/>
    </row>
    <row r="5" spans="1:242" ht="15.5" x14ac:dyDescent="0.25">
      <c r="A5" s="3" t="s">
        <v>693</v>
      </c>
      <c r="B5" s="3" t="s">
        <v>694</v>
      </c>
      <c r="C5" s="477" t="s">
        <v>1253</v>
      </c>
      <c r="D5" s="478"/>
      <c r="E5" s="477" t="s">
        <v>1254</v>
      </c>
      <c r="F5" s="478"/>
      <c r="G5" s="477" t="s">
        <v>7</v>
      </c>
      <c r="H5" s="478"/>
      <c r="I5" s="477" t="s">
        <v>553</v>
      </c>
      <c r="J5" s="478"/>
      <c r="K5" s="477" t="s">
        <v>1255</v>
      </c>
      <c r="L5" s="478"/>
      <c r="M5" s="3" t="s">
        <v>694</v>
      </c>
      <c r="N5" s="479" t="s">
        <v>696</v>
      </c>
      <c r="O5" s="480"/>
      <c r="P5" s="477" t="s">
        <v>553</v>
      </c>
      <c r="Q5" s="478"/>
      <c r="R5" s="477" t="s">
        <v>1253</v>
      </c>
      <c r="S5" s="478"/>
    </row>
    <row r="6" spans="1:242" x14ac:dyDescent="0.25">
      <c r="A6" s="5" t="s">
        <v>13</v>
      </c>
      <c r="B6" s="5" t="s">
        <v>14</v>
      </c>
      <c r="C6" s="382" t="s">
        <v>15</v>
      </c>
      <c r="D6" s="456"/>
      <c r="E6" s="382" t="s">
        <v>1256</v>
      </c>
      <c r="F6" s="456"/>
      <c r="G6" s="382" t="s">
        <v>16</v>
      </c>
      <c r="H6" s="456"/>
      <c r="I6" s="382" t="s">
        <v>292</v>
      </c>
      <c r="J6" s="456"/>
      <c r="K6" s="382" t="s">
        <v>557</v>
      </c>
      <c r="L6" s="456"/>
      <c r="M6" s="5" t="s">
        <v>14</v>
      </c>
      <c r="N6" s="382" t="s">
        <v>700</v>
      </c>
      <c r="O6" s="456"/>
      <c r="P6" s="382" t="s">
        <v>292</v>
      </c>
      <c r="Q6" s="456"/>
      <c r="R6" s="382" t="s">
        <v>15</v>
      </c>
      <c r="S6" s="456"/>
    </row>
    <row r="7" spans="1:242" x14ac:dyDescent="0.25">
      <c r="A7" s="5"/>
      <c r="B7" s="5"/>
      <c r="C7" s="382" t="s">
        <v>1257</v>
      </c>
      <c r="D7" s="456"/>
      <c r="E7" s="382" t="s">
        <v>794</v>
      </c>
      <c r="F7" s="456"/>
      <c r="G7" s="382" t="s">
        <v>1258</v>
      </c>
      <c r="H7" s="456"/>
      <c r="I7" s="382" t="s">
        <v>1259</v>
      </c>
      <c r="J7" s="456"/>
      <c r="K7" s="382" t="s">
        <v>793</v>
      </c>
      <c r="L7" s="456"/>
      <c r="M7" s="5"/>
      <c r="N7" s="382" t="s">
        <v>702</v>
      </c>
      <c r="O7" s="456"/>
      <c r="P7" s="382" t="s">
        <v>794</v>
      </c>
      <c r="Q7" s="456"/>
      <c r="R7" s="382" t="s">
        <v>1257</v>
      </c>
      <c r="S7" s="456"/>
    </row>
    <row r="8" spans="1:242" hidden="1" x14ac:dyDescent="0.25">
      <c r="A8" s="212" t="s">
        <v>1260</v>
      </c>
      <c r="B8" s="76" t="s">
        <v>1261</v>
      </c>
      <c r="C8" s="36">
        <v>45262</v>
      </c>
      <c r="D8" s="15">
        <f t="shared" ref="D8:D10" si="0">C8</f>
        <v>45262</v>
      </c>
      <c r="E8" s="15">
        <f t="shared" ref="E8:E10" si="1">D8+1</f>
        <v>45263</v>
      </c>
      <c r="F8" s="15">
        <f t="shared" ref="F8:F10" si="2">E8+1</f>
        <v>45264</v>
      </c>
      <c r="G8" s="36">
        <f t="shared" ref="G8:G10" si="3">F8+1</f>
        <v>45265</v>
      </c>
      <c r="H8" s="36">
        <f t="shared" ref="H8:H10" si="4">G8</f>
        <v>45265</v>
      </c>
      <c r="I8" s="36">
        <f t="shared" ref="I8:I10" si="5">H8+5</f>
        <v>45270</v>
      </c>
      <c r="J8" s="36">
        <f t="shared" ref="J8:J10" si="6">I8</f>
        <v>45270</v>
      </c>
      <c r="K8" s="36">
        <f t="shared" ref="K8:K10" si="7">J8+1</f>
        <v>45271</v>
      </c>
      <c r="L8" s="36">
        <f t="shared" ref="L8:L10" si="8">K8</f>
        <v>45271</v>
      </c>
      <c r="M8" s="76" t="s">
        <v>1262</v>
      </c>
      <c r="N8" s="36">
        <f t="shared" ref="N8:N10" si="9">L8+3</f>
        <v>45274</v>
      </c>
      <c r="O8" s="36">
        <f t="shared" ref="O8:O17" si="10">N8+1</f>
        <v>45275</v>
      </c>
      <c r="P8" s="17" t="s">
        <v>40</v>
      </c>
      <c r="Q8" s="17" t="s">
        <v>40</v>
      </c>
      <c r="R8" s="36">
        <v>45283</v>
      </c>
      <c r="S8" s="36">
        <f t="shared" ref="S8:S17" si="11">R8</f>
        <v>45283</v>
      </c>
    </row>
    <row r="9" spans="1:242" x14ac:dyDescent="0.25">
      <c r="A9" s="213" t="s">
        <v>1263</v>
      </c>
      <c r="B9" s="76" t="s">
        <v>1264</v>
      </c>
      <c r="C9" s="36">
        <v>45269</v>
      </c>
      <c r="D9" s="15">
        <f t="shared" si="0"/>
        <v>45269</v>
      </c>
      <c r="E9" s="15">
        <f t="shared" si="1"/>
        <v>45270</v>
      </c>
      <c r="F9" s="15">
        <f t="shared" si="2"/>
        <v>45271</v>
      </c>
      <c r="G9" s="36">
        <f t="shared" si="3"/>
        <v>45272</v>
      </c>
      <c r="H9" s="36">
        <f t="shared" si="4"/>
        <v>45272</v>
      </c>
      <c r="I9" s="36">
        <f t="shared" si="5"/>
        <v>45277</v>
      </c>
      <c r="J9" s="36">
        <f t="shared" si="6"/>
        <v>45277</v>
      </c>
      <c r="K9" s="36">
        <f t="shared" si="7"/>
        <v>45278</v>
      </c>
      <c r="L9" s="36">
        <f t="shared" si="8"/>
        <v>45278</v>
      </c>
      <c r="M9" s="76" t="s">
        <v>1265</v>
      </c>
      <c r="N9" s="36">
        <f t="shared" si="9"/>
        <v>45281</v>
      </c>
      <c r="O9" s="36">
        <f t="shared" si="10"/>
        <v>45282</v>
      </c>
      <c r="P9" s="36">
        <f t="shared" ref="P9:P17" si="12">O9+2</f>
        <v>45284</v>
      </c>
      <c r="Q9" s="36">
        <f t="shared" ref="Q9:Q17" si="13">P9+1</f>
        <v>45285</v>
      </c>
      <c r="R9" s="36">
        <f t="shared" ref="R9:R17" si="14">Q9+5</f>
        <v>45290</v>
      </c>
      <c r="S9" s="36">
        <f t="shared" si="11"/>
        <v>45290</v>
      </c>
    </row>
    <row r="10" spans="1:242" x14ac:dyDescent="0.25">
      <c r="A10" s="75" t="s">
        <v>1266</v>
      </c>
      <c r="B10" s="76" t="s">
        <v>1267</v>
      </c>
      <c r="C10" s="36">
        <v>45276</v>
      </c>
      <c r="D10" s="15">
        <f t="shared" si="0"/>
        <v>45276</v>
      </c>
      <c r="E10" s="15">
        <f t="shared" si="1"/>
        <v>45277</v>
      </c>
      <c r="F10" s="15">
        <f t="shared" si="2"/>
        <v>45278</v>
      </c>
      <c r="G10" s="36">
        <f t="shared" si="3"/>
        <v>45279</v>
      </c>
      <c r="H10" s="36">
        <f t="shared" si="4"/>
        <v>45279</v>
      </c>
      <c r="I10" s="36">
        <f t="shared" si="5"/>
        <v>45284</v>
      </c>
      <c r="J10" s="36">
        <f t="shared" si="6"/>
        <v>45284</v>
      </c>
      <c r="K10" s="36">
        <f t="shared" si="7"/>
        <v>45285</v>
      </c>
      <c r="L10" s="36">
        <f t="shared" si="8"/>
        <v>45285</v>
      </c>
      <c r="M10" s="76" t="s">
        <v>1268</v>
      </c>
      <c r="N10" s="36">
        <f t="shared" si="9"/>
        <v>45288</v>
      </c>
      <c r="O10" s="36">
        <f t="shared" si="10"/>
        <v>45289</v>
      </c>
      <c r="P10" s="539" t="s">
        <v>1269</v>
      </c>
      <c r="Q10" s="540"/>
      <c r="R10" s="540"/>
      <c r="S10" s="541"/>
    </row>
    <row r="11" spans="1:242" x14ac:dyDescent="0.25">
      <c r="A11" s="45" t="s">
        <v>1270</v>
      </c>
      <c r="B11" s="76"/>
      <c r="C11" s="36"/>
      <c r="D11" s="15"/>
      <c r="E11" s="15"/>
      <c r="F11" s="15"/>
      <c r="G11" s="36"/>
      <c r="H11" s="36"/>
      <c r="I11" s="36"/>
      <c r="J11" s="36"/>
      <c r="K11" s="444" t="s">
        <v>1271</v>
      </c>
      <c r="L11" s="446"/>
      <c r="M11" s="46" t="s">
        <v>1272</v>
      </c>
      <c r="N11" s="36">
        <v>45288</v>
      </c>
      <c r="O11" s="36">
        <f t="shared" si="10"/>
        <v>45289</v>
      </c>
      <c r="P11" s="36">
        <f t="shared" si="12"/>
        <v>45291</v>
      </c>
      <c r="Q11" s="36">
        <f t="shared" si="13"/>
        <v>45292</v>
      </c>
      <c r="R11" s="36">
        <f t="shared" si="14"/>
        <v>45297</v>
      </c>
      <c r="S11" s="36">
        <f t="shared" si="11"/>
        <v>45297</v>
      </c>
    </row>
    <row r="12" spans="1:242" x14ac:dyDescent="0.25">
      <c r="A12" s="75" t="s">
        <v>1260</v>
      </c>
      <c r="B12" s="76" t="s">
        <v>1273</v>
      </c>
      <c r="C12" s="36">
        <v>45283</v>
      </c>
      <c r="D12" s="15">
        <f t="shared" ref="D12:D17" si="15">C12</f>
        <v>45283</v>
      </c>
      <c r="E12" s="15">
        <f t="shared" ref="E12:E17" si="16">D12+1</f>
        <v>45284</v>
      </c>
      <c r="F12" s="15">
        <f t="shared" ref="F12:F17" si="17">E12+1</f>
        <v>45285</v>
      </c>
      <c r="G12" s="36">
        <f t="shared" ref="G12:G17" si="18">F12+1</f>
        <v>45286</v>
      </c>
      <c r="H12" s="36">
        <f t="shared" ref="H12:H17" si="19">G12</f>
        <v>45286</v>
      </c>
      <c r="I12" s="17" t="s">
        <v>40</v>
      </c>
      <c r="J12" s="17" t="s">
        <v>40</v>
      </c>
      <c r="K12" s="17" t="s">
        <v>40</v>
      </c>
      <c r="L12" s="17" t="s">
        <v>40</v>
      </c>
      <c r="M12" s="76" t="s">
        <v>1274</v>
      </c>
      <c r="N12" s="36">
        <v>45295</v>
      </c>
      <c r="O12" s="36">
        <f t="shared" si="10"/>
        <v>45296</v>
      </c>
      <c r="P12" s="17" t="s">
        <v>40</v>
      </c>
      <c r="Q12" s="17" t="s">
        <v>40</v>
      </c>
      <c r="R12" s="36">
        <v>45304</v>
      </c>
      <c r="S12" s="36">
        <f t="shared" si="11"/>
        <v>45304</v>
      </c>
    </row>
    <row r="13" spans="1:242" x14ac:dyDescent="0.25">
      <c r="A13" s="213" t="s">
        <v>1263</v>
      </c>
      <c r="B13" s="76" t="s">
        <v>1275</v>
      </c>
      <c r="C13" s="36">
        <v>45290</v>
      </c>
      <c r="D13" s="15">
        <f t="shared" si="15"/>
        <v>45290</v>
      </c>
      <c r="E13" s="15">
        <f t="shared" si="16"/>
        <v>45291</v>
      </c>
      <c r="F13" s="15">
        <f t="shared" si="17"/>
        <v>45292</v>
      </c>
      <c r="G13" s="36">
        <f t="shared" si="18"/>
        <v>45293</v>
      </c>
      <c r="H13" s="36">
        <f t="shared" si="19"/>
        <v>45293</v>
      </c>
      <c r="I13" s="36">
        <f t="shared" ref="I13:I17" si="20">H13+5</f>
        <v>45298</v>
      </c>
      <c r="J13" s="36">
        <f t="shared" ref="J13:J17" si="21">I13</f>
        <v>45298</v>
      </c>
      <c r="K13" s="36">
        <f t="shared" ref="K13:K17" si="22">J13+1</f>
        <v>45299</v>
      </c>
      <c r="L13" s="36">
        <f t="shared" ref="L13:L17" si="23">K13</f>
        <v>45299</v>
      </c>
      <c r="M13" s="76" t="s">
        <v>1276</v>
      </c>
      <c r="N13" s="36">
        <f t="shared" ref="N13:N17" si="24">L13+3</f>
        <v>45302</v>
      </c>
      <c r="O13" s="36">
        <f t="shared" si="10"/>
        <v>45303</v>
      </c>
      <c r="P13" s="36">
        <f t="shared" si="12"/>
        <v>45305</v>
      </c>
      <c r="Q13" s="36">
        <f t="shared" si="13"/>
        <v>45306</v>
      </c>
      <c r="R13" s="36">
        <f t="shared" si="14"/>
        <v>45311</v>
      </c>
      <c r="S13" s="36">
        <f t="shared" si="11"/>
        <v>45311</v>
      </c>
    </row>
    <row r="14" spans="1:242" hidden="1" x14ac:dyDescent="0.25">
      <c r="A14" s="45" t="s">
        <v>1270</v>
      </c>
      <c r="B14" s="76" t="s">
        <v>1277</v>
      </c>
      <c r="C14" s="36">
        <v>45297</v>
      </c>
      <c r="D14" s="15">
        <f t="shared" si="15"/>
        <v>45297</v>
      </c>
      <c r="E14" s="15">
        <f t="shared" si="16"/>
        <v>45298</v>
      </c>
      <c r="F14" s="15">
        <f t="shared" si="17"/>
        <v>45299</v>
      </c>
      <c r="G14" s="36">
        <f t="shared" si="18"/>
        <v>45300</v>
      </c>
      <c r="H14" s="36">
        <f t="shared" si="19"/>
        <v>45300</v>
      </c>
      <c r="I14" s="36">
        <f t="shared" si="20"/>
        <v>45305</v>
      </c>
      <c r="J14" s="36">
        <f t="shared" si="21"/>
        <v>45305</v>
      </c>
      <c r="K14" s="36">
        <f t="shared" si="22"/>
        <v>45306</v>
      </c>
      <c r="L14" s="36">
        <f t="shared" si="23"/>
        <v>45306</v>
      </c>
      <c r="M14" s="76" t="s">
        <v>1278</v>
      </c>
      <c r="N14" s="36">
        <f t="shared" si="24"/>
        <v>45309</v>
      </c>
      <c r="O14" s="36">
        <f t="shared" si="10"/>
        <v>45310</v>
      </c>
      <c r="P14" s="36">
        <f t="shared" si="12"/>
        <v>45312</v>
      </c>
      <c r="Q14" s="36">
        <f t="shared" si="13"/>
        <v>45313</v>
      </c>
      <c r="R14" s="36">
        <f t="shared" si="14"/>
        <v>45318</v>
      </c>
      <c r="S14" s="36">
        <f t="shared" si="11"/>
        <v>45318</v>
      </c>
    </row>
    <row r="15" spans="1:242" hidden="1" x14ac:dyDescent="0.25">
      <c r="A15" s="75" t="s">
        <v>1260</v>
      </c>
      <c r="B15" s="76" t="s">
        <v>1279</v>
      </c>
      <c r="C15" s="36">
        <v>45304</v>
      </c>
      <c r="D15" s="15">
        <f t="shared" si="15"/>
        <v>45304</v>
      </c>
      <c r="E15" s="15">
        <f t="shared" si="16"/>
        <v>45305</v>
      </c>
      <c r="F15" s="15">
        <f t="shared" si="17"/>
        <v>45306</v>
      </c>
      <c r="G15" s="36">
        <f t="shared" si="18"/>
        <v>45307</v>
      </c>
      <c r="H15" s="36">
        <f t="shared" si="19"/>
        <v>45307</v>
      </c>
      <c r="I15" s="36">
        <f t="shared" si="20"/>
        <v>45312</v>
      </c>
      <c r="J15" s="36">
        <f t="shared" si="21"/>
        <v>45312</v>
      </c>
      <c r="K15" s="36">
        <f t="shared" si="22"/>
        <v>45313</v>
      </c>
      <c r="L15" s="36">
        <f t="shared" si="23"/>
        <v>45313</v>
      </c>
      <c r="M15" s="76" t="s">
        <v>1280</v>
      </c>
      <c r="N15" s="36">
        <f t="shared" si="24"/>
        <v>45316</v>
      </c>
      <c r="O15" s="36">
        <f t="shared" si="10"/>
        <v>45317</v>
      </c>
      <c r="P15" s="36">
        <f t="shared" si="12"/>
        <v>45319</v>
      </c>
      <c r="Q15" s="36">
        <f t="shared" si="13"/>
        <v>45320</v>
      </c>
      <c r="R15" s="36">
        <f t="shared" si="14"/>
        <v>45325</v>
      </c>
      <c r="S15" s="36">
        <f t="shared" si="11"/>
        <v>45325</v>
      </c>
    </row>
    <row r="16" spans="1:242" hidden="1" x14ac:dyDescent="0.25">
      <c r="A16" s="213" t="s">
        <v>1263</v>
      </c>
      <c r="B16" s="76" t="s">
        <v>1281</v>
      </c>
      <c r="C16" s="36">
        <v>45311</v>
      </c>
      <c r="D16" s="15">
        <f t="shared" si="15"/>
        <v>45311</v>
      </c>
      <c r="E16" s="15">
        <f t="shared" si="16"/>
        <v>45312</v>
      </c>
      <c r="F16" s="15">
        <f t="shared" si="17"/>
        <v>45313</v>
      </c>
      <c r="G16" s="36">
        <f t="shared" si="18"/>
        <v>45314</v>
      </c>
      <c r="H16" s="36">
        <f t="shared" si="19"/>
        <v>45314</v>
      </c>
      <c r="I16" s="36">
        <f t="shared" si="20"/>
        <v>45319</v>
      </c>
      <c r="J16" s="36">
        <f t="shared" si="21"/>
        <v>45319</v>
      </c>
      <c r="K16" s="36">
        <f t="shared" si="22"/>
        <v>45320</v>
      </c>
      <c r="L16" s="36">
        <f t="shared" si="23"/>
        <v>45320</v>
      </c>
      <c r="M16" s="76" t="s">
        <v>1282</v>
      </c>
      <c r="N16" s="36">
        <f t="shared" si="24"/>
        <v>45323</v>
      </c>
      <c r="O16" s="36">
        <f t="shared" si="10"/>
        <v>45324</v>
      </c>
      <c r="P16" s="36">
        <f t="shared" si="12"/>
        <v>45326</v>
      </c>
      <c r="Q16" s="36">
        <f t="shared" si="13"/>
        <v>45327</v>
      </c>
      <c r="R16" s="36">
        <f t="shared" si="14"/>
        <v>45332</v>
      </c>
      <c r="S16" s="36">
        <f t="shared" si="11"/>
        <v>45332</v>
      </c>
    </row>
    <row r="17" spans="1:23" hidden="1" x14ac:dyDescent="0.25">
      <c r="A17" s="45" t="s">
        <v>1270</v>
      </c>
      <c r="B17" s="76" t="s">
        <v>1283</v>
      </c>
      <c r="C17" s="36">
        <v>45318</v>
      </c>
      <c r="D17" s="15">
        <f t="shared" si="15"/>
        <v>45318</v>
      </c>
      <c r="E17" s="15">
        <f t="shared" si="16"/>
        <v>45319</v>
      </c>
      <c r="F17" s="15">
        <f t="shared" si="17"/>
        <v>45320</v>
      </c>
      <c r="G17" s="36">
        <f t="shared" si="18"/>
        <v>45321</v>
      </c>
      <c r="H17" s="36">
        <f t="shared" si="19"/>
        <v>45321</v>
      </c>
      <c r="I17" s="36">
        <f t="shared" si="20"/>
        <v>45326</v>
      </c>
      <c r="J17" s="36">
        <f t="shared" si="21"/>
        <v>45326</v>
      </c>
      <c r="K17" s="36">
        <f t="shared" si="22"/>
        <v>45327</v>
      </c>
      <c r="L17" s="36">
        <f t="shared" si="23"/>
        <v>45327</v>
      </c>
      <c r="M17" s="76" t="s">
        <v>1284</v>
      </c>
      <c r="N17" s="36">
        <f t="shared" si="24"/>
        <v>45330</v>
      </c>
      <c r="O17" s="36">
        <f t="shared" si="10"/>
        <v>45331</v>
      </c>
      <c r="P17" s="36">
        <f t="shared" si="12"/>
        <v>45333</v>
      </c>
      <c r="Q17" s="36">
        <f t="shared" si="13"/>
        <v>45334</v>
      </c>
      <c r="R17" s="36">
        <f t="shared" si="14"/>
        <v>45339</v>
      </c>
      <c r="S17" s="36">
        <f t="shared" si="11"/>
        <v>45339</v>
      </c>
    </row>
    <row r="18" spans="1:23" ht="15.5" x14ac:dyDescent="0.25">
      <c r="A18" s="23"/>
      <c r="B18" s="23"/>
      <c r="C18" s="23"/>
      <c r="D18" s="23"/>
      <c r="E18" s="23"/>
      <c r="F18" s="23"/>
    </row>
    <row r="19" spans="1:23" ht="16.399999999999999" customHeight="1" x14ac:dyDescent="0.4">
      <c r="A19" s="24" t="s">
        <v>194</v>
      </c>
      <c r="B19" s="542" t="s">
        <v>1285</v>
      </c>
      <c r="C19" s="543"/>
      <c r="D19" s="543"/>
      <c r="E19" s="543"/>
      <c r="F19" s="543"/>
      <c r="G19" s="543"/>
      <c r="H19" s="543"/>
      <c r="I19" s="543"/>
      <c r="J19" s="543"/>
      <c r="K19" s="543"/>
      <c r="L19" s="544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spans="1:23" ht="16.399999999999999" customHeight="1" x14ac:dyDescent="0.4">
      <c r="A20" s="26" t="s">
        <v>15</v>
      </c>
      <c r="B20" s="432" t="s">
        <v>1251</v>
      </c>
      <c r="C20" s="433"/>
      <c r="D20" s="433"/>
      <c r="E20" s="433"/>
      <c r="F20" s="433"/>
      <c r="G20" s="433"/>
      <c r="H20" s="433"/>
      <c r="I20" s="433"/>
      <c r="J20" s="433"/>
      <c r="K20" s="433"/>
      <c r="L20" s="434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spans="1:23" ht="16" x14ac:dyDescent="0.4">
      <c r="A21" s="26" t="s">
        <v>1256</v>
      </c>
      <c r="B21" s="475" t="s">
        <v>1286</v>
      </c>
      <c r="C21" s="475"/>
      <c r="D21" s="475"/>
      <c r="E21" s="475"/>
      <c r="F21" s="475"/>
      <c r="G21" s="475"/>
      <c r="H21" s="475"/>
      <c r="I21" s="475"/>
      <c r="J21" s="475"/>
      <c r="K21" s="475"/>
      <c r="L21" s="475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spans="1:23" ht="16" x14ac:dyDescent="0.4">
      <c r="A22" s="26" t="s">
        <v>16</v>
      </c>
      <c r="B22" s="432" t="s">
        <v>1287</v>
      </c>
      <c r="C22" s="433"/>
      <c r="D22" s="433"/>
      <c r="E22" s="433"/>
      <c r="F22" s="433"/>
      <c r="G22" s="433"/>
      <c r="H22" s="433"/>
      <c r="I22" s="433"/>
      <c r="J22" s="433"/>
      <c r="K22" s="433"/>
      <c r="L22" s="434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spans="1:23" ht="16" x14ac:dyDescent="0.4">
      <c r="A23" s="26" t="s">
        <v>292</v>
      </c>
      <c r="B23" s="475" t="s">
        <v>1288</v>
      </c>
      <c r="C23" s="475"/>
      <c r="D23" s="475"/>
      <c r="E23" s="475"/>
      <c r="F23" s="475"/>
      <c r="G23" s="475"/>
      <c r="H23" s="475"/>
      <c r="I23" s="475"/>
      <c r="J23" s="475"/>
      <c r="K23" s="475"/>
      <c r="L23" s="475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spans="1:23" ht="16" x14ac:dyDescent="0.4">
      <c r="A24" s="26" t="s">
        <v>557</v>
      </c>
      <c r="B24" s="475" t="s">
        <v>1115</v>
      </c>
      <c r="C24" s="475"/>
      <c r="D24" s="475"/>
      <c r="E24" s="475"/>
      <c r="F24" s="475"/>
      <c r="G24" s="475"/>
      <c r="H24" s="475"/>
      <c r="I24" s="475"/>
      <c r="J24" s="475"/>
      <c r="K24" s="475"/>
      <c r="L24" s="475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spans="1:23" ht="16" x14ac:dyDescent="0.25">
      <c r="A25" s="25" t="s">
        <v>700</v>
      </c>
      <c r="B25" s="475" t="s">
        <v>737</v>
      </c>
      <c r="C25" s="475"/>
      <c r="D25" s="475"/>
      <c r="E25" s="475"/>
      <c r="F25" s="475"/>
      <c r="G25" s="475"/>
      <c r="H25" s="475"/>
      <c r="I25" s="475"/>
      <c r="J25" s="475"/>
      <c r="K25" s="475"/>
      <c r="L25" s="475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</row>
  </sheetData>
  <mergeCells count="36"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75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S64"/>
  <sheetViews>
    <sheetView topLeftCell="A4" workbookViewId="0">
      <selection activeCell="A46" sqref="A46:XFD46"/>
    </sheetView>
  </sheetViews>
  <sheetFormatPr defaultColWidth="9" defaultRowHeight="15" x14ac:dyDescent="0.25"/>
  <cols>
    <col min="1" max="1" width="20.08203125" customWidth="1"/>
    <col min="2" max="17" width="7.58203125" customWidth="1"/>
    <col min="18" max="19" width="8.58203125" customWidth="1"/>
  </cols>
  <sheetData>
    <row r="1" spans="1:253" ht="51" customHeight="1" x14ac:dyDescent="0.25">
      <c r="B1" s="398" t="s">
        <v>0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28"/>
      <c r="S1" s="28"/>
    </row>
    <row r="2" spans="1:253" ht="17.149999999999999" customHeight="1" x14ac:dyDescent="0.25">
      <c r="B2" s="399" t="s">
        <v>1</v>
      </c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  <c r="R2" s="29"/>
      <c r="S2" s="29"/>
    </row>
    <row r="3" spans="1:253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</row>
    <row r="4" spans="1:253" x14ac:dyDescent="0.25">
      <c r="A4" s="435" t="s">
        <v>1289</v>
      </c>
      <c r="B4" s="435"/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435"/>
      <c r="O4" s="435"/>
      <c r="P4" s="435"/>
      <c r="Q4" s="435"/>
    </row>
    <row r="5" spans="1:253" ht="15.5" x14ac:dyDescent="0.25">
      <c r="A5" s="3" t="s">
        <v>693</v>
      </c>
      <c r="B5" s="3" t="s">
        <v>694</v>
      </c>
      <c r="C5" s="477" t="s">
        <v>1290</v>
      </c>
      <c r="D5" s="478"/>
      <c r="E5" s="479" t="s">
        <v>1291</v>
      </c>
      <c r="F5" s="480"/>
      <c r="G5" s="479" t="s">
        <v>1292</v>
      </c>
      <c r="H5" s="480"/>
      <c r="I5" s="479" t="s">
        <v>618</v>
      </c>
      <c r="J5" s="480"/>
      <c r="K5" s="479" t="s">
        <v>1292</v>
      </c>
      <c r="L5" s="480"/>
      <c r="M5" s="3" t="s">
        <v>694</v>
      </c>
      <c r="N5" s="477" t="s">
        <v>1290</v>
      </c>
      <c r="O5" s="478"/>
      <c r="P5" s="479" t="s">
        <v>1291</v>
      </c>
      <c r="Q5" s="480"/>
    </row>
    <row r="6" spans="1:253" x14ac:dyDescent="0.25">
      <c r="A6" s="5" t="s">
        <v>13</v>
      </c>
      <c r="B6" s="5" t="s">
        <v>14</v>
      </c>
      <c r="C6" s="382" t="s">
        <v>556</v>
      </c>
      <c r="D6" s="456"/>
      <c r="E6" s="382" t="s">
        <v>557</v>
      </c>
      <c r="F6" s="456"/>
      <c r="G6" s="371" t="s">
        <v>623</v>
      </c>
      <c r="H6" s="371"/>
      <c r="I6" s="371" t="s">
        <v>622</v>
      </c>
      <c r="J6" s="371"/>
      <c r="K6" s="371" t="s">
        <v>623</v>
      </c>
      <c r="L6" s="371"/>
      <c r="M6" s="5" t="s">
        <v>14</v>
      </c>
      <c r="N6" s="382" t="s">
        <v>556</v>
      </c>
      <c r="O6" s="456"/>
      <c r="P6" s="382" t="s">
        <v>557</v>
      </c>
      <c r="Q6" s="456"/>
    </row>
    <row r="7" spans="1:253" x14ac:dyDescent="0.25">
      <c r="A7" s="5"/>
      <c r="B7" s="5"/>
      <c r="C7" s="382" t="s">
        <v>701</v>
      </c>
      <c r="D7" s="456"/>
      <c r="E7" s="382" t="s">
        <v>878</v>
      </c>
      <c r="F7" s="456"/>
      <c r="G7" s="382" t="s">
        <v>855</v>
      </c>
      <c r="H7" s="456"/>
      <c r="I7" s="382" t="s">
        <v>701</v>
      </c>
      <c r="J7" s="456"/>
      <c r="K7" s="382" t="s">
        <v>1259</v>
      </c>
      <c r="L7" s="456"/>
      <c r="M7" s="5"/>
      <c r="N7" s="382" t="s">
        <v>701</v>
      </c>
      <c r="O7" s="456"/>
      <c r="P7" s="382" t="s">
        <v>878</v>
      </c>
      <c r="Q7" s="456"/>
    </row>
    <row r="8" spans="1:253" hidden="1" x14ac:dyDescent="0.25">
      <c r="A8" s="20" t="s">
        <v>908</v>
      </c>
      <c r="B8" s="35"/>
      <c r="C8" s="36"/>
      <c r="D8" s="15"/>
      <c r="E8" s="36"/>
      <c r="F8" s="15"/>
      <c r="G8" s="15"/>
      <c r="H8" s="15"/>
      <c r="I8" s="36">
        <v>45614</v>
      </c>
      <c r="J8" s="15">
        <f>I8+1</f>
        <v>45615</v>
      </c>
      <c r="K8" s="36">
        <v>45616</v>
      </c>
      <c r="L8" s="15">
        <f>K8+1</f>
        <v>45617</v>
      </c>
      <c r="M8" s="48" t="s">
        <v>1293</v>
      </c>
      <c r="N8" s="15">
        <f t="shared" ref="N8:N24" si="0">L8+5</f>
        <v>45622</v>
      </c>
      <c r="O8" s="208" t="s">
        <v>1294</v>
      </c>
      <c r="P8" s="148" t="s">
        <v>40</v>
      </c>
      <c r="Q8" s="148" t="s">
        <v>40</v>
      </c>
    </row>
    <row r="9" spans="1:253" hidden="1" x14ac:dyDescent="0.25">
      <c r="A9" s="34" t="s">
        <v>883</v>
      </c>
      <c r="B9" s="35" t="s">
        <v>1295</v>
      </c>
      <c r="C9" s="36">
        <v>45611</v>
      </c>
      <c r="D9" s="15">
        <f t="shared" ref="D9:D24" si="1">C9+1</f>
        <v>45612</v>
      </c>
      <c r="E9" s="36">
        <f t="shared" ref="E9:E24" si="2">D9</f>
        <v>45612</v>
      </c>
      <c r="F9" s="15">
        <f t="shared" ref="F9:F24" si="3">E9+1</f>
        <v>45613</v>
      </c>
      <c r="G9" s="15">
        <f t="shared" ref="G9:G24" si="4">F9+4</f>
        <v>45617</v>
      </c>
      <c r="H9" s="15">
        <f t="shared" ref="H9:H24" si="5">G9</f>
        <v>45617</v>
      </c>
      <c r="I9" s="15">
        <f t="shared" ref="I9:I15" si="6">H9+1</f>
        <v>45618</v>
      </c>
      <c r="J9" s="15">
        <f>I9+1</f>
        <v>45619</v>
      </c>
      <c r="K9" s="15">
        <f>J9+1</f>
        <v>45620</v>
      </c>
      <c r="L9" s="15">
        <f t="shared" ref="L9:L24" si="7">K9</f>
        <v>45620</v>
      </c>
      <c r="M9" s="48" t="s">
        <v>1296</v>
      </c>
      <c r="N9" s="15">
        <f t="shared" si="0"/>
        <v>45625</v>
      </c>
      <c r="O9" s="15">
        <f t="shared" ref="O9:O24" si="8">N9+1</f>
        <v>45626</v>
      </c>
      <c r="P9" s="36">
        <f t="shared" ref="P9:P24" si="9">O9</f>
        <v>45626</v>
      </c>
      <c r="Q9" s="36">
        <f>P9+1</f>
        <v>45627</v>
      </c>
    </row>
    <row r="10" spans="1:253" hidden="1" x14ac:dyDescent="0.25">
      <c r="A10" s="199" t="s">
        <v>1297</v>
      </c>
      <c r="B10" s="35" t="s">
        <v>1298</v>
      </c>
      <c r="C10" s="36">
        <v>45618</v>
      </c>
      <c r="D10" s="15">
        <f t="shared" si="1"/>
        <v>45619</v>
      </c>
      <c r="E10" s="36">
        <f t="shared" si="2"/>
        <v>45619</v>
      </c>
      <c r="F10" s="15">
        <f t="shared" si="3"/>
        <v>45620</v>
      </c>
      <c r="G10" s="15">
        <f t="shared" si="4"/>
        <v>45624</v>
      </c>
      <c r="H10" s="15">
        <f t="shared" si="5"/>
        <v>45624</v>
      </c>
      <c r="I10" s="15">
        <f t="shared" si="6"/>
        <v>45625</v>
      </c>
      <c r="J10" s="15">
        <f>I10+1</f>
        <v>45626</v>
      </c>
      <c r="K10" s="15">
        <f>J10+1</f>
        <v>45627</v>
      </c>
      <c r="L10" s="15">
        <f t="shared" si="7"/>
        <v>45627</v>
      </c>
      <c r="M10" s="48" t="s">
        <v>937</v>
      </c>
      <c r="N10" s="15">
        <f t="shared" si="0"/>
        <v>45632</v>
      </c>
      <c r="O10" s="15">
        <f t="shared" si="8"/>
        <v>45633</v>
      </c>
      <c r="P10" s="36">
        <f t="shared" si="9"/>
        <v>45633</v>
      </c>
      <c r="Q10" s="210" t="s">
        <v>167</v>
      </c>
    </row>
    <row r="11" spans="1:253" hidden="1" x14ac:dyDescent="0.25">
      <c r="A11" s="34" t="s">
        <v>883</v>
      </c>
      <c r="B11" s="35" t="s">
        <v>1299</v>
      </c>
      <c r="C11" s="36">
        <v>45625</v>
      </c>
      <c r="D11" s="15">
        <f t="shared" si="1"/>
        <v>45626</v>
      </c>
      <c r="E11" s="36">
        <f t="shared" si="2"/>
        <v>45626</v>
      </c>
      <c r="F11" s="15">
        <f t="shared" si="3"/>
        <v>45627</v>
      </c>
      <c r="G11" s="15">
        <f t="shared" si="4"/>
        <v>45631</v>
      </c>
      <c r="H11" s="15">
        <f t="shared" si="5"/>
        <v>45631</v>
      </c>
      <c r="I11" s="15">
        <f t="shared" si="6"/>
        <v>45632</v>
      </c>
      <c r="J11" s="15">
        <f>I11+1</f>
        <v>45633</v>
      </c>
      <c r="K11" s="15">
        <f>J11+1</f>
        <v>45634</v>
      </c>
      <c r="L11" s="15">
        <f t="shared" si="7"/>
        <v>45634</v>
      </c>
      <c r="M11" s="48" t="s">
        <v>1300</v>
      </c>
      <c r="N11" s="15">
        <f t="shared" si="0"/>
        <v>45639</v>
      </c>
      <c r="O11" s="15">
        <f t="shared" si="8"/>
        <v>45640</v>
      </c>
      <c r="P11" s="36">
        <f t="shared" si="9"/>
        <v>45640</v>
      </c>
      <c r="Q11" s="36">
        <f>P11+1</f>
        <v>45641</v>
      </c>
    </row>
    <row r="12" spans="1:253" hidden="1" x14ac:dyDescent="0.25">
      <c r="A12" s="200" t="s">
        <v>1301</v>
      </c>
      <c r="B12" s="35" t="s">
        <v>1302</v>
      </c>
      <c r="C12" s="36">
        <v>45632</v>
      </c>
      <c r="D12" s="15">
        <f t="shared" si="1"/>
        <v>45633</v>
      </c>
      <c r="E12" s="36">
        <f t="shared" si="2"/>
        <v>45633</v>
      </c>
      <c r="F12" s="15">
        <f t="shared" si="3"/>
        <v>45634</v>
      </c>
      <c r="G12" s="148" t="s">
        <v>40</v>
      </c>
      <c r="H12" s="148" t="s">
        <v>40</v>
      </c>
      <c r="I12" s="36">
        <v>45639</v>
      </c>
      <c r="J12" s="15">
        <f>I12+1</f>
        <v>45640</v>
      </c>
      <c r="K12" s="15">
        <f>J12+1</f>
        <v>45641</v>
      </c>
      <c r="L12" s="15">
        <f t="shared" si="7"/>
        <v>45641</v>
      </c>
      <c r="M12" s="48" t="s">
        <v>1303</v>
      </c>
      <c r="N12" s="15">
        <f t="shared" si="0"/>
        <v>45646</v>
      </c>
      <c r="O12" s="15">
        <f t="shared" si="8"/>
        <v>45647</v>
      </c>
      <c r="P12" s="36">
        <f t="shared" si="9"/>
        <v>45647</v>
      </c>
      <c r="Q12" s="210" t="s">
        <v>167</v>
      </c>
    </row>
    <row r="13" spans="1:253" hidden="1" x14ac:dyDescent="0.25">
      <c r="A13" s="34" t="s">
        <v>883</v>
      </c>
      <c r="B13" s="35" t="s">
        <v>1304</v>
      </c>
      <c r="C13" s="36">
        <v>45639</v>
      </c>
      <c r="D13" s="15">
        <f t="shared" si="1"/>
        <v>45640</v>
      </c>
      <c r="E13" s="36">
        <f t="shared" si="2"/>
        <v>45640</v>
      </c>
      <c r="F13" s="15">
        <f t="shared" si="3"/>
        <v>45641</v>
      </c>
      <c r="G13" s="15">
        <f t="shared" si="4"/>
        <v>45645</v>
      </c>
      <c r="H13" s="15">
        <f t="shared" si="5"/>
        <v>45645</v>
      </c>
      <c r="I13" s="15">
        <f t="shared" si="6"/>
        <v>45646</v>
      </c>
      <c r="J13" s="15">
        <f t="shared" ref="J13:K15" si="10">I13+1</f>
        <v>45647</v>
      </c>
      <c r="K13" s="15">
        <f t="shared" si="10"/>
        <v>45648</v>
      </c>
      <c r="L13" s="15">
        <f t="shared" si="7"/>
        <v>45648</v>
      </c>
      <c r="M13" s="48" t="s">
        <v>1305</v>
      </c>
      <c r="N13" s="15">
        <f t="shared" si="0"/>
        <v>45653</v>
      </c>
      <c r="O13" s="15">
        <f t="shared" si="8"/>
        <v>45654</v>
      </c>
      <c r="P13" s="36">
        <f t="shared" si="9"/>
        <v>45654</v>
      </c>
      <c r="Q13" s="36">
        <f>P13+1</f>
        <v>45655</v>
      </c>
    </row>
    <row r="14" spans="1:253" hidden="1" x14ac:dyDescent="0.25">
      <c r="A14" s="201" t="s">
        <v>1306</v>
      </c>
      <c r="B14" s="35" t="s">
        <v>1307</v>
      </c>
      <c r="C14" s="36">
        <v>45646</v>
      </c>
      <c r="D14" s="15">
        <f t="shared" si="1"/>
        <v>45647</v>
      </c>
      <c r="E14" s="36">
        <f t="shared" si="2"/>
        <v>45647</v>
      </c>
      <c r="F14" s="15">
        <f t="shared" si="3"/>
        <v>45648</v>
      </c>
      <c r="G14" s="15">
        <f t="shared" si="4"/>
        <v>45652</v>
      </c>
      <c r="H14" s="15">
        <f t="shared" si="5"/>
        <v>45652</v>
      </c>
      <c r="I14" s="15">
        <f t="shared" si="6"/>
        <v>45653</v>
      </c>
      <c r="J14" s="15">
        <f t="shared" si="10"/>
        <v>45654</v>
      </c>
      <c r="K14" s="15">
        <f t="shared" si="10"/>
        <v>45655</v>
      </c>
      <c r="L14" s="15">
        <f t="shared" si="7"/>
        <v>45655</v>
      </c>
      <c r="M14" s="48" t="s">
        <v>1308</v>
      </c>
      <c r="N14" s="15">
        <f t="shared" si="0"/>
        <v>45660</v>
      </c>
      <c r="O14" s="15">
        <f t="shared" si="8"/>
        <v>45661</v>
      </c>
      <c r="P14" s="36">
        <f t="shared" si="9"/>
        <v>45661</v>
      </c>
      <c r="Q14" s="211" t="s">
        <v>167</v>
      </c>
    </row>
    <row r="15" spans="1:253" hidden="1" x14ac:dyDescent="0.25">
      <c r="A15" s="34" t="s">
        <v>883</v>
      </c>
      <c r="B15" s="35" t="s">
        <v>1309</v>
      </c>
      <c r="C15" s="36">
        <v>45653</v>
      </c>
      <c r="D15" s="15">
        <f t="shared" si="1"/>
        <v>45654</v>
      </c>
      <c r="E15" s="36">
        <f t="shared" si="2"/>
        <v>45654</v>
      </c>
      <c r="F15" s="15">
        <f t="shared" si="3"/>
        <v>45655</v>
      </c>
      <c r="G15" s="15">
        <f t="shared" si="4"/>
        <v>45659</v>
      </c>
      <c r="H15" s="15">
        <f t="shared" si="5"/>
        <v>45659</v>
      </c>
      <c r="I15" s="15">
        <f t="shared" si="6"/>
        <v>45660</v>
      </c>
      <c r="J15" s="15">
        <f t="shared" si="10"/>
        <v>45661</v>
      </c>
      <c r="K15" s="15">
        <f t="shared" si="10"/>
        <v>45662</v>
      </c>
      <c r="L15" s="15">
        <f t="shared" si="7"/>
        <v>45662</v>
      </c>
      <c r="M15" s="48" t="s">
        <v>1310</v>
      </c>
      <c r="N15" s="15">
        <f t="shared" si="0"/>
        <v>45667</v>
      </c>
      <c r="O15" s="15">
        <f t="shared" si="8"/>
        <v>45668</v>
      </c>
      <c r="P15" s="36">
        <f t="shared" si="9"/>
        <v>45668</v>
      </c>
      <c r="Q15" s="36">
        <f t="shared" ref="Q15:Q23" si="11">P15+1</f>
        <v>45669</v>
      </c>
    </row>
    <row r="16" spans="1:253" hidden="1" x14ac:dyDescent="0.25">
      <c r="A16" s="202" t="s">
        <v>1301</v>
      </c>
      <c r="B16" s="37" t="s">
        <v>722</v>
      </c>
      <c r="C16" s="36">
        <v>45660</v>
      </c>
      <c r="D16" s="15">
        <f t="shared" si="1"/>
        <v>45661</v>
      </c>
      <c r="E16" s="36">
        <f t="shared" si="2"/>
        <v>45661</v>
      </c>
      <c r="F16" s="15">
        <f t="shared" si="3"/>
        <v>45662</v>
      </c>
      <c r="G16" s="148" t="s">
        <v>40</v>
      </c>
      <c r="H16" s="148" t="s">
        <v>40</v>
      </c>
      <c r="I16" s="36">
        <v>45667</v>
      </c>
      <c r="J16" s="15">
        <f t="shared" ref="I16:K17" si="12">I16+1</f>
        <v>45668</v>
      </c>
      <c r="K16" s="15">
        <f t="shared" si="12"/>
        <v>45669</v>
      </c>
      <c r="L16" s="15">
        <f t="shared" si="7"/>
        <v>45669</v>
      </c>
      <c r="M16" s="37" t="s">
        <v>723</v>
      </c>
      <c r="N16" s="15">
        <f t="shared" si="0"/>
        <v>45674</v>
      </c>
      <c r="O16" s="15">
        <f t="shared" si="8"/>
        <v>45675</v>
      </c>
      <c r="P16" s="36">
        <f t="shared" si="9"/>
        <v>45675</v>
      </c>
      <c r="Q16" s="36">
        <f t="shared" si="11"/>
        <v>45676</v>
      </c>
    </row>
    <row r="17" spans="1:17" hidden="1" x14ac:dyDescent="0.25">
      <c r="A17" s="34" t="s">
        <v>883</v>
      </c>
      <c r="B17" s="35" t="s">
        <v>724</v>
      </c>
      <c r="C17" s="36">
        <v>45667</v>
      </c>
      <c r="D17" s="15">
        <f t="shared" si="1"/>
        <v>45668</v>
      </c>
      <c r="E17" s="36">
        <f t="shared" si="2"/>
        <v>45668</v>
      </c>
      <c r="F17" s="15">
        <f t="shared" si="3"/>
        <v>45669</v>
      </c>
      <c r="G17" s="15">
        <f t="shared" si="4"/>
        <v>45673</v>
      </c>
      <c r="H17" s="15">
        <f t="shared" si="5"/>
        <v>45673</v>
      </c>
      <c r="I17" s="15">
        <f t="shared" si="12"/>
        <v>45674</v>
      </c>
      <c r="J17" s="15">
        <f t="shared" si="12"/>
        <v>45675</v>
      </c>
      <c r="K17" s="15">
        <f t="shared" si="12"/>
        <v>45676</v>
      </c>
      <c r="L17" s="15">
        <f t="shared" si="7"/>
        <v>45676</v>
      </c>
      <c r="M17" s="35" t="s">
        <v>725</v>
      </c>
      <c r="N17" s="15">
        <f t="shared" si="0"/>
        <v>45681</v>
      </c>
      <c r="O17" s="15">
        <f t="shared" si="8"/>
        <v>45682</v>
      </c>
      <c r="P17" s="36">
        <f t="shared" si="9"/>
        <v>45682</v>
      </c>
      <c r="Q17" s="36">
        <f t="shared" si="11"/>
        <v>45683</v>
      </c>
    </row>
    <row r="18" spans="1:17" hidden="1" x14ac:dyDescent="0.25">
      <c r="A18" s="202" t="s">
        <v>1301</v>
      </c>
      <c r="B18" s="37" t="s">
        <v>727</v>
      </c>
      <c r="C18" s="36">
        <v>45674</v>
      </c>
      <c r="D18" s="15">
        <f t="shared" si="1"/>
        <v>45675</v>
      </c>
      <c r="E18" s="36">
        <f t="shared" si="2"/>
        <v>45675</v>
      </c>
      <c r="F18" s="15">
        <f t="shared" si="3"/>
        <v>45676</v>
      </c>
      <c r="G18" s="15">
        <f t="shared" si="4"/>
        <v>45680</v>
      </c>
      <c r="H18" s="15">
        <f t="shared" si="5"/>
        <v>45680</v>
      </c>
      <c r="I18" s="15">
        <f t="shared" ref="I18:K19" si="13">H18+1</f>
        <v>45681</v>
      </c>
      <c r="J18" s="15">
        <f t="shared" si="13"/>
        <v>45682</v>
      </c>
      <c r="K18" s="15">
        <f t="shared" si="13"/>
        <v>45683</v>
      </c>
      <c r="L18" s="15">
        <f t="shared" si="7"/>
        <v>45683</v>
      </c>
      <c r="M18" s="37" t="s">
        <v>728</v>
      </c>
      <c r="N18" s="15">
        <f t="shared" si="0"/>
        <v>45688</v>
      </c>
      <c r="O18" s="15">
        <f t="shared" si="8"/>
        <v>45689</v>
      </c>
      <c r="P18" s="36">
        <f t="shared" si="9"/>
        <v>45689</v>
      </c>
      <c r="Q18" s="36">
        <f t="shared" si="11"/>
        <v>45690</v>
      </c>
    </row>
    <row r="19" spans="1:17" hidden="1" x14ac:dyDescent="0.25">
      <c r="A19" s="34" t="s">
        <v>883</v>
      </c>
      <c r="B19" s="35" t="s">
        <v>729</v>
      </c>
      <c r="C19" s="36">
        <v>45681</v>
      </c>
      <c r="D19" s="15">
        <f t="shared" si="1"/>
        <v>45682</v>
      </c>
      <c r="E19" s="36">
        <f t="shared" si="2"/>
        <v>45682</v>
      </c>
      <c r="F19" s="15">
        <f t="shared" si="3"/>
        <v>45683</v>
      </c>
      <c r="G19" s="15">
        <f t="shared" si="4"/>
        <v>45687</v>
      </c>
      <c r="H19" s="15">
        <f t="shared" si="5"/>
        <v>45687</v>
      </c>
      <c r="I19" s="15">
        <f t="shared" si="13"/>
        <v>45688</v>
      </c>
      <c r="J19" s="15">
        <f t="shared" si="13"/>
        <v>45689</v>
      </c>
      <c r="K19" s="15">
        <f t="shared" si="13"/>
        <v>45690</v>
      </c>
      <c r="L19" s="15">
        <f t="shared" si="7"/>
        <v>45690</v>
      </c>
      <c r="M19" s="35" t="s">
        <v>730</v>
      </c>
      <c r="N19" s="15">
        <f t="shared" si="0"/>
        <v>45695</v>
      </c>
      <c r="O19" s="15">
        <f t="shared" si="8"/>
        <v>45696</v>
      </c>
      <c r="P19" s="36">
        <f t="shared" si="9"/>
        <v>45696</v>
      </c>
      <c r="Q19" s="36">
        <f t="shared" si="11"/>
        <v>45697</v>
      </c>
    </row>
    <row r="20" spans="1:17" hidden="1" x14ac:dyDescent="0.25">
      <c r="A20" s="201" t="s">
        <v>1301</v>
      </c>
      <c r="B20" s="203" t="s">
        <v>731</v>
      </c>
      <c r="C20" s="49">
        <v>45688</v>
      </c>
      <c r="D20" s="167">
        <f t="shared" si="1"/>
        <v>45689</v>
      </c>
      <c r="E20" s="49">
        <f t="shared" si="2"/>
        <v>45689</v>
      </c>
      <c r="F20" s="167">
        <f t="shared" si="3"/>
        <v>45690</v>
      </c>
      <c r="G20" s="167">
        <f t="shared" si="4"/>
        <v>45694</v>
      </c>
      <c r="H20" s="167">
        <f t="shared" si="5"/>
        <v>45694</v>
      </c>
      <c r="I20" s="167">
        <f>H20+1</f>
        <v>45695</v>
      </c>
      <c r="J20" s="167">
        <f>I20+1</f>
        <v>45696</v>
      </c>
      <c r="K20" s="167">
        <f>J20+1</f>
        <v>45697</v>
      </c>
      <c r="L20" s="167">
        <f t="shared" si="7"/>
        <v>45697</v>
      </c>
      <c r="M20" s="203" t="s">
        <v>732</v>
      </c>
      <c r="N20" s="167">
        <f t="shared" si="0"/>
        <v>45702</v>
      </c>
      <c r="O20" s="167">
        <f t="shared" si="8"/>
        <v>45703</v>
      </c>
      <c r="P20" s="17" t="s">
        <v>40</v>
      </c>
      <c r="Q20" s="17" t="s">
        <v>40</v>
      </c>
    </row>
    <row r="21" spans="1:17" hidden="1" x14ac:dyDescent="0.25">
      <c r="A21" s="385" t="s">
        <v>826</v>
      </c>
      <c r="B21" s="386"/>
      <c r="C21" s="386"/>
      <c r="D21" s="386"/>
      <c r="E21" s="386"/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7"/>
    </row>
    <row r="22" spans="1:17" hidden="1" x14ac:dyDescent="0.25">
      <c r="A22" s="34" t="s">
        <v>883</v>
      </c>
      <c r="B22" s="35" t="s">
        <v>749</v>
      </c>
      <c r="C22" s="36">
        <v>45702</v>
      </c>
      <c r="D22" s="15">
        <f t="shared" si="1"/>
        <v>45703</v>
      </c>
      <c r="E22" s="36">
        <f t="shared" si="2"/>
        <v>45703</v>
      </c>
      <c r="F22" s="15">
        <f t="shared" si="3"/>
        <v>45704</v>
      </c>
      <c r="G22" s="15">
        <f t="shared" si="4"/>
        <v>45708</v>
      </c>
      <c r="H22" s="15">
        <f t="shared" si="5"/>
        <v>45708</v>
      </c>
      <c r="I22" s="15">
        <f t="shared" ref="I22:K24" si="14">H22+1</f>
        <v>45709</v>
      </c>
      <c r="J22" s="15">
        <f t="shared" si="14"/>
        <v>45710</v>
      </c>
      <c r="K22" s="15">
        <f t="shared" si="14"/>
        <v>45711</v>
      </c>
      <c r="L22" s="15">
        <f t="shared" si="7"/>
        <v>45711</v>
      </c>
      <c r="M22" s="35" t="s">
        <v>1311</v>
      </c>
      <c r="N22" s="15">
        <f t="shared" si="0"/>
        <v>45716</v>
      </c>
      <c r="O22" s="15">
        <f t="shared" si="8"/>
        <v>45717</v>
      </c>
      <c r="P22" s="36">
        <f t="shared" si="9"/>
        <v>45717</v>
      </c>
      <c r="Q22" s="36">
        <f t="shared" si="11"/>
        <v>45718</v>
      </c>
    </row>
    <row r="23" spans="1:17" hidden="1" x14ac:dyDescent="0.25">
      <c r="A23" s="34" t="s">
        <v>1301</v>
      </c>
      <c r="B23" s="35" t="s">
        <v>752</v>
      </c>
      <c r="C23" s="36">
        <v>45709</v>
      </c>
      <c r="D23" s="15">
        <f t="shared" si="1"/>
        <v>45710</v>
      </c>
      <c r="E23" s="36">
        <f t="shared" si="2"/>
        <v>45710</v>
      </c>
      <c r="F23" s="15">
        <f t="shared" si="3"/>
        <v>45711</v>
      </c>
      <c r="G23" s="15">
        <f t="shared" si="4"/>
        <v>45715</v>
      </c>
      <c r="H23" s="15">
        <f t="shared" si="5"/>
        <v>45715</v>
      </c>
      <c r="I23" s="15">
        <f t="shared" si="14"/>
        <v>45716</v>
      </c>
      <c r="J23" s="15">
        <f t="shared" si="14"/>
        <v>45717</v>
      </c>
      <c r="K23" s="15">
        <f t="shared" si="14"/>
        <v>45718</v>
      </c>
      <c r="L23" s="15">
        <f t="shared" si="7"/>
        <v>45718</v>
      </c>
      <c r="M23" s="35" t="s">
        <v>761</v>
      </c>
      <c r="N23" s="15">
        <f t="shared" si="0"/>
        <v>45723</v>
      </c>
      <c r="O23" s="15">
        <f t="shared" si="8"/>
        <v>45724</v>
      </c>
      <c r="P23" s="36">
        <f t="shared" si="9"/>
        <v>45724</v>
      </c>
      <c r="Q23" s="36">
        <f t="shared" si="11"/>
        <v>45725</v>
      </c>
    </row>
    <row r="24" spans="1:17" hidden="1" x14ac:dyDescent="0.25">
      <c r="A24" s="34" t="s">
        <v>883</v>
      </c>
      <c r="B24" s="35" t="s">
        <v>759</v>
      </c>
      <c r="C24" s="38">
        <v>45716</v>
      </c>
      <c r="D24" s="39">
        <f t="shared" si="1"/>
        <v>45717</v>
      </c>
      <c r="E24" s="38">
        <f t="shared" si="2"/>
        <v>45717</v>
      </c>
      <c r="F24" s="39">
        <f t="shared" si="3"/>
        <v>45718</v>
      </c>
      <c r="G24" s="39">
        <f t="shared" si="4"/>
        <v>45722</v>
      </c>
      <c r="H24" s="39">
        <f t="shared" si="5"/>
        <v>45722</v>
      </c>
      <c r="I24" s="39">
        <f t="shared" si="14"/>
        <v>45723</v>
      </c>
      <c r="J24" s="39">
        <f t="shared" si="14"/>
        <v>45724</v>
      </c>
      <c r="K24" s="39">
        <f t="shared" si="14"/>
        <v>45725</v>
      </c>
      <c r="L24" s="39">
        <f t="shared" si="7"/>
        <v>45725</v>
      </c>
      <c r="M24" s="35" t="s">
        <v>1312</v>
      </c>
      <c r="N24" s="39">
        <f t="shared" si="0"/>
        <v>45730</v>
      </c>
      <c r="O24" s="39">
        <f t="shared" si="8"/>
        <v>45731</v>
      </c>
      <c r="P24" s="38">
        <f t="shared" si="9"/>
        <v>45731</v>
      </c>
      <c r="Q24" s="209" t="s">
        <v>167</v>
      </c>
    </row>
    <row r="25" spans="1:17" hidden="1" x14ac:dyDescent="0.25">
      <c r="A25" s="385" t="s">
        <v>757</v>
      </c>
      <c r="B25" s="386"/>
      <c r="C25" s="386"/>
      <c r="D25" s="386"/>
      <c r="E25" s="386"/>
      <c r="F25" s="386"/>
      <c r="G25" s="386"/>
      <c r="H25" s="386"/>
      <c r="I25" s="386"/>
      <c r="J25" s="386"/>
      <c r="K25" s="386"/>
      <c r="L25" s="386"/>
      <c r="M25" s="386"/>
      <c r="N25" s="386"/>
      <c r="O25" s="386"/>
      <c r="P25" s="386"/>
      <c r="Q25" s="387"/>
    </row>
    <row r="26" spans="1:17" hidden="1" x14ac:dyDescent="0.25">
      <c r="A26" s="34" t="s">
        <v>1301</v>
      </c>
      <c r="B26" s="37" t="s">
        <v>764</v>
      </c>
      <c r="C26" s="36">
        <v>45730</v>
      </c>
      <c r="D26" s="15">
        <v>45731</v>
      </c>
      <c r="E26" s="38">
        <f t="shared" ref="E26:E33" si="15">D26</f>
        <v>45731</v>
      </c>
      <c r="F26" s="39">
        <f t="shared" ref="F26:K26" si="16">E26+1</f>
        <v>45732</v>
      </c>
      <c r="G26" s="39">
        <f t="shared" ref="G26:G33" si="17">F26+4</f>
        <v>45736</v>
      </c>
      <c r="H26" s="39">
        <f t="shared" ref="H26:H33" si="18">G26</f>
        <v>45736</v>
      </c>
      <c r="I26" s="39">
        <f t="shared" si="16"/>
        <v>45737</v>
      </c>
      <c r="J26" s="39">
        <f t="shared" si="16"/>
        <v>45738</v>
      </c>
      <c r="K26" s="39">
        <f t="shared" si="16"/>
        <v>45739</v>
      </c>
      <c r="L26" s="39">
        <f t="shared" ref="L26:L32" si="19">K26</f>
        <v>45739</v>
      </c>
      <c r="M26" s="37" t="s">
        <v>765</v>
      </c>
      <c r="N26" s="39">
        <f t="shared" ref="N26:N32" si="20">L26+5</f>
        <v>45744</v>
      </c>
      <c r="O26" s="39">
        <f t="shared" ref="O26:O32" si="21">N26+1</f>
        <v>45745</v>
      </c>
      <c r="P26" s="38">
        <f t="shared" ref="P26:P32" si="22">O26</f>
        <v>45745</v>
      </c>
      <c r="Q26" s="38">
        <f t="shared" ref="Q26:Q32" si="23">P26+1</f>
        <v>45746</v>
      </c>
    </row>
    <row r="27" spans="1:17" hidden="1" x14ac:dyDescent="0.25">
      <c r="A27" s="44" t="s">
        <v>1313</v>
      </c>
      <c r="B27" s="37" t="s">
        <v>780</v>
      </c>
      <c r="C27" s="36">
        <v>45737</v>
      </c>
      <c r="D27" s="15">
        <v>45738</v>
      </c>
      <c r="E27" s="38">
        <f t="shared" si="15"/>
        <v>45738</v>
      </c>
      <c r="F27" s="39">
        <f t="shared" ref="F27:K27" si="24">E27+1</f>
        <v>45739</v>
      </c>
      <c r="G27" s="39">
        <f t="shared" si="17"/>
        <v>45743</v>
      </c>
      <c r="H27" s="39">
        <f t="shared" si="18"/>
        <v>45743</v>
      </c>
      <c r="I27" s="39">
        <f t="shared" si="24"/>
        <v>45744</v>
      </c>
      <c r="J27" s="39">
        <f t="shared" si="24"/>
        <v>45745</v>
      </c>
      <c r="K27" s="39">
        <f t="shared" si="24"/>
        <v>45746</v>
      </c>
      <c r="L27" s="39">
        <f t="shared" si="19"/>
        <v>45746</v>
      </c>
      <c r="M27" s="37" t="s">
        <v>782</v>
      </c>
      <c r="N27" s="39">
        <f t="shared" si="20"/>
        <v>45751</v>
      </c>
      <c r="O27" s="39">
        <f t="shared" si="21"/>
        <v>45752</v>
      </c>
      <c r="P27" s="209" t="s">
        <v>167</v>
      </c>
      <c r="Q27" s="38"/>
    </row>
    <row r="28" spans="1:17" hidden="1" x14ac:dyDescent="0.25">
      <c r="A28" s="34" t="s">
        <v>1301</v>
      </c>
      <c r="B28" s="35" t="s">
        <v>783</v>
      </c>
      <c r="C28" s="36">
        <v>45744</v>
      </c>
      <c r="D28" s="15">
        <v>45745</v>
      </c>
      <c r="E28" s="38">
        <f t="shared" si="15"/>
        <v>45745</v>
      </c>
      <c r="F28" s="39">
        <f t="shared" ref="F28:K28" si="25">E28+1</f>
        <v>45746</v>
      </c>
      <c r="G28" s="39">
        <f t="shared" si="17"/>
        <v>45750</v>
      </c>
      <c r="H28" s="39">
        <f t="shared" si="18"/>
        <v>45750</v>
      </c>
      <c r="I28" s="39">
        <f t="shared" si="25"/>
        <v>45751</v>
      </c>
      <c r="J28" s="39">
        <f t="shared" si="25"/>
        <v>45752</v>
      </c>
      <c r="K28" s="39">
        <f t="shared" si="25"/>
        <v>45753</v>
      </c>
      <c r="L28" s="39">
        <f t="shared" si="19"/>
        <v>45753</v>
      </c>
      <c r="M28" s="35" t="s">
        <v>1314</v>
      </c>
      <c r="N28" s="39">
        <f t="shared" si="20"/>
        <v>45758</v>
      </c>
      <c r="O28" s="39">
        <f t="shared" si="21"/>
        <v>45759</v>
      </c>
      <c r="P28" s="38">
        <f t="shared" si="22"/>
        <v>45759</v>
      </c>
      <c r="Q28" s="38">
        <f t="shared" si="23"/>
        <v>45760</v>
      </c>
    </row>
    <row r="29" spans="1:17" hidden="1" x14ac:dyDescent="0.25">
      <c r="A29" s="34" t="s">
        <v>883</v>
      </c>
      <c r="B29" s="40" t="s">
        <v>1315</v>
      </c>
      <c r="C29" s="41">
        <v>45751</v>
      </c>
      <c r="D29" s="42">
        <f t="shared" ref="D29:K29" si="26">C29+1</f>
        <v>45752</v>
      </c>
      <c r="E29" s="184">
        <f t="shared" si="15"/>
        <v>45752</v>
      </c>
      <c r="F29" s="88">
        <f t="shared" si="26"/>
        <v>45753</v>
      </c>
      <c r="G29" s="88">
        <f t="shared" si="17"/>
        <v>45757</v>
      </c>
      <c r="H29" s="88">
        <f t="shared" si="18"/>
        <v>45757</v>
      </c>
      <c r="I29" s="88">
        <f t="shared" si="26"/>
        <v>45758</v>
      </c>
      <c r="J29" s="88">
        <f t="shared" si="26"/>
        <v>45759</v>
      </c>
      <c r="K29" s="88">
        <f t="shared" si="26"/>
        <v>45760</v>
      </c>
      <c r="L29" s="88">
        <f t="shared" si="19"/>
        <v>45760</v>
      </c>
      <c r="M29" s="40" t="s">
        <v>1316</v>
      </c>
      <c r="N29" s="88">
        <f t="shared" si="20"/>
        <v>45765</v>
      </c>
      <c r="O29" s="88">
        <f t="shared" si="21"/>
        <v>45766</v>
      </c>
      <c r="P29" s="184">
        <f t="shared" si="22"/>
        <v>45766</v>
      </c>
      <c r="Q29" s="184">
        <f t="shared" si="23"/>
        <v>45767</v>
      </c>
    </row>
    <row r="30" spans="1:17" hidden="1" x14ac:dyDescent="0.25">
      <c r="A30" s="34" t="s">
        <v>1301</v>
      </c>
      <c r="B30" s="40" t="s">
        <v>1317</v>
      </c>
      <c r="C30" s="41">
        <v>45758</v>
      </c>
      <c r="D30" s="42">
        <f t="shared" ref="D30:K30" si="27">C30+1</f>
        <v>45759</v>
      </c>
      <c r="E30" s="184">
        <f t="shared" si="15"/>
        <v>45759</v>
      </c>
      <c r="F30" s="88">
        <f t="shared" si="27"/>
        <v>45760</v>
      </c>
      <c r="G30" s="88">
        <f t="shared" si="17"/>
        <v>45764</v>
      </c>
      <c r="H30" s="88">
        <f t="shared" si="18"/>
        <v>45764</v>
      </c>
      <c r="I30" s="88">
        <f t="shared" si="27"/>
        <v>45765</v>
      </c>
      <c r="J30" s="88">
        <f t="shared" si="27"/>
        <v>45766</v>
      </c>
      <c r="K30" s="88">
        <f t="shared" si="27"/>
        <v>45767</v>
      </c>
      <c r="L30" s="88">
        <f t="shared" si="19"/>
        <v>45767</v>
      </c>
      <c r="M30" s="40" t="s">
        <v>1318</v>
      </c>
      <c r="N30" s="88">
        <f t="shared" si="20"/>
        <v>45772</v>
      </c>
      <c r="O30" s="88">
        <f t="shared" si="21"/>
        <v>45773</v>
      </c>
      <c r="P30" s="184">
        <f t="shared" si="22"/>
        <v>45773</v>
      </c>
      <c r="Q30" s="184">
        <f t="shared" si="23"/>
        <v>45774</v>
      </c>
    </row>
    <row r="31" spans="1:17" hidden="1" x14ac:dyDescent="0.25">
      <c r="A31" s="34" t="s">
        <v>883</v>
      </c>
      <c r="B31" s="40" t="s">
        <v>1319</v>
      </c>
      <c r="C31" s="41">
        <v>45765</v>
      </c>
      <c r="D31" s="42">
        <f t="shared" ref="D31:K31" si="28">C31+1</f>
        <v>45766</v>
      </c>
      <c r="E31" s="184">
        <f t="shared" si="15"/>
        <v>45766</v>
      </c>
      <c r="F31" s="88">
        <f t="shared" si="28"/>
        <v>45767</v>
      </c>
      <c r="G31" s="88">
        <f t="shared" si="17"/>
        <v>45771</v>
      </c>
      <c r="H31" s="88">
        <f t="shared" si="18"/>
        <v>45771</v>
      </c>
      <c r="I31" s="88">
        <f t="shared" si="28"/>
        <v>45772</v>
      </c>
      <c r="J31" s="88">
        <f t="shared" si="28"/>
        <v>45773</v>
      </c>
      <c r="K31" s="88">
        <f t="shared" si="28"/>
        <v>45774</v>
      </c>
      <c r="L31" s="88">
        <f t="shared" si="19"/>
        <v>45774</v>
      </c>
      <c r="M31" s="40" t="s">
        <v>1320</v>
      </c>
      <c r="N31" s="88">
        <f t="shared" si="20"/>
        <v>45779</v>
      </c>
      <c r="O31" s="88">
        <f t="shared" si="21"/>
        <v>45780</v>
      </c>
      <c r="P31" s="184">
        <f t="shared" si="22"/>
        <v>45780</v>
      </c>
      <c r="Q31" s="184">
        <f t="shared" si="23"/>
        <v>45781</v>
      </c>
    </row>
    <row r="32" spans="1:17" hidden="1" x14ac:dyDescent="0.25">
      <c r="A32" s="34" t="s">
        <v>1301</v>
      </c>
      <c r="B32" s="40" t="s">
        <v>1321</v>
      </c>
      <c r="C32" s="41">
        <v>45772</v>
      </c>
      <c r="D32" s="42">
        <f t="shared" ref="D32:K32" si="29">C32+1</f>
        <v>45773</v>
      </c>
      <c r="E32" s="184">
        <f t="shared" si="15"/>
        <v>45773</v>
      </c>
      <c r="F32" s="88">
        <f t="shared" si="29"/>
        <v>45774</v>
      </c>
      <c r="G32" s="88">
        <f t="shared" si="17"/>
        <v>45778</v>
      </c>
      <c r="H32" s="88">
        <f t="shared" si="18"/>
        <v>45778</v>
      </c>
      <c r="I32" s="88">
        <f t="shared" si="29"/>
        <v>45779</v>
      </c>
      <c r="J32" s="88">
        <f t="shared" si="29"/>
        <v>45780</v>
      </c>
      <c r="K32" s="88">
        <f t="shared" si="29"/>
        <v>45781</v>
      </c>
      <c r="L32" s="88">
        <f t="shared" si="19"/>
        <v>45781</v>
      </c>
      <c r="M32" s="40" t="s">
        <v>1322</v>
      </c>
      <c r="N32" s="88">
        <f t="shared" si="20"/>
        <v>45786</v>
      </c>
      <c r="O32" s="88">
        <f t="shared" si="21"/>
        <v>45787</v>
      </c>
      <c r="P32" s="184">
        <f t="shared" si="22"/>
        <v>45787</v>
      </c>
      <c r="Q32" s="184">
        <f t="shared" si="23"/>
        <v>45788</v>
      </c>
    </row>
    <row r="33" spans="1:18" hidden="1" x14ac:dyDescent="0.25">
      <c r="A33" s="34" t="s">
        <v>883</v>
      </c>
      <c r="B33" s="40" t="s">
        <v>1323</v>
      </c>
      <c r="C33" s="41">
        <v>45779</v>
      </c>
      <c r="D33" s="42">
        <f>C33+1</f>
        <v>45780</v>
      </c>
      <c r="E33" s="184">
        <f t="shared" si="15"/>
        <v>45780</v>
      </c>
      <c r="F33" s="88">
        <f>E33+1</f>
        <v>45781</v>
      </c>
      <c r="G33" s="88">
        <f t="shared" si="17"/>
        <v>45785</v>
      </c>
      <c r="H33" s="88">
        <f t="shared" si="18"/>
        <v>45785</v>
      </c>
      <c r="I33" s="88">
        <f>H33+1</f>
        <v>45786</v>
      </c>
      <c r="J33" s="191" t="s">
        <v>167</v>
      </c>
      <c r="K33" s="545"/>
      <c r="L33" s="546"/>
      <c r="M33" s="546"/>
      <c r="N33" s="546"/>
      <c r="O33" s="546"/>
      <c r="P33" s="546"/>
      <c r="Q33" s="547"/>
    </row>
    <row r="34" spans="1:18" hidden="1" x14ac:dyDescent="0.25">
      <c r="A34" s="204" t="s">
        <v>936</v>
      </c>
      <c r="B34" s="40"/>
      <c r="C34" s="41"/>
      <c r="D34" s="42"/>
      <c r="E34" s="184"/>
      <c r="F34" s="88"/>
      <c r="G34" s="526" t="s">
        <v>1324</v>
      </c>
      <c r="H34" s="527"/>
      <c r="I34" s="41">
        <v>45786</v>
      </c>
      <c r="J34" s="88">
        <f t="shared" ref="J34:K34" si="30">I34+1</f>
        <v>45787</v>
      </c>
      <c r="K34" s="88">
        <f t="shared" si="30"/>
        <v>45788</v>
      </c>
      <c r="L34" s="88">
        <f t="shared" ref="L34:L56" si="31">K34</f>
        <v>45788</v>
      </c>
      <c r="M34" s="40" t="s">
        <v>1325</v>
      </c>
      <c r="N34" s="88">
        <f t="shared" ref="N34:N56" si="32">L34+5</f>
        <v>45793</v>
      </c>
      <c r="O34" s="88">
        <f t="shared" ref="O34:O56" si="33">N34+1</f>
        <v>45794</v>
      </c>
      <c r="P34" s="184">
        <f t="shared" ref="P34:P56" si="34">O34</f>
        <v>45794</v>
      </c>
      <c r="Q34" s="184">
        <f t="shared" ref="Q34:Q56" si="35">P34+1</f>
        <v>45795</v>
      </c>
    </row>
    <row r="35" spans="1:18" hidden="1" x14ac:dyDescent="0.25">
      <c r="A35" s="34" t="s">
        <v>1301</v>
      </c>
      <c r="B35" s="40" t="s">
        <v>1326</v>
      </c>
      <c r="C35" s="41">
        <v>45786</v>
      </c>
      <c r="D35" s="42">
        <f t="shared" ref="D35:D56" si="36">C35+1</f>
        <v>45787</v>
      </c>
      <c r="E35" s="184">
        <f t="shared" ref="E35:E56" si="37">D35</f>
        <v>45787</v>
      </c>
      <c r="F35" s="88">
        <f t="shared" ref="F35:F56" si="38">E35+1</f>
        <v>45788</v>
      </c>
      <c r="G35" s="88">
        <f t="shared" ref="G35:G56" si="39">F35+4</f>
        <v>45792</v>
      </c>
      <c r="H35" s="88">
        <f t="shared" ref="H35:H56" si="40">G35</f>
        <v>45792</v>
      </c>
      <c r="I35" s="88">
        <f t="shared" ref="I35:K38" si="41">H35+1</f>
        <v>45793</v>
      </c>
      <c r="J35" s="88">
        <f t="shared" si="41"/>
        <v>45794</v>
      </c>
      <c r="K35" s="88">
        <f t="shared" si="41"/>
        <v>45795</v>
      </c>
      <c r="L35" s="88">
        <f t="shared" si="31"/>
        <v>45795</v>
      </c>
      <c r="M35" s="40" t="s">
        <v>1327</v>
      </c>
      <c r="N35" s="88">
        <f t="shared" si="32"/>
        <v>45800</v>
      </c>
      <c r="O35" s="88">
        <f t="shared" si="33"/>
        <v>45801</v>
      </c>
      <c r="P35" s="184">
        <f t="shared" si="34"/>
        <v>45801</v>
      </c>
      <c r="Q35" s="184">
        <f t="shared" si="35"/>
        <v>45802</v>
      </c>
    </row>
    <row r="36" spans="1:18" hidden="1" x14ac:dyDescent="0.25">
      <c r="A36" s="45" t="s">
        <v>936</v>
      </c>
      <c r="B36" s="40" t="s">
        <v>1328</v>
      </c>
      <c r="C36" s="41">
        <v>45793</v>
      </c>
      <c r="D36" s="42">
        <f t="shared" si="36"/>
        <v>45794</v>
      </c>
      <c r="E36" s="184">
        <f t="shared" si="37"/>
        <v>45794</v>
      </c>
      <c r="F36" s="88">
        <f t="shared" si="38"/>
        <v>45795</v>
      </c>
      <c r="G36" s="88">
        <f t="shared" si="39"/>
        <v>45799</v>
      </c>
      <c r="H36" s="88">
        <f t="shared" si="40"/>
        <v>45799</v>
      </c>
      <c r="I36" s="88">
        <f t="shared" si="41"/>
        <v>45800</v>
      </c>
      <c r="J36" s="88">
        <f t="shared" si="41"/>
        <v>45801</v>
      </c>
      <c r="K36" s="88">
        <f t="shared" si="41"/>
        <v>45802</v>
      </c>
      <c r="L36" s="88">
        <f t="shared" si="31"/>
        <v>45802</v>
      </c>
      <c r="M36" s="40" t="s">
        <v>1329</v>
      </c>
      <c r="N36" s="88">
        <f t="shared" si="32"/>
        <v>45807</v>
      </c>
      <c r="O36" s="198" t="s">
        <v>167</v>
      </c>
      <c r="P36" s="198" t="s">
        <v>40</v>
      </c>
      <c r="Q36" s="198" t="s">
        <v>40</v>
      </c>
    </row>
    <row r="37" spans="1:18" hidden="1" x14ac:dyDescent="0.25">
      <c r="A37" s="34" t="s">
        <v>1301</v>
      </c>
      <c r="B37" s="40" t="s">
        <v>1330</v>
      </c>
      <c r="C37" s="41">
        <v>45800</v>
      </c>
      <c r="D37" s="42">
        <f t="shared" si="36"/>
        <v>45801</v>
      </c>
      <c r="E37" s="184">
        <f t="shared" si="37"/>
        <v>45801</v>
      </c>
      <c r="F37" s="88">
        <f t="shared" si="38"/>
        <v>45802</v>
      </c>
      <c r="G37" s="88">
        <f t="shared" si="39"/>
        <v>45806</v>
      </c>
      <c r="H37" s="88">
        <f t="shared" si="40"/>
        <v>45806</v>
      </c>
      <c r="I37" s="88">
        <f t="shared" si="41"/>
        <v>45807</v>
      </c>
      <c r="J37" s="88">
        <f t="shared" si="41"/>
        <v>45808</v>
      </c>
      <c r="K37" s="88">
        <f t="shared" si="41"/>
        <v>45809</v>
      </c>
      <c r="L37" s="88">
        <f t="shared" si="31"/>
        <v>45809</v>
      </c>
      <c r="M37" s="40" t="s">
        <v>1331</v>
      </c>
      <c r="N37" s="88">
        <f t="shared" si="32"/>
        <v>45814</v>
      </c>
      <c r="O37" s="88">
        <f t="shared" si="33"/>
        <v>45815</v>
      </c>
      <c r="P37" s="184">
        <f t="shared" si="34"/>
        <v>45815</v>
      </c>
      <c r="Q37" s="184">
        <f t="shared" si="35"/>
        <v>45816</v>
      </c>
    </row>
    <row r="38" spans="1:18" hidden="1" x14ac:dyDescent="0.25">
      <c r="A38" s="34" t="s">
        <v>1313</v>
      </c>
      <c r="B38" s="40" t="s">
        <v>1332</v>
      </c>
      <c r="C38" s="41">
        <v>45807</v>
      </c>
      <c r="D38" s="42">
        <f t="shared" si="36"/>
        <v>45808</v>
      </c>
      <c r="E38" s="184">
        <f t="shared" si="37"/>
        <v>45808</v>
      </c>
      <c r="F38" s="88">
        <f t="shared" si="38"/>
        <v>45809</v>
      </c>
      <c r="G38" s="88">
        <f t="shared" si="39"/>
        <v>45813</v>
      </c>
      <c r="H38" s="88">
        <f t="shared" si="40"/>
        <v>45813</v>
      </c>
      <c r="I38" s="88">
        <f t="shared" si="41"/>
        <v>45814</v>
      </c>
      <c r="J38" s="88">
        <f t="shared" si="41"/>
        <v>45815</v>
      </c>
      <c r="K38" s="88">
        <f t="shared" si="41"/>
        <v>45816</v>
      </c>
      <c r="L38" s="88">
        <f t="shared" si="31"/>
        <v>45816</v>
      </c>
      <c r="M38" s="40" t="s">
        <v>1333</v>
      </c>
      <c r="N38" s="88">
        <f t="shared" si="32"/>
        <v>45821</v>
      </c>
      <c r="O38" s="88">
        <f t="shared" si="33"/>
        <v>45822</v>
      </c>
      <c r="P38" s="184">
        <f t="shared" si="34"/>
        <v>45822</v>
      </c>
      <c r="Q38" s="184">
        <f t="shared" si="35"/>
        <v>45823</v>
      </c>
    </row>
    <row r="39" spans="1:18" hidden="1" x14ac:dyDescent="0.25">
      <c r="A39" s="34" t="s">
        <v>1301</v>
      </c>
      <c r="B39" s="40" t="s">
        <v>1334</v>
      </c>
      <c r="C39" s="41">
        <f t="shared" ref="C39:C42" si="42">C38+7</f>
        <v>45814</v>
      </c>
      <c r="D39" s="42">
        <f t="shared" si="36"/>
        <v>45815</v>
      </c>
      <c r="E39" s="184">
        <f t="shared" si="37"/>
        <v>45815</v>
      </c>
      <c r="F39" s="88">
        <f t="shared" si="38"/>
        <v>45816</v>
      </c>
      <c r="G39" s="88">
        <f t="shared" si="39"/>
        <v>45820</v>
      </c>
      <c r="H39" s="88">
        <f t="shared" si="40"/>
        <v>45820</v>
      </c>
      <c r="I39" s="88">
        <f t="shared" ref="I39:K39" si="43">H39+1</f>
        <v>45821</v>
      </c>
      <c r="J39" s="88">
        <f t="shared" si="43"/>
        <v>45822</v>
      </c>
      <c r="K39" s="88">
        <f t="shared" si="43"/>
        <v>45823</v>
      </c>
      <c r="L39" s="88">
        <f t="shared" si="31"/>
        <v>45823</v>
      </c>
      <c r="M39" s="40" t="s">
        <v>1335</v>
      </c>
      <c r="N39" s="88">
        <f t="shared" si="32"/>
        <v>45828</v>
      </c>
      <c r="O39" s="88">
        <f t="shared" si="33"/>
        <v>45829</v>
      </c>
      <c r="P39" s="184">
        <f t="shared" si="34"/>
        <v>45829</v>
      </c>
      <c r="Q39" s="184">
        <f t="shared" si="35"/>
        <v>45830</v>
      </c>
    </row>
    <row r="40" spans="1:18" hidden="1" x14ac:dyDescent="0.25">
      <c r="A40" s="34" t="s">
        <v>1313</v>
      </c>
      <c r="B40" s="40" t="s">
        <v>1336</v>
      </c>
      <c r="C40" s="41">
        <f t="shared" si="42"/>
        <v>45821</v>
      </c>
      <c r="D40" s="42">
        <f t="shared" si="36"/>
        <v>45822</v>
      </c>
      <c r="E40" s="184">
        <f t="shared" si="37"/>
        <v>45822</v>
      </c>
      <c r="F40" s="88">
        <f t="shared" si="38"/>
        <v>45823</v>
      </c>
      <c r="G40" s="88">
        <f t="shared" si="39"/>
        <v>45827</v>
      </c>
      <c r="H40" s="88">
        <f t="shared" si="40"/>
        <v>45827</v>
      </c>
      <c r="I40" s="88">
        <f t="shared" ref="I40:K40" si="44">H40+1</f>
        <v>45828</v>
      </c>
      <c r="J40" s="88">
        <f t="shared" si="44"/>
        <v>45829</v>
      </c>
      <c r="K40" s="88">
        <f t="shared" si="44"/>
        <v>45830</v>
      </c>
      <c r="L40" s="88">
        <f t="shared" si="31"/>
        <v>45830</v>
      </c>
      <c r="M40" s="40" t="s">
        <v>1337</v>
      </c>
      <c r="N40" s="88">
        <f t="shared" si="32"/>
        <v>45835</v>
      </c>
      <c r="O40" s="88">
        <f t="shared" si="33"/>
        <v>45836</v>
      </c>
      <c r="P40" s="184">
        <f t="shared" si="34"/>
        <v>45836</v>
      </c>
      <c r="Q40" s="184">
        <f t="shared" si="35"/>
        <v>45837</v>
      </c>
    </row>
    <row r="41" spans="1:18" hidden="1" x14ac:dyDescent="0.25">
      <c r="A41" s="34" t="s">
        <v>1301</v>
      </c>
      <c r="B41" s="40" t="s">
        <v>1338</v>
      </c>
      <c r="C41" s="41">
        <f t="shared" si="42"/>
        <v>45828</v>
      </c>
      <c r="D41" s="42">
        <f t="shared" si="36"/>
        <v>45829</v>
      </c>
      <c r="E41" s="184">
        <f t="shared" si="37"/>
        <v>45829</v>
      </c>
      <c r="F41" s="88">
        <f t="shared" si="38"/>
        <v>45830</v>
      </c>
      <c r="G41" s="88">
        <f t="shared" si="39"/>
        <v>45834</v>
      </c>
      <c r="H41" s="88">
        <f t="shared" si="40"/>
        <v>45834</v>
      </c>
      <c r="I41" s="88">
        <f t="shared" ref="I41:K41" si="45">H41+1</f>
        <v>45835</v>
      </c>
      <c r="J41" s="88">
        <f t="shared" si="45"/>
        <v>45836</v>
      </c>
      <c r="K41" s="88">
        <f t="shared" si="45"/>
        <v>45837</v>
      </c>
      <c r="L41" s="88">
        <f t="shared" si="31"/>
        <v>45837</v>
      </c>
      <c r="M41" s="40" t="s">
        <v>1339</v>
      </c>
      <c r="N41" s="88">
        <f t="shared" si="32"/>
        <v>45842</v>
      </c>
      <c r="O41" s="88">
        <f t="shared" si="33"/>
        <v>45843</v>
      </c>
      <c r="P41" s="184">
        <f t="shared" si="34"/>
        <v>45843</v>
      </c>
      <c r="Q41" s="184">
        <f t="shared" si="35"/>
        <v>45844</v>
      </c>
    </row>
    <row r="42" spans="1:18" hidden="1" x14ac:dyDescent="0.25">
      <c r="A42" s="201" t="s">
        <v>1313</v>
      </c>
      <c r="B42" s="40" t="s">
        <v>1340</v>
      </c>
      <c r="C42" s="41">
        <f t="shared" si="42"/>
        <v>45835</v>
      </c>
      <c r="D42" s="42">
        <f t="shared" si="36"/>
        <v>45836</v>
      </c>
      <c r="E42" s="184">
        <f t="shared" si="37"/>
        <v>45836</v>
      </c>
      <c r="F42" s="88">
        <f t="shared" si="38"/>
        <v>45837</v>
      </c>
      <c r="G42" s="88">
        <f t="shared" si="39"/>
        <v>45841</v>
      </c>
      <c r="H42" s="88">
        <f t="shared" si="40"/>
        <v>45841</v>
      </c>
      <c r="I42" s="88">
        <f t="shared" ref="I42:K42" si="46">H42+1</f>
        <v>45842</v>
      </c>
      <c r="J42" s="88">
        <f t="shared" si="46"/>
        <v>45843</v>
      </c>
      <c r="K42" s="88">
        <f t="shared" si="46"/>
        <v>45844</v>
      </c>
      <c r="L42" s="88">
        <f t="shared" si="31"/>
        <v>45844</v>
      </c>
      <c r="M42" s="40" t="s">
        <v>1341</v>
      </c>
      <c r="N42" s="88">
        <f t="shared" si="32"/>
        <v>45849</v>
      </c>
      <c r="O42" s="88">
        <f t="shared" si="33"/>
        <v>45850</v>
      </c>
      <c r="P42" s="184">
        <f t="shared" si="34"/>
        <v>45850</v>
      </c>
      <c r="Q42" s="184">
        <f t="shared" si="35"/>
        <v>45851</v>
      </c>
    </row>
    <row r="43" spans="1:18" hidden="1" x14ac:dyDescent="0.25">
      <c r="A43" s="34" t="s">
        <v>1301</v>
      </c>
      <c r="B43" s="40" t="s">
        <v>1342</v>
      </c>
      <c r="C43" s="41">
        <v>45842</v>
      </c>
      <c r="D43" s="42">
        <f t="shared" si="36"/>
        <v>45843</v>
      </c>
      <c r="E43" s="184">
        <f t="shared" si="37"/>
        <v>45843</v>
      </c>
      <c r="F43" s="88">
        <f t="shared" si="38"/>
        <v>45844</v>
      </c>
      <c r="G43" s="88">
        <f t="shared" si="39"/>
        <v>45848</v>
      </c>
      <c r="H43" s="88">
        <f t="shared" si="40"/>
        <v>45848</v>
      </c>
      <c r="I43" s="88">
        <f t="shared" ref="I43:K43" si="47">H43+1</f>
        <v>45849</v>
      </c>
      <c r="J43" s="88">
        <f t="shared" si="47"/>
        <v>45850</v>
      </c>
      <c r="K43" s="88">
        <f t="shared" si="47"/>
        <v>45851</v>
      </c>
      <c r="L43" s="88">
        <f t="shared" si="31"/>
        <v>45851</v>
      </c>
      <c r="M43" s="40" t="s">
        <v>1343</v>
      </c>
      <c r="N43" s="88">
        <f t="shared" si="32"/>
        <v>45856</v>
      </c>
      <c r="O43" s="88">
        <f t="shared" si="33"/>
        <v>45857</v>
      </c>
      <c r="P43" s="184">
        <f t="shared" si="34"/>
        <v>45857</v>
      </c>
      <c r="Q43" s="184">
        <f t="shared" si="35"/>
        <v>45858</v>
      </c>
    </row>
    <row r="44" spans="1:18" hidden="1" x14ac:dyDescent="0.25">
      <c r="A44" s="34" t="s">
        <v>1313</v>
      </c>
      <c r="B44" s="40" t="s">
        <v>1344</v>
      </c>
      <c r="C44" s="41">
        <v>45849</v>
      </c>
      <c r="D44" s="42">
        <f t="shared" si="36"/>
        <v>45850</v>
      </c>
      <c r="E44" s="184">
        <f t="shared" si="37"/>
        <v>45850</v>
      </c>
      <c r="F44" s="88">
        <f t="shared" si="38"/>
        <v>45851</v>
      </c>
      <c r="G44" s="88">
        <f t="shared" si="39"/>
        <v>45855</v>
      </c>
      <c r="H44" s="88">
        <f t="shared" si="40"/>
        <v>45855</v>
      </c>
      <c r="I44" s="88">
        <f t="shared" ref="I44:K44" si="48">H44+1</f>
        <v>45856</v>
      </c>
      <c r="J44" s="88">
        <f t="shared" si="48"/>
        <v>45857</v>
      </c>
      <c r="K44" s="88">
        <f t="shared" si="48"/>
        <v>45858</v>
      </c>
      <c r="L44" s="88">
        <f t="shared" si="31"/>
        <v>45858</v>
      </c>
      <c r="M44" s="40" t="s">
        <v>1345</v>
      </c>
      <c r="N44" s="88">
        <f t="shared" si="32"/>
        <v>45863</v>
      </c>
      <c r="O44" s="88">
        <f t="shared" si="33"/>
        <v>45864</v>
      </c>
      <c r="P44" s="184">
        <f t="shared" si="34"/>
        <v>45864</v>
      </c>
      <c r="Q44" s="184">
        <f t="shared" si="35"/>
        <v>45865</v>
      </c>
    </row>
    <row r="45" spans="1:18" hidden="1" x14ac:dyDescent="0.25">
      <c r="A45" s="34" t="s">
        <v>1301</v>
      </c>
      <c r="B45" s="40" t="s">
        <v>1346</v>
      </c>
      <c r="C45" s="41">
        <v>45856</v>
      </c>
      <c r="D45" s="42">
        <f t="shared" si="36"/>
        <v>45857</v>
      </c>
      <c r="E45" s="184">
        <f t="shared" si="37"/>
        <v>45857</v>
      </c>
      <c r="F45" s="88">
        <f t="shared" si="38"/>
        <v>45858</v>
      </c>
      <c r="G45" s="88">
        <f t="shared" si="39"/>
        <v>45862</v>
      </c>
      <c r="H45" s="88">
        <f t="shared" si="40"/>
        <v>45862</v>
      </c>
      <c r="I45" s="88">
        <f t="shared" ref="I45:K45" si="49">H45+1</f>
        <v>45863</v>
      </c>
      <c r="J45" s="88">
        <f t="shared" si="49"/>
        <v>45864</v>
      </c>
      <c r="K45" s="88">
        <f t="shared" si="49"/>
        <v>45865</v>
      </c>
      <c r="L45" s="88">
        <f t="shared" si="31"/>
        <v>45865</v>
      </c>
      <c r="M45" s="40" t="s">
        <v>1347</v>
      </c>
      <c r="N45" s="88">
        <f t="shared" si="32"/>
        <v>45870</v>
      </c>
      <c r="O45" s="88">
        <f t="shared" si="33"/>
        <v>45871</v>
      </c>
      <c r="P45" s="184">
        <f t="shared" si="34"/>
        <v>45871</v>
      </c>
      <c r="Q45" s="184">
        <f t="shared" si="35"/>
        <v>45872</v>
      </c>
    </row>
    <row r="46" spans="1:18" hidden="1" x14ac:dyDescent="0.25">
      <c r="A46" s="34" t="s">
        <v>1313</v>
      </c>
      <c r="B46" s="40" t="s">
        <v>1348</v>
      </c>
      <c r="C46" s="41">
        <v>45863</v>
      </c>
      <c r="D46" s="42">
        <f t="shared" si="36"/>
        <v>45864</v>
      </c>
      <c r="E46" s="184">
        <f t="shared" si="37"/>
        <v>45864</v>
      </c>
      <c r="F46" s="88">
        <f t="shared" si="38"/>
        <v>45865</v>
      </c>
      <c r="G46" s="88">
        <f t="shared" si="39"/>
        <v>45869</v>
      </c>
      <c r="H46" s="88">
        <f t="shared" si="40"/>
        <v>45869</v>
      </c>
      <c r="I46" s="88">
        <f t="shared" ref="I46:K46" si="50">H46+1</f>
        <v>45870</v>
      </c>
      <c r="J46" s="88">
        <f t="shared" si="50"/>
        <v>45871</v>
      </c>
      <c r="K46" s="88">
        <f t="shared" si="50"/>
        <v>45872</v>
      </c>
      <c r="L46" s="88">
        <f t="shared" si="31"/>
        <v>45872</v>
      </c>
      <c r="M46" s="40" t="s">
        <v>1349</v>
      </c>
      <c r="N46" s="88">
        <f t="shared" si="32"/>
        <v>45877</v>
      </c>
      <c r="O46" s="88">
        <f t="shared" si="33"/>
        <v>45878</v>
      </c>
      <c r="P46" s="184">
        <f t="shared" si="34"/>
        <v>45878</v>
      </c>
      <c r="Q46" s="184">
        <f t="shared" si="35"/>
        <v>45879</v>
      </c>
    </row>
    <row r="47" spans="1:18" x14ac:dyDescent="0.25">
      <c r="A47" s="205" t="s">
        <v>1350</v>
      </c>
      <c r="B47" s="40" t="s">
        <v>1351</v>
      </c>
      <c r="C47" s="41">
        <v>45870</v>
      </c>
      <c r="D47" s="42">
        <f t="shared" si="36"/>
        <v>45871</v>
      </c>
      <c r="E47" s="184">
        <f t="shared" si="37"/>
        <v>45871</v>
      </c>
      <c r="F47" s="88">
        <f t="shared" si="38"/>
        <v>45872</v>
      </c>
      <c r="G47" s="88">
        <f t="shared" si="39"/>
        <v>45876</v>
      </c>
      <c r="H47" s="88">
        <f t="shared" si="40"/>
        <v>45876</v>
      </c>
      <c r="I47" s="88">
        <f t="shared" ref="I47:K47" si="51">H47+1</f>
        <v>45877</v>
      </c>
      <c r="J47" s="88">
        <f t="shared" si="51"/>
        <v>45878</v>
      </c>
      <c r="K47" s="88">
        <f t="shared" si="51"/>
        <v>45879</v>
      </c>
      <c r="L47" s="88">
        <f t="shared" si="31"/>
        <v>45879</v>
      </c>
      <c r="M47" s="40" t="s">
        <v>1352</v>
      </c>
      <c r="N47" s="88">
        <f t="shared" si="32"/>
        <v>45884</v>
      </c>
      <c r="O47" s="88">
        <f t="shared" si="33"/>
        <v>45885</v>
      </c>
      <c r="P47" s="184">
        <f t="shared" si="34"/>
        <v>45885</v>
      </c>
      <c r="Q47" s="184">
        <f t="shared" si="35"/>
        <v>45886</v>
      </c>
      <c r="R47" s="50" t="s">
        <v>167</v>
      </c>
    </row>
    <row r="48" spans="1:18" x14ac:dyDescent="0.25">
      <c r="A48" s="205" t="s">
        <v>1301</v>
      </c>
      <c r="B48" s="40" t="s">
        <v>1353</v>
      </c>
      <c r="C48" s="41">
        <v>45877</v>
      </c>
      <c r="D48" s="42">
        <f t="shared" si="36"/>
        <v>45878</v>
      </c>
      <c r="E48" s="184">
        <f t="shared" si="37"/>
        <v>45878</v>
      </c>
      <c r="F48" s="88">
        <f t="shared" si="38"/>
        <v>45879</v>
      </c>
      <c r="G48" s="88">
        <f t="shared" si="39"/>
        <v>45883</v>
      </c>
      <c r="H48" s="88">
        <f t="shared" si="40"/>
        <v>45883</v>
      </c>
      <c r="I48" s="88">
        <f t="shared" ref="I48:K48" si="52">H48+1</f>
        <v>45884</v>
      </c>
      <c r="J48" s="88">
        <f t="shared" si="52"/>
        <v>45885</v>
      </c>
      <c r="K48" s="88">
        <f t="shared" si="52"/>
        <v>45886</v>
      </c>
      <c r="L48" s="88">
        <f t="shared" si="31"/>
        <v>45886</v>
      </c>
      <c r="M48" s="40" t="s">
        <v>1354</v>
      </c>
      <c r="N48" s="88">
        <f t="shared" si="32"/>
        <v>45891</v>
      </c>
      <c r="O48" s="88">
        <f t="shared" si="33"/>
        <v>45892</v>
      </c>
      <c r="P48" s="184">
        <f t="shared" si="34"/>
        <v>45892</v>
      </c>
      <c r="Q48" s="184">
        <f t="shared" si="35"/>
        <v>45893</v>
      </c>
    </row>
    <row r="49" spans="1:19" x14ac:dyDescent="0.25">
      <c r="A49" s="34" t="s">
        <v>1313</v>
      </c>
      <c r="B49" s="40" t="s">
        <v>1355</v>
      </c>
      <c r="C49" s="41">
        <v>45884</v>
      </c>
      <c r="D49" s="42">
        <f t="shared" si="36"/>
        <v>45885</v>
      </c>
      <c r="E49" s="184">
        <f t="shared" si="37"/>
        <v>45885</v>
      </c>
      <c r="F49" s="88">
        <f t="shared" si="38"/>
        <v>45886</v>
      </c>
      <c r="G49" s="88">
        <f t="shared" si="39"/>
        <v>45890</v>
      </c>
      <c r="H49" s="88">
        <f t="shared" si="40"/>
        <v>45890</v>
      </c>
      <c r="I49" s="88">
        <f t="shared" ref="I49:K49" si="53">H49+1</f>
        <v>45891</v>
      </c>
      <c r="J49" s="88">
        <f t="shared" si="53"/>
        <v>45892</v>
      </c>
      <c r="K49" s="88">
        <f t="shared" si="53"/>
        <v>45893</v>
      </c>
      <c r="L49" s="88">
        <f t="shared" si="31"/>
        <v>45893</v>
      </c>
      <c r="M49" s="40" t="s">
        <v>1356</v>
      </c>
      <c r="N49" s="88">
        <f t="shared" si="32"/>
        <v>45898</v>
      </c>
      <c r="O49" s="88">
        <f t="shared" si="33"/>
        <v>45899</v>
      </c>
      <c r="P49" s="184">
        <f t="shared" si="34"/>
        <v>45899</v>
      </c>
      <c r="Q49" s="184">
        <f t="shared" si="35"/>
        <v>45900</v>
      </c>
    </row>
    <row r="50" spans="1:19" x14ac:dyDescent="0.25">
      <c r="A50" s="206" t="s">
        <v>1301</v>
      </c>
      <c r="B50" s="40" t="s">
        <v>1357</v>
      </c>
      <c r="C50" s="41">
        <v>45891</v>
      </c>
      <c r="D50" s="42">
        <f t="shared" si="36"/>
        <v>45892</v>
      </c>
      <c r="E50" s="184">
        <f t="shared" si="37"/>
        <v>45892</v>
      </c>
      <c r="F50" s="88">
        <f t="shared" si="38"/>
        <v>45893</v>
      </c>
      <c r="G50" s="88">
        <f t="shared" si="39"/>
        <v>45897</v>
      </c>
      <c r="H50" s="88">
        <f t="shared" si="40"/>
        <v>45897</v>
      </c>
      <c r="I50" s="88">
        <f t="shared" ref="I50:I56" si="54">H50+1</f>
        <v>45898</v>
      </c>
      <c r="J50" s="548" t="s">
        <v>167</v>
      </c>
      <c r="K50" s="549"/>
      <c r="L50" s="550"/>
      <c r="M50" s="40" t="s">
        <v>1358</v>
      </c>
      <c r="N50" s="526" t="s">
        <v>242</v>
      </c>
      <c r="O50" s="551"/>
      <c r="P50" s="551"/>
      <c r="Q50" s="527"/>
    </row>
    <row r="51" spans="1:19" x14ac:dyDescent="0.25">
      <c r="A51" s="34" t="s">
        <v>1313</v>
      </c>
      <c r="B51" s="40" t="s">
        <v>1359</v>
      </c>
      <c r="C51" s="41">
        <v>45898</v>
      </c>
      <c r="D51" s="42">
        <f t="shared" si="36"/>
        <v>45899</v>
      </c>
      <c r="E51" s="184">
        <f t="shared" si="37"/>
        <v>45899</v>
      </c>
      <c r="F51" s="88">
        <f t="shared" si="38"/>
        <v>45900</v>
      </c>
      <c r="G51" s="88">
        <f t="shared" si="39"/>
        <v>45904</v>
      </c>
      <c r="H51" s="88">
        <f t="shared" si="40"/>
        <v>45904</v>
      </c>
      <c r="I51" s="88">
        <f t="shared" ref="I51:K51" si="55">H51+1</f>
        <v>45905</v>
      </c>
      <c r="J51" s="88">
        <f t="shared" si="55"/>
        <v>45906</v>
      </c>
      <c r="K51" s="88">
        <f t="shared" si="55"/>
        <v>45907</v>
      </c>
      <c r="L51" s="88">
        <f t="shared" si="31"/>
        <v>45907</v>
      </c>
      <c r="M51" s="40" t="s">
        <v>1360</v>
      </c>
      <c r="N51" s="88">
        <f t="shared" si="32"/>
        <v>45912</v>
      </c>
      <c r="O51" s="88">
        <f t="shared" si="33"/>
        <v>45913</v>
      </c>
      <c r="P51" s="184">
        <f t="shared" si="34"/>
        <v>45913</v>
      </c>
      <c r="Q51" s="184">
        <f t="shared" si="35"/>
        <v>45914</v>
      </c>
    </row>
    <row r="52" spans="1:19" x14ac:dyDescent="0.25">
      <c r="A52" s="34" t="s">
        <v>1361</v>
      </c>
      <c r="B52" s="40" t="s">
        <v>1362</v>
      </c>
      <c r="C52" s="41">
        <v>45905</v>
      </c>
      <c r="D52" s="42">
        <f t="shared" si="36"/>
        <v>45906</v>
      </c>
      <c r="E52" s="184">
        <f t="shared" si="37"/>
        <v>45906</v>
      </c>
      <c r="F52" s="88">
        <f t="shared" si="38"/>
        <v>45907</v>
      </c>
      <c r="G52" s="88">
        <f t="shared" si="39"/>
        <v>45911</v>
      </c>
      <c r="H52" s="88">
        <f t="shared" si="40"/>
        <v>45911</v>
      </c>
      <c r="I52" s="88">
        <f t="shared" si="54"/>
        <v>45912</v>
      </c>
      <c r="J52" s="88">
        <f t="shared" ref="J52:J56" si="56">I52+1</f>
        <v>45913</v>
      </c>
      <c r="K52" s="88">
        <f t="shared" ref="K52:K56" si="57">J52+1</f>
        <v>45914</v>
      </c>
      <c r="L52" s="88">
        <f t="shared" si="31"/>
        <v>45914</v>
      </c>
      <c r="M52" s="40" t="s">
        <v>1363</v>
      </c>
      <c r="N52" s="88">
        <f t="shared" si="32"/>
        <v>45919</v>
      </c>
      <c r="O52" s="88">
        <f t="shared" si="33"/>
        <v>45920</v>
      </c>
      <c r="P52" s="184">
        <f t="shared" si="34"/>
        <v>45920</v>
      </c>
      <c r="Q52" s="184">
        <f t="shared" si="35"/>
        <v>45921</v>
      </c>
    </row>
    <row r="53" spans="1:19" x14ac:dyDescent="0.25">
      <c r="A53" s="34" t="s">
        <v>1313</v>
      </c>
      <c r="B53" s="40" t="s">
        <v>1364</v>
      </c>
      <c r="C53" s="41">
        <v>45912</v>
      </c>
      <c r="D53" s="42">
        <f t="shared" si="36"/>
        <v>45913</v>
      </c>
      <c r="E53" s="184">
        <f t="shared" si="37"/>
        <v>45913</v>
      </c>
      <c r="F53" s="88">
        <f t="shared" si="38"/>
        <v>45914</v>
      </c>
      <c r="G53" s="88">
        <f t="shared" si="39"/>
        <v>45918</v>
      </c>
      <c r="H53" s="88">
        <f t="shared" si="40"/>
        <v>45918</v>
      </c>
      <c r="I53" s="88">
        <f t="shared" si="54"/>
        <v>45919</v>
      </c>
      <c r="J53" s="88">
        <f t="shared" si="56"/>
        <v>45920</v>
      </c>
      <c r="K53" s="88">
        <f t="shared" si="57"/>
        <v>45921</v>
      </c>
      <c r="L53" s="88">
        <f t="shared" si="31"/>
        <v>45921</v>
      </c>
      <c r="M53" s="40" t="s">
        <v>1365</v>
      </c>
      <c r="N53" s="88">
        <f t="shared" si="32"/>
        <v>45926</v>
      </c>
      <c r="O53" s="88">
        <f t="shared" si="33"/>
        <v>45927</v>
      </c>
      <c r="P53" s="184">
        <f t="shared" si="34"/>
        <v>45927</v>
      </c>
      <c r="Q53" s="184">
        <f t="shared" si="35"/>
        <v>45928</v>
      </c>
    </row>
    <row r="54" spans="1:19" x14ac:dyDescent="0.25">
      <c r="A54" s="34" t="s">
        <v>1361</v>
      </c>
      <c r="B54" s="40" t="s">
        <v>1366</v>
      </c>
      <c r="C54" s="41">
        <v>45919</v>
      </c>
      <c r="D54" s="42">
        <f t="shared" si="36"/>
        <v>45920</v>
      </c>
      <c r="E54" s="184">
        <f t="shared" si="37"/>
        <v>45920</v>
      </c>
      <c r="F54" s="88">
        <f t="shared" si="38"/>
        <v>45921</v>
      </c>
      <c r="G54" s="88">
        <f t="shared" si="39"/>
        <v>45925</v>
      </c>
      <c r="H54" s="88">
        <f t="shared" si="40"/>
        <v>45925</v>
      </c>
      <c r="I54" s="88">
        <f t="shared" si="54"/>
        <v>45926</v>
      </c>
      <c r="J54" s="88">
        <f t="shared" si="56"/>
        <v>45927</v>
      </c>
      <c r="K54" s="88">
        <f t="shared" si="57"/>
        <v>45928</v>
      </c>
      <c r="L54" s="88">
        <f t="shared" si="31"/>
        <v>45928</v>
      </c>
      <c r="M54" s="40" t="s">
        <v>1367</v>
      </c>
      <c r="N54" s="88">
        <f t="shared" si="32"/>
        <v>45933</v>
      </c>
      <c r="O54" s="88">
        <f t="shared" si="33"/>
        <v>45934</v>
      </c>
      <c r="P54" s="184">
        <f t="shared" si="34"/>
        <v>45934</v>
      </c>
      <c r="Q54" s="184">
        <f t="shared" si="35"/>
        <v>45935</v>
      </c>
    </row>
    <row r="55" spans="1:19" x14ac:dyDescent="0.25">
      <c r="A55" s="34" t="s">
        <v>1313</v>
      </c>
      <c r="B55" s="40" t="s">
        <v>1368</v>
      </c>
      <c r="C55" s="41">
        <v>45926</v>
      </c>
      <c r="D55" s="42">
        <f t="shared" si="36"/>
        <v>45927</v>
      </c>
      <c r="E55" s="184">
        <f t="shared" si="37"/>
        <v>45927</v>
      </c>
      <c r="F55" s="88">
        <f t="shared" si="38"/>
        <v>45928</v>
      </c>
      <c r="G55" s="88">
        <f t="shared" si="39"/>
        <v>45932</v>
      </c>
      <c r="H55" s="88">
        <f t="shared" si="40"/>
        <v>45932</v>
      </c>
      <c r="I55" s="88">
        <f t="shared" si="54"/>
        <v>45933</v>
      </c>
      <c r="J55" s="88">
        <f t="shared" si="56"/>
        <v>45934</v>
      </c>
      <c r="K55" s="88">
        <f t="shared" si="57"/>
        <v>45935</v>
      </c>
      <c r="L55" s="88">
        <f t="shared" si="31"/>
        <v>45935</v>
      </c>
      <c r="M55" s="40" t="s">
        <v>1369</v>
      </c>
      <c r="N55" s="88">
        <f t="shared" si="32"/>
        <v>45940</v>
      </c>
      <c r="O55" s="88">
        <f t="shared" si="33"/>
        <v>45941</v>
      </c>
      <c r="P55" s="184">
        <f t="shared" si="34"/>
        <v>45941</v>
      </c>
      <c r="Q55" s="184">
        <f t="shared" si="35"/>
        <v>45942</v>
      </c>
    </row>
    <row r="56" spans="1:19" x14ac:dyDescent="0.25">
      <c r="A56" s="34" t="s">
        <v>1361</v>
      </c>
      <c r="B56" s="40" t="s">
        <v>1370</v>
      </c>
      <c r="C56" s="41">
        <v>45933</v>
      </c>
      <c r="D56" s="42">
        <f t="shared" si="36"/>
        <v>45934</v>
      </c>
      <c r="E56" s="184">
        <f t="shared" si="37"/>
        <v>45934</v>
      </c>
      <c r="F56" s="88">
        <f t="shared" si="38"/>
        <v>45935</v>
      </c>
      <c r="G56" s="88">
        <f t="shared" si="39"/>
        <v>45939</v>
      </c>
      <c r="H56" s="88">
        <f t="shared" si="40"/>
        <v>45939</v>
      </c>
      <c r="I56" s="88">
        <f t="shared" si="54"/>
        <v>45940</v>
      </c>
      <c r="J56" s="88">
        <f t="shared" si="56"/>
        <v>45941</v>
      </c>
      <c r="K56" s="88">
        <f t="shared" si="57"/>
        <v>45942</v>
      </c>
      <c r="L56" s="88">
        <f t="shared" si="31"/>
        <v>45942</v>
      </c>
      <c r="M56" s="40" t="s">
        <v>1371</v>
      </c>
      <c r="N56" s="88">
        <f t="shared" si="32"/>
        <v>45947</v>
      </c>
      <c r="O56" s="88">
        <f t="shared" si="33"/>
        <v>45948</v>
      </c>
      <c r="P56" s="184">
        <f t="shared" si="34"/>
        <v>45948</v>
      </c>
      <c r="Q56" s="184">
        <f t="shared" si="35"/>
        <v>45949</v>
      </c>
    </row>
    <row r="57" spans="1:19" ht="15.5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</row>
    <row r="58" spans="1:19" ht="16" x14ac:dyDescent="0.4">
      <c r="A58" s="24" t="s">
        <v>194</v>
      </c>
      <c r="B58" s="430" t="s">
        <v>1372</v>
      </c>
      <c r="C58" s="430"/>
      <c r="D58" s="430"/>
      <c r="E58" s="430"/>
      <c r="F58" s="430"/>
      <c r="G58" s="430"/>
      <c r="H58" s="430"/>
      <c r="I58" s="430"/>
      <c r="J58" s="430"/>
      <c r="K58" s="430"/>
      <c r="L58" s="430"/>
      <c r="M58" s="430"/>
      <c r="N58" s="430"/>
      <c r="O58" s="23"/>
      <c r="P58" s="23"/>
      <c r="Q58" s="23"/>
      <c r="R58" s="23"/>
      <c r="S58" s="23"/>
    </row>
    <row r="59" spans="1:19" ht="16" x14ac:dyDescent="0.4">
      <c r="A59" s="26" t="s">
        <v>556</v>
      </c>
      <c r="B59" s="475" t="s">
        <v>1373</v>
      </c>
      <c r="C59" s="475"/>
      <c r="D59" s="475"/>
      <c r="E59" s="475"/>
      <c r="F59" s="475"/>
      <c r="G59" s="475"/>
      <c r="H59" s="475"/>
      <c r="I59" s="475"/>
      <c r="J59" s="475"/>
      <c r="K59" s="475"/>
      <c r="L59" s="475"/>
      <c r="M59" s="475"/>
      <c r="N59" s="475"/>
      <c r="O59" s="23"/>
      <c r="P59" s="23"/>
      <c r="Q59" s="23"/>
      <c r="R59" s="23"/>
      <c r="S59" s="23"/>
    </row>
    <row r="60" spans="1:19" ht="16" x14ac:dyDescent="0.4">
      <c r="A60" s="26" t="s">
        <v>557</v>
      </c>
      <c r="B60" s="475" t="s">
        <v>1374</v>
      </c>
      <c r="C60" s="475"/>
      <c r="D60" s="475"/>
      <c r="E60" s="475"/>
      <c r="F60" s="475"/>
      <c r="G60" s="475"/>
      <c r="H60" s="475"/>
      <c r="I60" s="475"/>
      <c r="J60" s="475"/>
      <c r="K60" s="475"/>
      <c r="L60" s="475"/>
      <c r="M60" s="475"/>
      <c r="N60" s="475"/>
      <c r="O60" s="23"/>
      <c r="P60" s="23"/>
      <c r="Q60" s="23"/>
      <c r="R60" s="23"/>
      <c r="S60" s="23"/>
    </row>
    <row r="61" spans="1:19" ht="16" x14ac:dyDescent="0.4">
      <c r="A61" s="26" t="s">
        <v>622</v>
      </c>
      <c r="B61" s="475" t="s">
        <v>686</v>
      </c>
      <c r="C61" s="475"/>
      <c r="D61" s="475"/>
      <c r="E61" s="475"/>
      <c r="F61" s="475"/>
      <c r="G61" s="475"/>
      <c r="H61" s="475"/>
      <c r="I61" s="475"/>
      <c r="J61" s="475"/>
      <c r="K61" s="475"/>
      <c r="L61" s="475"/>
      <c r="M61" s="475"/>
      <c r="N61" s="475"/>
      <c r="O61" s="23"/>
      <c r="P61" s="23"/>
      <c r="Q61" s="23"/>
      <c r="R61" s="23"/>
      <c r="S61" s="23"/>
    </row>
    <row r="62" spans="1:19" ht="16" x14ac:dyDescent="0.4">
      <c r="A62" s="26" t="s">
        <v>623</v>
      </c>
      <c r="B62" s="432" t="s">
        <v>740</v>
      </c>
      <c r="C62" s="433"/>
      <c r="D62" s="433"/>
      <c r="E62" s="433"/>
      <c r="F62" s="433"/>
      <c r="G62" s="433"/>
      <c r="H62" s="433"/>
      <c r="I62" s="433"/>
      <c r="J62" s="433"/>
      <c r="K62" s="433"/>
      <c r="L62" s="433"/>
      <c r="M62" s="433"/>
      <c r="N62" s="434"/>
      <c r="O62" s="23"/>
      <c r="P62" s="23" t="s">
        <v>212</v>
      </c>
      <c r="Q62" s="23"/>
      <c r="R62" s="23"/>
      <c r="S62" s="23"/>
    </row>
    <row r="64" spans="1:19" x14ac:dyDescent="0.25">
      <c r="B64" s="207"/>
    </row>
  </sheetData>
  <mergeCells count="35">
    <mergeCell ref="B58:N58"/>
    <mergeCell ref="B59:N59"/>
    <mergeCell ref="B60:N60"/>
    <mergeCell ref="B61:N61"/>
    <mergeCell ref="B62:N62"/>
    <mergeCell ref="A21:Q21"/>
    <mergeCell ref="A25:Q25"/>
    <mergeCell ref="K33:Q33"/>
    <mergeCell ref="G34:H34"/>
    <mergeCell ref="J50:L50"/>
    <mergeCell ref="N50:Q50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75" type="noConversion"/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P41"/>
  <sheetViews>
    <sheetView topLeftCell="A4" workbookViewId="0">
      <selection activeCell="A22" sqref="A22:XFD23"/>
    </sheetView>
  </sheetViews>
  <sheetFormatPr defaultColWidth="9" defaultRowHeight="15" x14ac:dyDescent="0.25"/>
  <cols>
    <col min="1" max="1" width="23.08203125" customWidth="1"/>
    <col min="2" max="9" width="8.08203125" customWidth="1"/>
    <col min="10" max="10" width="10" customWidth="1"/>
    <col min="11" max="11" width="9.58203125" customWidth="1"/>
    <col min="12" max="12" width="8.5" customWidth="1"/>
    <col min="13" max="13" width="7.58203125" customWidth="1"/>
    <col min="14" max="16" width="8.08203125" customWidth="1"/>
  </cols>
  <sheetData>
    <row r="1" spans="1:250" ht="52.4" customHeight="1" x14ac:dyDescent="0.25">
      <c r="B1" s="398" t="s">
        <v>0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</row>
    <row r="2" spans="1:250" ht="17.149999999999999" customHeight="1" x14ac:dyDescent="0.25">
      <c r="B2" s="399" t="s">
        <v>1</v>
      </c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</row>
    <row r="3" spans="1:250" ht="19.5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</row>
    <row r="4" spans="1:250" x14ac:dyDescent="0.25">
      <c r="A4" s="400" t="s">
        <v>1375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</row>
    <row r="5" spans="1:250" ht="15.5" x14ac:dyDescent="0.25">
      <c r="A5" s="4" t="s">
        <v>4</v>
      </c>
      <c r="B5" s="4" t="s">
        <v>5</v>
      </c>
      <c r="C5" s="479" t="s">
        <v>790</v>
      </c>
      <c r="D5" s="480"/>
      <c r="E5" s="479" t="s">
        <v>790</v>
      </c>
      <c r="F5" s="480"/>
      <c r="G5" s="477" t="s">
        <v>1292</v>
      </c>
      <c r="H5" s="478"/>
      <c r="I5" s="477" t="s">
        <v>696</v>
      </c>
      <c r="J5" s="478"/>
      <c r="K5" s="4" t="s">
        <v>5</v>
      </c>
      <c r="L5" s="369" t="s">
        <v>1376</v>
      </c>
      <c r="M5" s="371"/>
      <c r="N5" s="369" t="s">
        <v>480</v>
      </c>
      <c r="O5" s="382"/>
      <c r="P5" s="477" t="s">
        <v>1292</v>
      </c>
      <c r="Q5" s="478"/>
      <c r="R5" s="479" t="s">
        <v>790</v>
      </c>
      <c r="S5" s="480"/>
    </row>
    <row r="6" spans="1:250" x14ac:dyDescent="0.25">
      <c r="A6" s="5" t="s">
        <v>13</v>
      </c>
      <c r="B6" s="5" t="s">
        <v>14</v>
      </c>
      <c r="C6" s="371" t="s">
        <v>1377</v>
      </c>
      <c r="D6" s="371"/>
      <c r="E6" s="371" t="s">
        <v>1378</v>
      </c>
      <c r="F6" s="371"/>
      <c r="G6" s="371" t="s">
        <v>623</v>
      </c>
      <c r="H6" s="371"/>
      <c r="I6" s="382" t="s">
        <v>700</v>
      </c>
      <c r="J6" s="456"/>
      <c r="K6" s="5" t="s">
        <v>14</v>
      </c>
      <c r="L6" s="371" t="s">
        <v>278</v>
      </c>
      <c r="M6" s="371"/>
      <c r="N6" s="371" t="s">
        <v>277</v>
      </c>
      <c r="O6" s="382"/>
      <c r="P6" s="371" t="s">
        <v>623</v>
      </c>
      <c r="Q6" s="371"/>
      <c r="R6" s="371" t="s">
        <v>1377</v>
      </c>
      <c r="S6" s="371"/>
    </row>
    <row r="7" spans="1:250" x14ac:dyDescent="0.25">
      <c r="A7" s="8"/>
      <c r="B7" s="54"/>
      <c r="C7" s="394" t="s">
        <v>22</v>
      </c>
      <c r="D7" s="394"/>
      <c r="E7" s="394" t="s">
        <v>22</v>
      </c>
      <c r="F7" s="394"/>
      <c r="G7" s="394" t="s">
        <v>22</v>
      </c>
      <c r="H7" s="394"/>
      <c r="I7" s="394" t="s">
        <v>22</v>
      </c>
      <c r="J7" s="394"/>
      <c r="K7" s="54"/>
      <c r="L7" s="394" t="s">
        <v>22</v>
      </c>
      <c r="M7" s="394"/>
      <c r="N7" s="394" t="s">
        <v>22</v>
      </c>
      <c r="O7" s="552"/>
      <c r="P7" s="394" t="s">
        <v>22</v>
      </c>
      <c r="Q7" s="394"/>
      <c r="R7" s="394" t="s">
        <v>22</v>
      </c>
      <c r="S7" s="394"/>
    </row>
    <row r="8" spans="1:250" ht="26" x14ac:dyDescent="0.25">
      <c r="A8" s="8"/>
      <c r="B8" s="85"/>
      <c r="C8" s="161" t="s">
        <v>1379</v>
      </c>
      <c r="D8" s="161" t="s">
        <v>1380</v>
      </c>
      <c r="E8" s="161" t="s">
        <v>1381</v>
      </c>
      <c r="F8" s="161" t="s">
        <v>1382</v>
      </c>
      <c r="G8" s="161" t="s">
        <v>1383</v>
      </c>
      <c r="H8" s="161" t="s">
        <v>1384</v>
      </c>
      <c r="I8" s="11" t="s">
        <v>1385</v>
      </c>
      <c r="J8" s="11" t="s">
        <v>1386</v>
      </c>
      <c r="K8" s="5"/>
      <c r="L8" s="11" t="s">
        <v>32</v>
      </c>
      <c r="M8" s="11" t="s">
        <v>1387</v>
      </c>
      <c r="N8" s="11" t="s">
        <v>1388</v>
      </c>
      <c r="O8" s="187" t="s">
        <v>1389</v>
      </c>
      <c r="P8" s="11" t="s">
        <v>1390</v>
      </c>
      <c r="Q8" s="161" t="s">
        <v>1391</v>
      </c>
      <c r="R8" s="161" t="s">
        <v>1379</v>
      </c>
      <c r="S8" s="161" t="s">
        <v>1380</v>
      </c>
    </row>
    <row r="9" spans="1:250" hidden="1" x14ac:dyDescent="0.25">
      <c r="A9" s="21" t="s">
        <v>936</v>
      </c>
      <c r="B9" s="180"/>
      <c r="C9" s="553"/>
      <c r="D9" s="553"/>
      <c r="E9" s="553"/>
      <c r="F9" s="553"/>
      <c r="G9" s="553"/>
      <c r="H9" s="553"/>
      <c r="I9" s="553"/>
      <c r="J9" s="554"/>
      <c r="K9" s="181" t="s">
        <v>1319</v>
      </c>
      <c r="L9" s="182" t="s">
        <v>1392</v>
      </c>
      <c r="M9" s="188">
        <f t="shared" ref="M9:M18" si="0">L9+1</f>
        <v>45772</v>
      </c>
      <c r="N9" s="188" t="s">
        <v>1393</v>
      </c>
      <c r="O9" s="189">
        <f t="shared" ref="O9:O33" si="1">N9+1</f>
        <v>45774</v>
      </c>
      <c r="P9" s="190">
        <f t="shared" ref="P9:P33" si="2">O9+6</f>
        <v>45780</v>
      </c>
      <c r="Q9" s="182">
        <f t="shared" ref="Q9:Q33" si="3">P9</f>
        <v>45780</v>
      </c>
      <c r="R9" s="196">
        <f t="shared" ref="R9:R33" si="4">Q9+1</f>
        <v>45781</v>
      </c>
      <c r="S9" s="197" t="s">
        <v>167</v>
      </c>
    </row>
    <row r="10" spans="1:250" hidden="1" x14ac:dyDescent="0.25">
      <c r="A10" s="19" t="s">
        <v>1394</v>
      </c>
      <c r="B10" s="181" t="s">
        <v>1395</v>
      </c>
      <c r="C10" s="555" t="s">
        <v>242</v>
      </c>
      <c r="D10" s="556"/>
      <c r="E10" s="556"/>
      <c r="F10" s="556"/>
      <c r="G10" s="556"/>
      <c r="H10" s="556"/>
      <c r="I10" s="556"/>
      <c r="J10" s="557"/>
      <c r="K10" s="181" t="s">
        <v>1396</v>
      </c>
      <c r="L10" s="17" t="s">
        <v>40</v>
      </c>
      <c r="M10" s="17" t="s">
        <v>40</v>
      </c>
      <c r="N10" s="182">
        <v>45780</v>
      </c>
      <c r="O10" s="189">
        <f t="shared" si="1"/>
        <v>45781</v>
      </c>
      <c r="P10" s="190">
        <f t="shared" si="2"/>
        <v>45787</v>
      </c>
      <c r="Q10" s="182">
        <f t="shared" si="3"/>
        <v>45787</v>
      </c>
      <c r="R10" s="196">
        <f t="shared" si="4"/>
        <v>45788</v>
      </c>
      <c r="S10" s="182">
        <f t="shared" ref="S10:S33" si="5">R10+1</f>
        <v>45789</v>
      </c>
    </row>
    <row r="11" spans="1:250" hidden="1" x14ac:dyDescent="0.25">
      <c r="A11" s="19" t="s">
        <v>881</v>
      </c>
      <c r="B11" s="181" t="s">
        <v>1397</v>
      </c>
      <c r="C11" s="555" t="s">
        <v>242</v>
      </c>
      <c r="D11" s="556"/>
      <c r="E11" s="556"/>
      <c r="F11" s="556"/>
      <c r="G11" s="556"/>
      <c r="H11" s="556"/>
      <c r="I11" s="556"/>
      <c r="J11" s="557"/>
      <c r="K11" s="181" t="s">
        <v>1398</v>
      </c>
      <c r="L11" s="182">
        <v>45785</v>
      </c>
      <c r="M11" s="188">
        <f t="shared" si="0"/>
        <v>45786</v>
      </c>
      <c r="N11" s="17" t="s">
        <v>40</v>
      </c>
      <c r="O11" s="17" t="s">
        <v>40</v>
      </c>
      <c r="P11" s="182">
        <v>45794</v>
      </c>
      <c r="Q11" s="182">
        <f t="shared" si="3"/>
        <v>45794</v>
      </c>
      <c r="R11" s="196">
        <f t="shared" si="4"/>
        <v>45795</v>
      </c>
      <c r="S11" s="182">
        <f t="shared" si="5"/>
        <v>45796</v>
      </c>
    </row>
    <row r="12" spans="1:250" hidden="1" x14ac:dyDescent="0.25">
      <c r="A12" s="21" t="s">
        <v>1399</v>
      </c>
      <c r="B12" s="181" t="s">
        <v>1327</v>
      </c>
      <c r="C12" s="555" t="s">
        <v>242</v>
      </c>
      <c r="D12" s="556"/>
      <c r="E12" s="556"/>
      <c r="F12" s="556"/>
      <c r="G12" s="556"/>
      <c r="H12" s="556"/>
      <c r="I12" s="556"/>
      <c r="J12" s="557"/>
      <c r="K12" s="181" t="s">
        <v>1326</v>
      </c>
      <c r="L12" s="182">
        <v>45792</v>
      </c>
      <c r="M12" s="188">
        <f t="shared" si="0"/>
        <v>45793</v>
      </c>
      <c r="N12" s="188">
        <f t="shared" ref="N12:N33" si="6">M12+1</f>
        <v>45794</v>
      </c>
      <c r="O12" s="189">
        <f t="shared" si="1"/>
        <v>45795</v>
      </c>
      <c r="P12" s="190">
        <f t="shared" si="2"/>
        <v>45801</v>
      </c>
      <c r="Q12" s="182">
        <f t="shared" si="3"/>
        <v>45801</v>
      </c>
      <c r="R12" s="196">
        <f t="shared" si="4"/>
        <v>45802</v>
      </c>
      <c r="S12" s="182">
        <f t="shared" si="5"/>
        <v>45803</v>
      </c>
    </row>
    <row r="13" spans="1:250" hidden="1" x14ac:dyDescent="0.25">
      <c r="A13" s="21" t="s">
        <v>1394</v>
      </c>
      <c r="B13" s="181" t="s">
        <v>1400</v>
      </c>
      <c r="C13" s="182">
        <v>45788</v>
      </c>
      <c r="D13" s="182">
        <f t="shared" ref="D13:D18" si="7">C13+1</f>
        <v>45789</v>
      </c>
      <c r="E13" s="182">
        <f t="shared" ref="E13:G13" si="8">D13</f>
        <v>45789</v>
      </c>
      <c r="F13" s="182">
        <f t="shared" si="8"/>
        <v>45789</v>
      </c>
      <c r="G13" s="182">
        <f t="shared" si="8"/>
        <v>45789</v>
      </c>
      <c r="H13" s="182">
        <f t="shared" ref="H13:H33" si="9">G13+1</f>
        <v>45790</v>
      </c>
      <c r="I13" s="182">
        <f t="shared" ref="I13:I17" si="10">H13+3</f>
        <v>45793</v>
      </c>
      <c r="J13" s="191" t="s">
        <v>1401</v>
      </c>
      <c r="K13" s="181" t="s">
        <v>1402</v>
      </c>
      <c r="L13" s="188">
        <v>45799</v>
      </c>
      <c r="M13" s="188">
        <f t="shared" si="0"/>
        <v>45800</v>
      </c>
      <c r="N13" s="188">
        <f t="shared" si="6"/>
        <v>45801</v>
      </c>
      <c r="O13" s="189">
        <f t="shared" si="1"/>
        <v>45802</v>
      </c>
      <c r="P13" s="190">
        <f t="shared" si="2"/>
        <v>45808</v>
      </c>
      <c r="Q13" s="182">
        <f t="shared" si="3"/>
        <v>45808</v>
      </c>
      <c r="R13" s="196">
        <f t="shared" si="4"/>
        <v>45809</v>
      </c>
      <c r="S13" s="182">
        <f t="shared" si="5"/>
        <v>45810</v>
      </c>
    </row>
    <row r="14" spans="1:250" hidden="1" x14ac:dyDescent="0.25">
      <c r="A14" s="21" t="s">
        <v>881</v>
      </c>
      <c r="B14" s="181" t="s">
        <v>1403</v>
      </c>
      <c r="C14" s="182">
        <v>45795</v>
      </c>
      <c r="D14" s="182">
        <f t="shared" si="7"/>
        <v>45796</v>
      </c>
      <c r="E14" s="182">
        <f t="shared" ref="E14:G14" si="11">D14</f>
        <v>45796</v>
      </c>
      <c r="F14" s="182">
        <f t="shared" si="11"/>
        <v>45796</v>
      </c>
      <c r="G14" s="182">
        <f t="shared" si="11"/>
        <v>45796</v>
      </c>
      <c r="H14" s="182">
        <f t="shared" si="9"/>
        <v>45797</v>
      </c>
      <c r="I14" s="182">
        <f t="shared" si="10"/>
        <v>45800</v>
      </c>
      <c r="J14" s="191" t="s">
        <v>1404</v>
      </c>
      <c r="K14" s="181" t="s">
        <v>1405</v>
      </c>
      <c r="L14" s="188">
        <v>45806</v>
      </c>
      <c r="M14" s="188">
        <f t="shared" si="0"/>
        <v>45807</v>
      </c>
      <c r="N14" s="188">
        <f t="shared" si="6"/>
        <v>45808</v>
      </c>
      <c r="O14" s="189">
        <f t="shared" si="1"/>
        <v>45809</v>
      </c>
      <c r="P14" s="190">
        <f t="shared" si="2"/>
        <v>45815</v>
      </c>
      <c r="Q14" s="182">
        <f t="shared" si="3"/>
        <v>45815</v>
      </c>
      <c r="R14" s="196">
        <f t="shared" si="4"/>
        <v>45816</v>
      </c>
      <c r="S14" s="182">
        <f t="shared" si="5"/>
        <v>45817</v>
      </c>
    </row>
    <row r="15" spans="1:250" s="178" customFormat="1" ht="13" hidden="1" x14ac:dyDescent="0.25">
      <c r="A15" s="21" t="s">
        <v>1399</v>
      </c>
      <c r="B15" s="181" t="s">
        <v>1333</v>
      </c>
      <c r="C15" s="182">
        <v>45802</v>
      </c>
      <c r="D15" s="182">
        <f t="shared" si="7"/>
        <v>45803</v>
      </c>
      <c r="E15" s="182">
        <f t="shared" ref="E15:G15" si="12">D15</f>
        <v>45803</v>
      </c>
      <c r="F15" s="182">
        <f t="shared" si="12"/>
        <v>45803</v>
      </c>
      <c r="G15" s="182">
        <f t="shared" si="12"/>
        <v>45803</v>
      </c>
      <c r="H15" s="182">
        <f t="shared" si="9"/>
        <v>45804</v>
      </c>
      <c r="I15" s="182">
        <f t="shared" si="10"/>
        <v>45807</v>
      </c>
      <c r="J15" s="191" t="s">
        <v>1406</v>
      </c>
      <c r="K15" s="181" t="s">
        <v>1332</v>
      </c>
      <c r="L15" s="188">
        <f>L14+7</f>
        <v>45813</v>
      </c>
      <c r="M15" s="188">
        <f t="shared" si="0"/>
        <v>45814</v>
      </c>
      <c r="N15" s="188">
        <f t="shared" si="6"/>
        <v>45815</v>
      </c>
      <c r="O15" s="189">
        <f t="shared" si="1"/>
        <v>45816</v>
      </c>
      <c r="P15" s="190">
        <f t="shared" si="2"/>
        <v>45822</v>
      </c>
      <c r="Q15" s="182">
        <f t="shared" si="3"/>
        <v>45822</v>
      </c>
      <c r="R15" s="196">
        <f t="shared" si="4"/>
        <v>45823</v>
      </c>
      <c r="S15" s="182">
        <f t="shared" si="5"/>
        <v>45824</v>
      </c>
    </row>
    <row r="16" spans="1:250" s="178" customFormat="1" ht="13" hidden="1" x14ac:dyDescent="0.25">
      <c r="A16" s="21" t="s">
        <v>1394</v>
      </c>
      <c r="B16" s="181" t="s">
        <v>1407</v>
      </c>
      <c r="C16" s="182">
        <v>45809</v>
      </c>
      <c r="D16" s="183">
        <f t="shared" si="7"/>
        <v>45810</v>
      </c>
      <c r="E16" s="183">
        <f t="shared" ref="E16:G16" si="13">D16</f>
        <v>45810</v>
      </c>
      <c r="F16" s="183">
        <f t="shared" si="13"/>
        <v>45810</v>
      </c>
      <c r="G16" s="183">
        <f t="shared" si="13"/>
        <v>45810</v>
      </c>
      <c r="H16" s="183">
        <f t="shared" si="9"/>
        <v>45811</v>
      </c>
      <c r="I16" s="183">
        <f t="shared" si="10"/>
        <v>45814</v>
      </c>
      <c r="J16" s="191" t="s">
        <v>1404</v>
      </c>
      <c r="K16" s="181" t="s">
        <v>1408</v>
      </c>
      <c r="L16" s="188">
        <v>45820</v>
      </c>
      <c r="M16" s="192">
        <f t="shared" si="0"/>
        <v>45821</v>
      </c>
      <c r="N16" s="192">
        <f t="shared" si="6"/>
        <v>45822</v>
      </c>
      <c r="O16" s="193">
        <f t="shared" si="1"/>
        <v>45823</v>
      </c>
      <c r="P16" s="194">
        <f t="shared" si="2"/>
        <v>45829</v>
      </c>
      <c r="Q16" s="183">
        <f t="shared" si="3"/>
        <v>45829</v>
      </c>
      <c r="R16" s="196">
        <f t="shared" si="4"/>
        <v>45830</v>
      </c>
      <c r="S16" s="183">
        <f t="shared" si="5"/>
        <v>45831</v>
      </c>
    </row>
    <row r="17" spans="1:19" s="178" customFormat="1" ht="13" hidden="1" x14ac:dyDescent="0.25">
      <c r="A17" s="21" t="s">
        <v>881</v>
      </c>
      <c r="B17" s="181" t="s">
        <v>1409</v>
      </c>
      <c r="C17" s="182">
        <v>45816</v>
      </c>
      <c r="D17" s="183">
        <f t="shared" si="7"/>
        <v>45817</v>
      </c>
      <c r="E17" s="183">
        <f t="shared" ref="E17:G17" si="14">D17</f>
        <v>45817</v>
      </c>
      <c r="F17" s="183">
        <f t="shared" si="14"/>
        <v>45817</v>
      </c>
      <c r="G17" s="183">
        <f t="shared" si="14"/>
        <v>45817</v>
      </c>
      <c r="H17" s="183">
        <f t="shared" si="9"/>
        <v>45818</v>
      </c>
      <c r="I17" s="183">
        <f t="shared" si="10"/>
        <v>45821</v>
      </c>
      <c r="J17" s="191" t="s">
        <v>1404</v>
      </c>
      <c r="K17" s="181" t="s">
        <v>1410</v>
      </c>
      <c r="L17" s="188">
        <v>45827</v>
      </c>
      <c r="M17" s="192">
        <f t="shared" si="0"/>
        <v>45828</v>
      </c>
      <c r="N17" s="192">
        <f t="shared" si="6"/>
        <v>45829</v>
      </c>
      <c r="O17" s="193">
        <f t="shared" si="1"/>
        <v>45830</v>
      </c>
      <c r="P17" s="194">
        <f t="shared" si="2"/>
        <v>45836</v>
      </c>
      <c r="Q17" s="183">
        <f t="shared" si="3"/>
        <v>45836</v>
      </c>
      <c r="R17" s="196">
        <f t="shared" si="4"/>
        <v>45837</v>
      </c>
      <c r="S17" s="183">
        <f t="shared" si="5"/>
        <v>45838</v>
      </c>
    </row>
    <row r="18" spans="1:19" s="178" customFormat="1" ht="13" hidden="1" x14ac:dyDescent="0.25">
      <c r="A18" s="21" t="s">
        <v>1399</v>
      </c>
      <c r="B18" s="181" t="s">
        <v>1339</v>
      </c>
      <c r="C18" s="182">
        <v>45823</v>
      </c>
      <c r="D18" s="183">
        <f t="shared" si="7"/>
        <v>45824</v>
      </c>
      <c r="E18" s="183">
        <f t="shared" ref="E18:G20" si="15">D18</f>
        <v>45824</v>
      </c>
      <c r="F18" s="183">
        <f t="shared" si="15"/>
        <v>45824</v>
      </c>
      <c r="G18" s="183">
        <f t="shared" si="15"/>
        <v>45824</v>
      </c>
      <c r="H18" s="183">
        <f t="shared" si="9"/>
        <v>45825</v>
      </c>
      <c r="I18" s="17" t="s">
        <v>40</v>
      </c>
      <c r="J18" s="17" t="s">
        <v>40</v>
      </c>
      <c r="K18" s="181" t="s">
        <v>1338</v>
      </c>
      <c r="L18" s="188">
        <v>45834</v>
      </c>
      <c r="M18" s="192">
        <f t="shared" si="0"/>
        <v>45835</v>
      </c>
      <c r="N18" s="192">
        <f t="shared" si="6"/>
        <v>45836</v>
      </c>
      <c r="O18" s="193">
        <f t="shared" si="1"/>
        <v>45837</v>
      </c>
      <c r="P18" s="194">
        <f t="shared" si="2"/>
        <v>45843</v>
      </c>
      <c r="Q18" s="183">
        <f t="shared" si="3"/>
        <v>45843</v>
      </c>
      <c r="R18" s="196">
        <f t="shared" si="4"/>
        <v>45844</v>
      </c>
      <c r="S18" s="183">
        <f t="shared" si="5"/>
        <v>45845</v>
      </c>
    </row>
    <row r="19" spans="1:19" s="178" customFormat="1" ht="13" hidden="1" x14ac:dyDescent="0.25">
      <c r="A19" s="21" t="s">
        <v>1394</v>
      </c>
      <c r="B19" s="181" t="s">
        <v>1411</v>
      </c>
      <c r="C19" s="182">
        <v>45830</v>
      </c>
      <c r="D19" s="183">
        <f t="shared" ref="D19:D33" si="16">C19+1</f>
        <v>45831</v>
      </c>
      <c r="E19" s="183">
        <f t="shared" si="15"/>
        <v>45831</v>
      </c>
      <c r="F19" s="183">
        <f t="shared" si="15"/>
        <v>45831</v>
      </c>
      <c r="G19" s="183">
        <f t="shared" si="15"/>
        <v>45831</v>
      </c>
      <c r="H19" s="183">
        <f t="shared" si="9"/>
        <v>45832</v>
      </c>
      <c r="I19" s="183">
        <f t="shared" ref="I19:I33" si="17">H19+3</f>
        <v>45835</v>
      </c>
      <c r="J19" s="191" t="s">
        <v>1412</v>
      </c>
      <c r="K19" s="181" t="s">
        <v>1413</v>
      </c>
      <c r="L19" s="188">
        <v>45841</v>
      </c>
      <c r="M19" s="192">
        <f t="shared" ref="M19:M33" si="18">L19+1</f>
        <v>45842</v>
      </c>
      <c r="N19" s="192">
        <f t="shared" si="6"/>
        <v>45843</v>
      </c>
      <c r="O19" s="193">
        <f t="shared" si="1"/>
        <v>45844</v>
      </c>
      <c r="P19" s="194">
        <f t="shared" si="2"/>
        <v>45850</v>
      </c>
      <c r="Q19" s="183">
        <f t="shared" si="3"/>
        <v>45850</v>
      </c>
      <c r="R19" s="196">
        <f t="shared" si="4"/>
        <v>45851</v>
      </c>
      <c r="S19" s="183">
        <f t="shared" si="5"/>
        <v>45852</v>
      </c>
    </row>
    <row r="20" spans="1:19" s="178" customFormat="1" ht="13" hidden="1" x14ac:dyDescent="0.25">
      <c r="A20" s="21" t="s">
        <v>881</v>
      </c>
      <c r="B20" s="181" t="s">
        <v>1414</v>
      </c>
      <c r="C20" s="182">
        <v>45837</v>
      </c>
      <c r="D20" s="183">
        <f t="shared" si="16"/>
        <v>45838</v>
      </c>
      <c r="E20" s="183">
        <f t="shared" si="15"/>
        <v>45838</v>
      </c>
      <c r="F20" s="183">
        <f t="shared" si="15"/>
        <v>45838</v>
      </c>
      <c r="G20" s="183">
        <f t="shared" si="15"/>
        <v>45838</v>
      </c>
      <c r="H20" s="183">
        <f t="shared" si="9"/>
        <v>45839</v>
      </c>
      <c r="I20" s="183">
        <f t="shared" si="17"/>
        <v>45842</v>
      </c>
      <c r="J20" s="183">
        <f t="shared" ref="J20:J33" si="19">I20</f>
        <v>45842</v>
      </c>
      <c r="K20" s="181" t="s">
        <v>1415</v>
      </c>
      <c r="L20" s="188">
        <v>45848</v>
      </c>
      <c r="M20" s="192">
        <f t="shared" si="18"/>
        <v>45849</v>
      </c>
      <c r="N20" s="192">
        <f t="shared" si="6"/>
        <v>45850</v>
      </c>
      <c r="O20" s="193">
        <f t="shared" si="1"/>
        <v>45851</v>
      </c>
      <c r="P20" s="194">
        <f t="shared" si="2"/>
        <v>45857</v>
      </c>
      <c r="Q20" s="183">
        <f t="shared" si="3"/>
        <v>45857</v>
      </c>
      <c r="R20" s="196">
        <f t="shared" si="4"/>
        <v>45858</v>
      </c>
      <c r="S20" s="183">
        <f t="shared" si="5"/>
        <v>45859</v>
      </c>
    </row>
    <row r="21" spans="1:19" s="178" customFormat="1" ht="13" hidden="1" x14ac:dyDescent="0.25">
      <c r="A21" s="21" t="s">
        <v>1399</v>
      </c>
      <c r="B21" s="181" t="s">
        <v>1345</v>
      </c>
      <c r="C21" s="183">
        <f>C20+7</f>
        <v>45844</v>
      </c>
      <c r="D21" s="183">
        <f t="shared" si="16"/>
        <v>45845</v>
      </c>
      <c r="E21" s="183">
        <f t="shared" ref="E21:G21" si="20">D21</f>
        <v>45845</v>
      </c>
      <c r="F21" s="183">
        <f t="shared" si="20"/>
        <v>45845</v>
      </c>
      <c r="G21" s="183">
        <f t="shared" si="20"/>
        <v>45845</v>
      </c>
      <c r="H21" s="183">
        <f t="shared" si="9"/>
        <v>45846</v>
      </c>
      <c r="I21" s="183">
        <f t="shared" si="17"/>
        <v>45849</v>
      </c>
      <c r="J21" s="183">
        <f t="shared" si="19"/>
        <v>45849</v>
      </c>
      <c r="K21" s="181" t="s">
        <v>1344</v>
      </c>
      <c r="L21" s="192">
        <f t="shared" ref="L21:L24" si="21">L20+7</f>
        <v>45855</v>
      </c>
      <c r="M21" s="192">
        <f t="shared" si="18"/>
        <v>45856</v>
      </c>
      <c r="N21" s="192">
        <f t="shared" si="6"/>
        <v>45857</v>
      </c>
      <c r="O21" s="193">
        <f t="shared" si="1"/>
        <v>45858</v>
      </c>
      <c r="P21" s="194">
        <f t="shared" si="2"/>
        <v>45864</v>
      </c>
      <c r="Q21" s="183">
        <f t="shared" si="3"/>
        <v>45864</v>
      </c>
      <c r="R21" s="196">
        <f t="shared" si="4"/>
        <v>45865</v>
      </c>
      <c r="S21" s="183">
        <f t="shared" si="5"/>
        <v>45866</v>
      </c>
    </row>
    <row r="22" spans="1:19" s="178" customFormat="1" ht="13" hidden="1" x14ac:dyDescent="0.25">
      <c r="A22" s="21" t="s">
        <v>1394</v>
      </c>
      <c r="B22" s="181" t="s">
        <v>1416</v>
      </c>
      <c r="C22" s="41">
        <v>45851</v>
      </c>
      <c r="D22" s="183">
        <f t="shared" si="16"/>
        <v>45852</v>
      </c>
      <c r="E22" s="183">
        <f t="shared" ref="E22:G22" si="22">D22</f>
        <v>45852</v>
      </c>
      <c r="F22" s="183">
        <f t="shared" si="22"/>
        <v>45852</v>
      </c>
      <c r="G22" s="183">
        <f t="shared" si="22"/>
        <v>45852</v>
      </c>
      <c r="H22" s="183">
        <f t="shared" si="9"/>
        <v>45853</v>
      </c>
      <c r="I22" s="183">
        <f t="shared" si="17"/>
        <v>45856</v>
      </c>
      <c r="J22" s="191" t="s">
        <v>1404</v>
      </c>
      <c r="K22" s="181" t="s">
        <v>1417</v>
      </c>
      <c r="L22" s="41">
        <v>45862</v>
      </c>
      <c r="M22" s="192">
        <f t="shared" si="18"/>
        <v>45863</v>
      </c>
      <c r="N22" s="192">
        <f t="shared" si="6"/>
        <v>45864</v>
      </c>
      <c r="O22" s="193">
        <f t="shared" si="1"/>
        <v>45865</v>
      </c>
      <c r="P22" s="194">
        <f t="shared" si="2"/>
        <v>45871</v>
      </c>
      <c r="Q22" s="183">
        <f t="shared" si="3"/>
        <v>45871</v>
      </c>
      <c r="R22" s="196">
        <f t="shared" si="4"/>
        <v>45872</v>
      </c>
      <c r="S22" s="183">
        <f t="shared" si="5"/>
        <v>45873</v>
      </c>
    </row>
    <row r="23" spans="1:19" s="178" customFormat="1" ht="13" hidden="1" x14ac:dyDescent="0.25">
      <c r="A23" s="21" t="s">
        <v>881</v>
      </c>
      <c r="B23" s="181" t="s">
        <v>1418</v>
      </c>
      <c r="C23" s="41">
        <v>45858</v>
      </c>
      <c r="D23" s="183">
        <f t="shared" si="16"/>
        <v>45859</v>
      </c>
      <c r="E23" s="183">
        <f t="shared" ref="E23:G23" si="23">D23</f>
        <v>45859</v>
      </c>
      <c r="F23" s="183">
        <f t="shared" si="23"/>
        <v>45859</v>
      </c>
      <c r="G23" s="183">
        <f t="shared" si="23"/>
        <v>45859</v>
      </c>
      <c r="H23" s="183">
        <f t="shared" si="9"/>
        <v>45860</v>
      </c>
      <c r="I23" s="183">
        <f t="shared" si="17"/>
        <v>45863</v>
      </c>
      <c r="J23" s="183">
        <f t="shared" si="19"/>
        <v>45863</v>
      </c>
      <c r="K23" s="181" t="s">
        <v>1419</v>
      </c>
      <c r="L23" s="192">
        <f t="shared" si="21"/>
        <v>45869</v>
      </c>
      <c r="M23" s="192">
        <f t="shared" si="18"/>
        <v>45870</v>
      </c>
      <c r="N23" s="192">
        <f t="shared" si="6"/>
        <v>45871</v>
      </c>
      <c r="O23" s="193">
        <f t="shared" si="1"/>
        <v>45872</v>
      </c>
      <c r="P23" s="194">
        <f t="shared" si="2"/>
        <v>45878</v>
      </c>
      <c r="Q23" s="183">
        <f t="shared" si="3"/>
        <v>45878</v>
      </c>
      <c r="R23" s="196">
        <f t="shared" si="4"/>
        <v>45879</v>
      </c>
      <c r="S23" s="183">
        <f t="shared" si="5"/>
        <v>45880</v>
      </c>
    </row>
    <row r="24" spans="1:19" s="178" customFormat="1" ht="13" x14ac:dyDescent="0.25">
      <c r="A24" s="21" t="s">
        <v>1399</v>
      </c>
      <c r="B24" s="181" t="s">
        <v>1352</v>
      </c>
      <c r="C24" s="41">
        <v>45865</v>
      </c>
      <c r="D24" s="183">
        <f t="shared" si="16"/>
        <v>45866</v>
      </c>
      <c r="E24" s="183">
        <f t="shared" ref="E24:G24" si="24">D24</f>
        <v>45866</v>
      </c>
      <c r="F24" s="183">
        <f t="shared" si="24"/>
        <v>45866</v>
      </c>
      <c r="G24" s="183">
        <f t="shared" si="24"/>
        <v>45866</v>
      </c>
      <c r="H24" s="183">
        <f t="shared" si="9"/>
        <v>45867</v>
      </c>
      <c r="I24" s="183">
        <f t="shared" si="17"/>
        <v>45870</v>
      </c>
      <c r="J24" s="183">
        <f t="shared" si="19"/>
        <v>45870</v>
      </c>
      <c r="K24" s="181" t="s">
        <v>1351</v>
      </c>
      <c r="L24" s="192">
        <f t="shared" si="21"/>
        <v>45876</v>
      </c>
      <c r="M24" s="192">
        <f t="shared" si="18"/>
        <v>45877</v>
      </c>
      <c r="N24" s="192">
        <f t="shared" si="6"/>
        <v>45878</v>
      </c>
      <c r="O24" s="193">
        <f t="shared" si="1"/>
        <v>45879</v>
      </c>
      <c r="P24" s="194">
        <f t="shared" si="2"/>
        <v>45885</v>
      </c>
      <c r="Q24" s="183">
        <f t="shared" si="3"/>
        <v>45885</v>
      </c>
      <c r="R24" s="196">
        <f t="shared" si="4"/>
        <v>45886</v>
      </c>
      <c r="S24" s="183">
        <f t="shared" si="5"/>
        <v>45887</v>
      </c>
    </row>
    <row r="25" spans="1:19" s="178" customFormat="1" ht="15" customHeight="1" x14ac:dyDescent="0.25">
      <c r="A25" s="21" t="s">
        <v>1394</v>
      </c>
      <c r="B25" s="181" t="s">
        <v>1420</v>
      </c>
      <c r="C25" s="184">
        <v>45872</v>
      </c>
      <c r="D25" s="184">
        <f t="shared" si="16"/>
        <v>45873</v>
      </c>
      <c r="E25" s="184">
        <f t="shared" ref="E25:G25" si="25">D25</f>
        <v>45873</v>
      </c>
      <c r="F25" s="184">
        <f t="shared" si="25"/>
        <v>45873</v>
      </c>
      <c r="G25" s="184">
        <f t="shared" si="25"/>
        <v>45873</v>
      </c>
      <c r="H25" s="184">
        <f t="shared" si="9"/>
        <v>45874</v>
      </c>
      <c r="I25" s="184">
        <f t="shared" si="17"/>
        <v>45877</v>
      </c>
      <c r="J25" s="184">
        <f t="shared" si="19"/>
        <v>45877</v>
      </c>
      <c r="K25" s="181" t="s">
        <v>1421</v>
      </c>
      <c r="L25" s="184">
        <v>45883</v>
      </c>
      <c r="M25" s="184">
        <f t="shared" si="18"/>
        <v>45884</v>
      </c>
      <c r="N25" s="184">
        <f t="shared" si="6"/>
        <v>45885</v>
      </c>
      <c r="O25" s="184">
        <f t="shared" si="1"/>
        <v>45886</v>
      </c>
      <c r="P25" s="184">
        <f t="shared" si="2"/>
        <v>45892</v>
      </c>
      <c r="Q25" s="184">
        <f t="shared" si="3"/>
        <v>45892</v>
      </c>
      <c r="R25" s="184">
        <f t="shared" si="4"/>
        <v>45893</v>
      </c>
      <c r="S25" s="198" t="s">
        <v>167</v>
      </c>
    </row>
    <row r="26" spans="1:19" s="178" customFormat="1" ht="15" customHeight="1" x14ac:dyDescent="0.25">
      <c r="A26" s="21" t="s">
        <v>881</v>
      </c>
      <c r="B26" s="181" t="s">
        <v>1422</v>
      </c>
      <c r="C26" s="184">
        <v>45879</v>
      </c>
      <c r="D26" s="184">
        <f t="shared" si="16"/>
        <v>45880</v>
      </c>
      <c r="E26" s="184">
        <f t="shared" ref="E26:G26" si="26">D26</f>
        <v>45880</v>
      </c>
      <c r="F26" s="184">
        <f t="shared" si="26"/>
        <v>45880</v>
      </c>
      <c r="G26" s="184">
        <f t="shared" si="26"/>
        <v>45880</v>
      </c>
      <c r="H26" s="184">
        <f t="shared" si="9"/>
        <v>45881</v>
      </c>
      <c r="I26" s="184">
        <f t="shared" si="17"/>
        <v>45884</v>
      </c>
      <c r="J26" s="184">
        <f t="shared" si="19"/>
        <v>45884</v>
      </c>
      <c r="K26" s="181" t="s">
        <v>1423</v>
      </c>
      <c r="L26" s="184">
        <v>45890</v>
      </c>
      <c r="M26" s="184">
        <f t="shared" si="18"/>
        <v>45891</v>
      </c>
      <c r="N26" s="184">
        <f t="shared" si="6"/>
        <v>45892</v>
      </c>
      <c r="O26" s="184">
        <f t="shared" si="1"/>
        <v>45893</v>
      </c>
      <c r="P26" s="184">
        <f t="shared" si="2"/>
        <v>45899</v>
      </c>
      <c r="Q26" s="184">
        <f t="shared" si="3"/>
        <v>45899</v>
      </c>
      <c r="R26" s="184">
        <f t="shared" si="4"/>
        <v>45900</v>
      </c>
      <c r="S26" s="184">
        <f t="shared" si="5"/>
        <v>45901</v>
      </c>
    </row>
    <row r="27" spans="1:19" s="178" customFormat="1" ht="15" customHeight="1" x14ac:dyDescent="0.25">
      <c r="A27" s="21" t="s">
        <v>1399</v>
      </c>
      <c r="B27" s="181" t="s">
        <v>1358</v>
      </c>
      <c r="C27" s="184">
        <v>45886</v>
      </c>
      <c r="D27" s="184">
        <f t="shared" si="16"/>
        <v>45887</v>
      </c>
      <c r="E27" s="184">
        <f t="shared" ref="E27:G27" si="27">D27</f>
        <v>45887</v>
      </c>
      <c r="F27" s="184">
        <f t="shared" si="27"/>
        <v>45887</v>
      </c>
      <c r="G27" s="184">
        <f t="shared" si="27"/>
        <v>45887</v>
      </c>
      <c r="H27" s="184">
        <f t="shared" si="9"/>
        <v>45888</v>
      </c>
      <c r="I27" s="184">
        <f t="shared" si="17"/>
        <v>45891</v>
      </c>
      <c r="J27" s="184">
        <f t="shared" si="19"/>
        <v>45891</v>
      </c>
      <c r="K27" s="181" t="s">
        <v>1357</v>
      </c>
      <c r="L27" s="184">
        <v>45897</v>
      </c>
      <c r="M27" s="184">
        <f t="shared" si="18"/>
        <v>45898</v>
      </c>
      <c r="N27" s="184">
        <f t="shared" si="6"/>
        <v>45899</v>
      </c>
      <c r="O27" s="184">
        <f t="shared" si="1"/>
        <v>45900</v>
      </c>
      <c r="P27" s="184">
        <f t="shared" si="2"/>
        <v>45906</v>
      </c>
      <c r="Q27" s="184">
        <f t="shared" si="3"/>
        <v>45906</v>
      </c>
      <c r="R27" s="184">
        <f t="shared" si="4"/>
        <v>45907</v>
      </c>
      <c r="S27" s="184">
        <f t="shared" si="5"/>
        <v>45908</v>
      </c>
    </row>
    <row r="28" spans="1:19" s="178" customFormat="1" ht="15" customHeight="1" x14ac:dyDescent="0.25">
      <c r="A28" s="21" t="s">
        <v>918</v>
      </c>
      <c r="B28" s="106" t="s">
        <v>887</v>
      </c>
      <c r="C28" s="184">
        <v>45893</v>
      </c>
      <c r="D28" s="184">
        <f t="shared" si="16"/>
        <v>45894</v>
      </c>
      <c r="E28" s="184">
        <f t="shared" ref="E28:G28" si="28">D28</f>
        <v>45894</v>
      </c>
      <c r="F28" s="184">
        <f t="shared" si="28"/>
        <v>45894</v>
      </c>
      <c r="G28" s="184">
        <f t="shared" si="28"/>
        <v>45894</v>
      </c>
      <c r="H28" s="184">
        <f t="shared" si="9"/>
        <v>45895</v>
      </c>
      <c r="I28" s="184">
        <f t="shared" si="17"/>
        <v>45898</v>
      </c>
      <c r="J28" s="184">
        <f t="shared" si="19"/>
        <v>45898</v>
      </c>
      <c r="K28" s="106" t="s">
        <v>1424</v>
      </c>
      <c r="L28" s="184">
        <v>45904</v>
      </c>
      <c r="M28" s="184">
        <f t="shared" si="18"/>
        <v>45905</v>
      </c>
      <c r="N28" s="184">
        <f t="shared" si="6"/>
        <v>45906</v>
      </c>
      <c r="O28" s="184">
        <f t="shared" si="1"/>
        <v>45907</v>
      </c>
      <c r="P28" s="184">
        <f t="shared" si="2"/>
        <v>45913</v>
      </c>
      <c r="Q28" s="184">
        <f t="shared" si="3"/>
        <v>45913</v>
      </c>
      <c r="R28" s="184">
        <f t="shared" si="4"/>
        <v>45914</v>
      </c>
      <c r="S28" s="184">
        <f t="shared" si="5"/>
        <v>45915</v>
      </c>
    </row>
    <row r="29" spans="1:19" s="178" customFormat="1" ht="15" customHeight="1" x14ac:dyDescent="0.25">
      <c r="A29" s="21" t="s">
        <v>881</v>
      </c>
      <c r="B29" s="181" t="s">
        <v>1425</v>
      </c>
      <c r="C29" s="184">
        <v>45900</v>
      </c>
      <c r="D29" s="184">
        <f t="shared" si="16"/>
        <v>45901</v>
      </c>
      <c r="E29" s="184">
        <f t="shared" ref="E29:G29" si="29">D29</f>
        <v>45901</v>
      </c>
      <c r="F29" s="184">
        <f t="shared" si="29"/>
        <v>45901</v>
      </c>
      <c r="G29" s="184">
        <f t="shared" si="29"/>
        <v>45901</v>
      </c>
      <c r="H29" s="184">
        <f t="shared" si="9"/>
        <v>45902</v>
      </c>
      <c r="I29" s="184">
        <f t="shared" si="17"/>
        <v>45905</v>
      </c>
      <c r="J29" s="184">
        <f t="shared" si="19"/>
        <v>45905</v>
      </c>
      <c r="K29" s="181" t="s">
        <v>1426</v>
      </c>
      <c r="L29" s="184">
        <f>J29+6</f>
        <v>45911</v>
      </c>
      <c r="M29" s="184">
        <f t="shared" si="18"/>
        <v>45912</v>
      </c>
      <c r="N29" s="184">
        <f t="shared" si="6"/>
        <v>45913</v>
      </c>
      <c r="O29" s="184">
        <f t="shared" si="1"/>
        <v>45914</v>
      </c>
      <c r="P29" s="184">
        <f t="shared" si="2"/>
        <v>45920</v>
      </c>
      <c r="Q29" s="184">
        <f t="shared" si="3"/>
        <v>45920</v>
      </c>
      <c r="R29" s="184">
        <f t="shared" si="4"/>
        <v>45921</v>
      </c>
      <c r="S29" s="184">
        <f t="shared" si="5"/>
        <v>45922</v>
      </c>
    </row>
    <row r="30" spans="1:19" s="178" customFormat="1" ht="15" customHeight="1" x14ac:dyDescent="0.25">
      <c r="A30" s="21" t="s">
        <v>1399</v>
      </c>
      <c r="B30" s="181" t="s">
        <v>1365</v>
      </c>
      <c r="C30" s="184">
        <v>45907</v>
      </c>
      <c r="D30" s="184">
        <f t="shared" si="16"/>
        <v>45908</v>
      </c>
      <c r="E30" s="184">
        <f t="shared" ref="E30:G30" si="30">D30</f>
        <v>45908</v>
      </c>
      <c r="F30" s="184">
        <f t="shared" si="30"/>
        <v>45908</v>
      </c>
      <c r="G30" s="184">
        <f t="shared" si="30"/>
        <v>45908</v>
      </c>
      <c r="H30" s="184">
        <f t="shared" si="9"/>
        <v>45909</v>
      </c>
      <c r="I30" s="184">
        <f t="shared" si="17"/>
        <v>45912</v>
      </c>
      <c r="J30" s="184">
        <f t="shared" si="19"/>
        <v>45912</v>
      </c>
      <c r="K30" s="181" t="s">
        <v>1364</v>
      </c>
      <c r="L30" s="184">
        <f>J30+6</f>
        <v>45918</v>
      </c>
      <c r="M30" s="184">
        <f t="shared" si="18"/>
        <v>45919</v>
      </c>
      <c r="N30" s="184">
        <f t="shared" si="6"/>
        <v>45920</v>
      </c>
      <c r="O30" s="184">
        <f t="shared" si="1"/>
        <v>45921</v>
      </c>
      <c r="P30" s="184">
        <f t="shared" si="2"/>
        <v>45927</v>
      </c>
      <c r="Q30" s="184">
        <f t="shared" si="3"/>
        <v>45927</v>
      </c>
      <c r="R30" s="184">
        <f t="shared" si="4"/>
        <v>45928</v>
      </c>
      <c r="S30" s="184">
        <f t="shared" si="5"/>
        <v>45929</v>
      </c>
    </row>
    <row r="31" spans="1:19" s="178" customFormat="1" ht="15" customHeight="1" x14ac:dyDescent="0.25">
      <c r="A31" s="21" t="s">
        <v>918</v>
      </c>
      <c r="B31" s="106" t="s">
        <v>1427</v>
      </c>
      <c r="C31" s="184">
        <v>45914</v>
      </c>
      <c r="D31" s="184">
        <f t="shared" si="16"/>
        <v>45915</v>
      </c>
      <c r="E31" s="184">
        <f t="shared" ref="E31:G31" si="31">D31</f>
        <v>45915</v>
      </c>
      <c r="F31" s="184">
        <f t="shared" si="31"/>
        <v>45915</v>
      </c>
      <c r="G31" s="184">
        <f t="shared" si="31"/>
        <v>45915</v>
      </c>
      <c r="H31" s="184">
        <f t="shared" si="9"/>
        <v>45916</v>
      </c>
      <c r="I31" s="184">
        <f t="shared" si="17"/>
        <v>45919</v>
      </c>
      <c r="J31" s="184">
        <f t="shared" si="19"/>
        <v>45919</v>
      </c>
      <c r="K31" s="106" t="s">
        <v>1428</v>
      </c>
      <c r="L31" s="184">
        <f>J31+6</f>
        <v>45925</v>
      </c>
      <c r="M31" s="184">
        <f t="shared" si="18"/>
        <v>45926</v>
      </c>
      <c r="N31" s="184">
        <f t="shared" si="6"/>
        <v>45927</v>
      </c>
      <c r="O31" s="184">
        <f t="shared" si="1"/>
        <v>45928</v>
      </c>
      <c r="P31" s="184">
        <f t="shared" si="2"/>
        <v>45934</v>
      </c>
      <c r="Q31" s="184">
        <f t="shared" si="3"/>
        <v>45934</v>
      </c>
      <c r="R31" s="184">
        <f t="shared" si="4"/>
        <v>45935</v>
      </c>
      <c r="S31" s="184">
        <f t="shared" si="5"/>
        <v>45936</v>
      </c>
    </row>
    <row r="32" spans="1:19" s="178" customFormat="1" ht="15" customHeight="1" x14ac:dyDescent="0.25">
      <c r="A32" s="21" t="s">
        <v>881</v>
      </c>
      <c r="B32" s="181" t="s">
        <v>1429</v>
      </c>
      <c r="C32" s="184">
        <v>45921</v>
      </c>
      <c r="D32" s="184">
        <f t="shared" si="16"/>
        <v>45922</v>
      </c>
      <c r="E32" s="184">
        <f t="shared" ref="E32:G32" si="32">D32</f>
        <v>45922</v>
      </c>
      <c r="F32" s="184">
        <f t="shared" si="32"/>
        <v>45922</v>
      </c>
      <c r="G32" s="184">
        <f t="shared" si="32"/>
        <v>45922</v>
      </c>
      <c r="H32" s="184">
        <f t="shared" si="9"/>
        <v>45923</v>
      </c>
      <c r="I32" s="184">
        <f t="shared" si="17"/>
        <v>45926</v>
      </c>
      <c r="J32" s="184">
        <f t="shared" si="19"/>
        <v>45926</v>
      </c>
      <c r="K32" s="181" t="s">
        <v>1430</v>
      </c>
      <c r="L32" s="184">
        <f>J32+6</f>
        <v>45932</v>
      </c>
      <c r="M32" s="184">
        <f t="shared" si="18"/>
        <v>45933</v>
      </c>
      <c r="N32" s="184">
        <f t="shared" si="6"/>
        <v>45934</v>
      </c>
      <c r="O32" s="184">
        <f t="shared" si="1"/>
        <v>45935</v>
      </c>
      <c r="P32" s="184">
        <f t="shared" si="2"/>
        <v>45941</v>
      </c>
      <c r="Q32" s="184">
        <f t="shared" si="3"/>
        <v>45941</v>
      </c>
      <c r="R32" s="184">
        <f t="shared" si="4"/>
        <v>45942</v>
      </c>
      <c r="S32" s="184">
        <f t="shared" si="5"/>
        <v>45943</v>
      </c>
    </row>
    <row r="33" spans="1:21" s="178" customFormat="1" ht="15" customHeight="1" x14ac:dyDescent="0.25">
      <c r="A33" s="21" t="s">
        <v>1399</v>
      </c>
      <c r="B33" s="181" t="s">
        <v>1371</v>
      </c>
      <c r="C33" s="184">
        <v>45928</v>
      </c>
      <c r="D33" s="184">
        <f t="shared" si="16"/>
        <v>45929</v>
      </c>
      <c r="E33" s="184">
        <f t="shared" ref="E33:G33" si="33">D33</f>
        <v>45929</v>
      </c>
      <c r="F33" s="184">
        <f t="shared" si="33"/>
        <v>45929</v>
      </c>
      <c r="G33" s="184">
        <f t="shared" si="33"/>
        <v>45929</v>
      </c>
      <c r="H33" s="184">
        <f t="shared" si="9"/>
        <v>45930</v>
      </c>
      <c r="I33" s="184">
        <f t="shared" si="17"/>
        <v>45933</v>
      </c>
      <c r="J33" s="184">
        <f t="shared" si="19"/>
        <v>45933</v>
      </c>
      <c r="K33" s="181" t="s">
        <v>1370</v>
      </c>
      <c r="L33" s="184">
        <f>J33+6</f>
        <v>45939</v>
      </c>
      <c r="M33" s="184">
        <f t="shared" si="18"/>
        <v>45940</v>
      </c>
      <c r="N33" s="184">
        <f t="shared" si="6"/>
        <v>45941</v>
      </c>
      <c r="O33" s="184">
        <f t="shared" si="1"/>
        <v>45942</v>
      </c>
      <c r="P33" s="184">
        <f t="shared" si="2"/>
        <v>45948</v>
      </c>
      <c r="Q33" s="184">
        <f t="shared" si="3"/>
        <v>45948</v>
      </c>
      <c r="R33" s="184">
        <f t="shared" si="4"/>
        <v>45949</v>
      </c>
      <c r="S33" s="184">
        <f t="shared" si="5"/>
        <v>45950</v>
      </c>
    </row>
    <row r="34" spans="1:21" ht="15.5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195"/>
      <c r="L34" s="23"/>
      <c r="M34" s="23"/>
      <c r="N34" s="23"/>
      <c r="O34" s="23"/>
    </row>
    <row r="35" spans="1:21" ht="16" x14ac:dyDescent="0.4">
      <c r="A35" s="185" t="s">
        <v>194</v>
      </c>
      <c r="B35" s="430" t="s">
        <v>1431</v>
      </c>
      <c r="C35" s="430"/>
      <c r="D35" s="430"/>
      <c r="E35" s="430"/>
      <c r="F35" s="430"/>
      <c r="G35" s="430"/>
      <c r="H35" s="430"/>
      <c r="I35" s="430"/>
      <c r="J35" s="430"/>
      <c r="K35" s="430"/>
      <c r="L35" s="23"/>
      <c r="M35" s="23"/>
      <c r="N35" s="23"/>
      <c r="O35" s="23"/>
      <c r="P35" s="23"/>
      <c r="Q35" s="23"/>
      <c r="R35" s="23"/>
      <c r="S35" s="23"/>
    </row>
    <row r="36" spans="1:21" ht="16" x14ac:dyDescent="0.4">
      <c r="A36" s="186" t="s">
        <v>462</v>
      </c>
      <c r="B36" s="494" t="s">
        <v>1432</v>
      </c>
      <c r="C36" s="494"/>
      <c r="D36" s="494"/>
      <c r="E36" s="494"/>
      <c r="F36" s="494"/>
      <c r="G36" s="494"/>
      <c r="H36" s="494"/>
      <c r="I36" s="494"/>
      <c r="J36" s="494"/>
      <c r="K36" s="494"/>
      <c r="L36" s="23"/>
      <c r="M36" s="23"/>
      <c r="N36" s="23"/>
      <c r="O36" s="23"/>
      <c r="P36" s="23"/>
      <c r="Q36" s="23"/>
      <c r="R36" s="23"/>
      <c r="S36" s="23"/>
      <c r="T36" s="23"/>
      <c r="U36" s="23"/>
    </row>
    <row r="37" spans="1:21" ht="16" x14ac:dyDescent="0.25">
      <c r="A37" s="25" t="s">
        <v>1433</v>
      </c>
      <c r="B37" s="425" t="s">
        <v>867</v>
      </c>
      <c r="C37" s="425"/>
      <c r="D37" s="425"/>
      <c r="E37" s="425"/>
      <c r="F37" s="425"/>
      <c r="G37" s="425"/>
      <c r="H37" s="425"/>
      <c r="I37" s="425"/>
      <c r="J37" s="425"/>
      <c r="K37" s="425"/>
      <c r="L37" s="23"/>
      <c r="M37" s="23"/>
      <c r="N37" s="23"/>
      <c r="O37" s="23"/>
      <c r="P37" s="23"/>
      <c r="Q37" s="23"/>
      <c r="R37" s="23"/>
      <c r="S37" s="23"/>
    </row>
    <row r="38" spans="1:21" ht="16" x14ac:dyDescent="0.25">
      <c r="A38" s="25" t="s">
        <v>1434</v>
      </c>
      <c r="B38" s="425" t="s">
        <v>1435</v>
      </c>
      <c r="C38" s="425"/>
      <c r="D38" s="425"/>
      <c r="E38" s="425"/>
      <c r="F38" s="425"/>
      <c r="G38" s="425"/>
      <c r="H38" s="425"/>
      <c r="I38" s="425"/>
      <c r="J38" s="425"/>
      <c r="K38" s="425"/>
      <c r="L38" s="23"/>
      <c r="M38" s="23"/>
      <c r="N38" s="23"/>
      <c r="O38" s="23"/>
      <c r="P38" s="23"/>
      <c r="Q38" s="23"/>
      <c r="R38" s="23"/>
      <c r="S38" s="23"/>
    </row>
    <row r="39" spans="1:21" ht="16" x14ac:dyDescent="0.4">
      <c r="A39" s="26" t="s">
        <v>687</v>
      </c>
      <c r="B39" s="425" t="s">
        <v>1436</v>
      </c>
      <c r="C39" s="425"/>
      <c r="D39" s="425"/>
      <c r="E39" s="425"/>
      <c r="F39" s="425"/>
      <c r="G39" s="425"/>
      <c r="H39" s="425"/>
      <c r="I39" s="425"/>
      <c r="J39" s="425"/>
      <c r="K39" s="425"/>
      <c r="L39" s="23"/>
      <c r="M39" s="23"/>
      <c r="N39" s="23"/>
      <c r="O39" s="23"/>
      <c r="P39" s="23"/>
      <c r="Q39" s="23"/>
      <c r="R39" s="23"/>
      <c r="S39" s="23"/>
    </row>
    <row r="40" spans="1:21" ht="16" x14ac:dyDescent="0.4">
      <c r="A40" s="26" t="s">
        <v>700</v>
      </c>
      <c r="B40" s="425" t="s">
        <v>1437</v>
      </c>
      <c r="C40" s="425"/>
      <c r="D40" s="425"/>
      <c r="E40" s="425"/>
      <c r="F40" s="425"/>
      <c r="G40" s="425"/>
      <c r="H40" s="425"/>
      <c r="I40" s="425"/>
      <c r="J40" s="425"/>
      <c r="K40" s="425"/>
      <c r="L40" s="23"/>
      <c r="M40" s="23"/>
      <c r="N40" s="23"/>
      <c r="O40" s="23"/>
      <c r="P40" s="23"/>
      <c r="Q40" s="23"/>
      <c r="R40" s="23"/>
      <c r="S40" s="23"/>
    </row>
    <row r="41" spans="1:21" ht="16" x14ac:dyDescent="0.4">
      <c r="A41" s="26" t="s">
        <v>460</v>
      </c>
      <c r="B41" s="425" t="s">
        <v>1438</v>
      </c>
      <c r="C41" s="425"/>
      <c r="D41" s="425"/>
      <c r="E41" s="425"/>
      <c r="F41" s="425"/>
      <c r="G41" s="425"/>
      <c r="H41" s="425"/>
      <c r="I41" s="425"/>
      <c r="J41" s="425"/>
      <c r="K41" s="425"/>
    </row>
  </sheetData>
  <mergeCells count="38">
    <mergeCell ref="B38:K38"/>
    <mergeCell ref="B39:K39"/>
    <mergeCell ref="B40:K40"/>
    <mergeCell ref="B41:K41"/>
    <mergeCell ref="C11:J11"/>
    <mergeCell ref="C12:J12"/>
    <mergeCell ref="B35:K35"/>
    <mergeCell ref="B36:K36"/>
    <mergeCell ref="B37:K37"/>
    <mergeCell ref="N7:O7"/>
    <mergeCell ref="P7:Q7"/>
    <mergeCell ref="R7:S7"/>
    <mergeCell ref="C9:J9"/>
    <mergeCell ref="C10:J10"/>
    <mergeCell ref="C7:D7"/>
    <mergeCell ref="E7:F7"/>
    <mergeCell ref="G7:H7"/>
    <mergeCell ref="I7:J7"/>
    <mergeCell ref="L7:M7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B1:O1"/>
    <mergeCell ref="B2:O2"/>
    <mergeCell ref="A4:O4"/>
    <mergeCell ref="C5:D5"/>
    <mergeCell ref="E5:F5"/>
    <mergeCell ref="G5:H5"/>
    <mergeCell ref="I5:J5"/>
    <mergeCell ref="L5:M5"/>
    <mergeCell ref="N5:O5"/>
  </mergeCells>
  <phoneticPr fontId="75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K63"/>
  <sheetViews>
    <sheetView topLeftCell="A28" workbookViewId="0">
      <selection activeCell="A47" sqref="A47:XFD48"/>
    </sheetView>
  </sheetViews>
  <sheetFormatPr defaultColWidth="9" defaultRowHeight="15" x14ac:dyDescent="0.25"/>
  <cols>
    <col min="1" max="1" width="20.58203125" customWidth="1"/>
    <col min="2" max="6" width="7.5" customWidth="1"/>
    <col min="7" max="8" width="8.58203125" customWidth="1"/>
    <col min="9" max="13" width="7.5" customWidth="1"/>
    <col min="14" max="14" width="8.58203125" customWidth="1"/>
    <col min="15" max="16" width="7.5" customWidth="1"/>
    <col min="17" max="18" width="8.08203125" customWidth="1"/>
    <col min="19" max="19" width="9.08203125" customWidth="1"/>
    <col min="20" max="27" width="6.58203125" customWidth="1"/>
    <col min="247" max="247" width="20.08203125" customWidth="1"/>
    <col min="248" max="248" width="6.5" customWidth="1"/>
    <col min="249" max="254" width="6.08203125" customWidth="1"/>
    <col min="255" max="255" width="6.5" customWidth="1"/>
    <col min="256" max="263" width="6.08203125" customWidth="1"/>
    <col min="503" max="503" width="20.08203125" customWidth="1"/>
    <col min="504" max="504" width="6.5" customWidth="1"/>
    <col min="505" max="510" width="6.08203125" customWidth="1"/>
    <col min="511" max="511" width="6.5" customWidth="1"/>
    <col min="512" max="519" width="6.08203125" customWidth="1"/>
    <col min="759" max="759" width="20.08203125" customWidth="1"/>
    <col min="760" max="760" width="6.5" customWidth="1"/>
    <col min="761" max="766" width="6.08203125" customWidth="1"/>
    <col min="767" max="767" width="6.5" customWidth="1"/>
    <col min="768" max="775" width="6.08203125" customWidth="1"/>
    <col min="1015" max="1015" width="20.08203125" customWidth="1"/>
    <col min="1016" max="1016" width="6.5" customWidth="1"/>
    <col min="1017" max="1022" width="6.08203125" customWidth="1"/>
    <col min="1023" max="1023" width="6.5" customWidth="1"/>
    <col min="1024" max="1031" width="6.08203125" customWidth="1"/>
    <col min="1271" max="1271" width="20.08203125" customWidth="1"/>
    <col min="1272" max="1272" width="6.5" customWidth="1"/>
    <col min="1273" max="1278" width="6.08203125" customWidth="1"/>
    <col min="1279" max="1279" width="6.5" customWidth="1"/>
    <col min="1280" max="1287" width="6.08203125" customWidth="1"/>
    <col min="1527" max="1527" width="20.08203125" customWidth="1"/>
    <col min="1528" max="1528" width="6.5" customWidth="1"/>
    <col min="1529" max="1534" width="6.08203125" customWidth="1"/>
    <col min="1535" max="1535" width="6.5" customWidth="1"/>
    <col min="1536" max="1543" width="6.08203125" customWidth="1"/>
    <col min="1783" max="1783" width="20.08203125" customWidth="1"/>
    <col min="1784" max="1784" width="6.5" customWidth="1"/>
    <col min="1785" max="1790" width="6.08203125" customWidth="1"/>
    <col min="1791" max="1791" width="6.5" customWidth="1"/>
    <col min="1792" max="1799" width="6.08203125" customWidth="1"/>
    <col min="2039" max="2039" width="20.08203125" customWidth="1"/>
    <col min="2040" max="2040" width="6.5" customWidth="1"/>
    <col min="2041" max="2046" width="6.08203125" customWidth="1"/>
    <col min="2047" max="2047" width="6.5" customWidth="1"/>
    <col min="2048" max="2055" width="6.08203125" customWidth="1"/>
    <col min="2295" max="2295" width="20.08203125" customWidth="1"/>
    <col min="2296" max="2296" width="6.5" customWidth="1"/>
    <col min="2297" max="2302" width="6.08203125" customWidth="1"/>
    <col min="2303" max="2303" width="6.5" customWidth="1"/>
    <col min="2304" max="2311" width="6.08203125" customWidth="1"/>
    <col min="2551" max="2551" width="20.08203125" customWidth="1"/>
    <col min="2552" max="2552" width="6.5" customWidth="1"/>
    <col min="2553" max="2558" width="6.08203125" customWidth="1"/>
    <col min="2559" max="2559" width="6.5" customWidth="1"/>
    <col min="2560" max="2567" width="6.08203125" customWidth="1"/>
    <col min="2807" max="2807" width="20.08203125" customWidth="1"/>
    <col min="2808" max="2808" width="6.5" customWidth="1"/>
    <col min="2809" max="2814" width="6.08203125" customWidth="1"/>
    <col min="2815" max="2815" width="6.5" customWidth="1"/>
    <col min="2816" max="2823" width="6.08203125" customWidth="1"/>
    <col min="3063" max="3063" width="20.08203125" customWidth="1"/>
    <col min="3064" max="3064" width="6.5" customWidth="1"/>
    <col min="3065" max="3070" width="6.08203125" customWidth="1"/>
    <col min="3071" max="3071" width="6.5" customWidth="1"/>
    <col min="3072" max="3079" width="6.08203125" customWidth="1"/>
    <col min="3319" max="3319" width="20.08203125" customWidth="1"/>
    <col min="3320" max="3320" width="6.5" customWidth="1"/>
    <col min="3321" max="3326" width="6.08203125" customWidth="1"/>
    <col min="3327" max="3327" width="6.5" customWidth="1"/>
    <col min="3328" max="3335" width="6.08203125" customWidth="1"/>
    <col min="3575" max="3575" width="20.08203125" customWidth="1"/>
    <col min="3576" max="3576" width="6.5" customWidth="1"/>
    <col min="3577" max="3582" width="6.08203125" customWidth="1"/>
    <col min="3583" max="3583" width="6.5" customWidth="1"/>
    <col min="3584" max="3591" width="6.08203125" customWidth="1"/>
    <col min="3831" max="3831" width="20.08203125" customWidth="1"/>
    <col min="3832" max="3832" width="6.5" customWidth="1"/>
    <col min="3833" max="3838" width="6.08203125" customWidth="1"/>
    <col min="3839" max="3839" width="6.5" customWidth="1"/>
    <col min="3840" max="3847" width="6.08203125" customWidth="1"/>
    <col min="4087" max="4087" width="20.08203125" customWidth="1"/>
    <col min="4088" max="4088" width="6.5" customWidth="1"/>
    <col min="4089" max="4094" width="6.08203125" customWidth="1"/>
    <col min="4095" max="4095" width="6.5" customWidth="1"/>
    <col min="4096" max="4103" width="6.08203125" customWidth="1"/>
    <col min="4343" max="4343" width="20.08203125" customWidth="1"/>
    <col min="4344" max="4344" width="6.5" customWidth="1"/>
    <col min="4345" max="4350" width="6.08203125" customWidth="1"/>
    <col min="4351" max="4351" width="6.5" customWidth="1"/>
    <col min="4352" max="4359" width="6.08203125" customWidth="1"/>
    <col min="4599" max="4599" width="20.08203125" customWidth="1"/>
    <col min="4600" max="4600" width="6.5" customWidth="1"/>
    <col min="4601" max="4606" width="6.08203125" customWidth="1"/>
    <col min="4607" max="4607" width="6.5" customWidth="1"/>
    <col min="4608" max="4615" width="6.08203125" customWidth="1"/>
    <col min="4855" max="4855" width="20.08203125" customWidth="1"/>
    <col min="4856" max="4856" width="6.5" customWidth="1"/>
    <col min="4857" max="4862" width="6.08203125" customWidth="1"/>
    <col min="4863" max="4863" width="6.5" customWidth="1"/>
    <col min="4864" max="4871" width="6.08203125" customWidth="1"/>
    <col min="5111" max="5111" width="20.08203125" customWidth="1"/>
    <col min="5112" max="5112" width="6.5" customWidth="1"/>
    <col min="5113" max="5118" width="6.08203125" customWidth="1"/>
    <col min="5119" max="5119" width="6.5" customWidth="1"/>
    <col min="5120" max="5127" width="6.08203125" customWidth="1"/>
    <col min="5367" max="5367" width="20.08203125" customWidth="1"/>
    <col min="5368" max="5368" width="6.5" customWidth="1"/>
    <col min="5369" max="5374" width="6.08203125" customWidth="1"/>
    <col min="5375" max="5375" width="6.5" customWidth="1"/>
    <col min="5376" max="5383" width="6.08203125" customWidth="1"/>
    <col min="5623" max="5623" width="20.08203125" customWidth="1"/>
    <col min="5624" max="5624" width="6.5" customWidth="1"/>
    <col min="5625" max="5630" width="6.08203125" customWidth="1"/>
    <col min="5631" max="5631" width="6.5" customWidth="1"/>
    <col min="5632" max="5639" width="6.08203125" customWidth="1"/>
    <col min="5879" max="5879" width="20.08203125" customWidth="1"/>
    <col min="5880" max="5880" width="6.5" customWidth="1"/>
    <col min="5881" max="5886" width="6.08203125" customWidth="1"/>
    <col min="5887" max="5887" width="6.5" customWidth="1"/>
    <col min="5888" max="5895" width="6.08203125" customWidth="1"/>
    <col min="6135" max="6135" width="20.08203125" customWidth="1"/>
    <col min="6136" max="6136" width="6.5" customWidth="1"/>
    <col min="6137" max="6142" width="6.08203125" customWidth="1"/>
    <col min="6143" max="6143" width="6.5" customWidth="1"/>
    <col min="6144" max="6151" width="6.08203125" customWidth="1"/>
    <col min="6391" max="6391" width="20.08203125" customWidth="1"/>
    <col min="6392" max="6392" width="6.5" customWidth="1"/>
    <col min="6393" max="6398" width="6.08203125" customWidth="1"/>
    <col min="6399" max="6399" width="6.5" customWidth="1"/>
    <col min="6400" max="6407" width="6.08203125" customWidth="1"/>
    <col min="6647" max="6647" width="20.08203125" customWidth="1"/>
    <col min="6648" max="6648" width="6.5" customWidth="1"/>
    <col min="6649" max="6654" width="6.08203125" customWidth="1"/>
    <col min="6655" max="6655" width="6.5" customWidth="1"/>
    <col min="6656" max="6663" width="6.08203125" customWidth="1"/>
    <col min="6903" max="6903" width="20.08203125" customWidth="1"/>
    <col min="6904" max="6904" width="6.5" customWidth="1"/>
    <col min="6905" max="6910" width="6.08203125" customWidth="1"/>
    <col min="6911" max="6911" width="6.5" customWidth="1"/>
    <col min="6912" max="6919" width="6.08203125" customWidth="1"/>
    <col min="7159" max="7159" width="20.08203125" customWidth="1"/>
    <col min="7160" max="7160" width="6.5" customWidth="1"/>
    <col min="7161" max="7166" width="6.08203125" customWidth="1"/>
    <col min="7167" max="7167" width="6.5" customWidth="1"/>
    <col min="7168" max="7175" width="6.08203125" customWidth="1"/>
    <col min="7415" max="7415" width="20.08203125" customWidth="1"/>
    <col min="7416" max="7416" width="6.5" customWidth="1"/>
    <col min="7417" max="7422" width="6.08203125" customWidth="1"/>
    <col min="7423" max="7423" width="6.5" customWidth="1"/>
    <col min="7424" max="7431" width="6.08203125" customWidth="1"/>
    <col min="7671" max="7671" width="20.08203125" customWidth="1"/>
    <col min="7672" max="7672" width="6.5" customWidth="1"/>
    <col min="7673" max="7678" width="6.08203125" customWidth="1"/>
    <col min="7679" max="7679" width="6.5" customWidth="1"/>
    <col min="7680" max="7687" width="6.08203125" customWidth="1"/>
    <col min="7927" max="7927" width="20.08203125" customWidth="1"/>
    <col min="7928" max="7928" width="6.5" customWidth="1"/>
    <col min="7929" max="7934" width="6.08203125" customWidth="1"/>
    <col min="7935" max="7935" width="6.5" customWidth="1"/>
    <col min="7936" max="7943" width="6.08203125" customWidth="1"/>
    <col min="8183" max="8183" width="20.08203125" customWidth="1"/>
    <col min="8184" max="8184" width="6.5" customWidth="1"/>
    <col min="8185" max="8190" width="6.08203125" customWidth="1"/>
    <col min="8191" max="8191" width="6.5" customWidth="1"/>
    <col min="8192" max="8199" width="6.08203125" customWidth="1"/>
    <col min="8439" max="8439" width="20.08203125" customWidth="1"/>
    <col min="8440" max="8440" width="6.5" customWidth="1"/>
    <col min="8441" max="8446" width="6.08203125" customWidth="1"/>
    <col min="8447" max="8447" width="6.5" customWidth="1"/>
    <col min="8448" max="8455" width="6.08203125" customWidth="1"/>
    <col min="8695" max="8695" width="20.08203125" customWidth="1"/>
    <col min="8696" max="8696" width="6.5" customWidth="1"/>
    <col min="8697" max="8702" width="6.08203125" customWidth="1"/>
    <col min="8703" max="8703" width="6.5" customWidth="1"/>
    <col min="8704" max="8711" width="6.08203125" customWidth="1"/>
    <col min="8951" max="8951" width="20.08203125" customWidth="1"/>
    <col min="8952" max="8952" width="6.5" customWidth="1"/>
    <col min="8953" max="8958" width="6.08203125" customWidth="1"/>
    <col min="8959" max="8959" width="6.5" customWidth="1"/>
    <col min="8960" max="8967" width="6.08203125" customWidth="1"/>
    <col min="9207" max="9207" width="20.08203125" customWidth="1"/>
    <col min="9208" max="9208" width="6.5" customWidth="1"/>
    <col min="9209" max="9214" width="6.08203125" customWidth="1"/>
    <col min="9215" max="9215" width="6.5" customWidth="1"/>
    <col min="9216" max="9223" width="6.08203125" customWidth="1"/>
    <col min="9463" max="9463" width="20.08203125" customWidth="1"/>
    <col min="9464" max="9464" width="6.5" customWidth="1"/>
    <col min="9465" max="9470" width="6.08203125" customWidth="1"/>
    <col min="9471" max="9471" width="6.5" customWidth="1"/>
    <col min="9472" max="9479" width="6.08203125" customWidth="1"/>
    <col min="9719" max="9719" width="20.08203125" customWidth="1"/>
    <col min="9720" max="9720" width="6.5" customWidth="1"/>
    <col min="9721" max="9726" width="6.08203125" customWidth="1"/>
    <col min="9727" max="9727" width="6.5" customWidth="1"/>
    <col min="9728" max="9735" width="6.08203125" customWidth="1"/>
    <col min="9975" max="9975" width="20.08203125" customWidth="1"/>
    <col min="9976" max="9976" width="6.5" customWidth="1"/>
    <col min="9977" max="9982" width="6.08203125" customWidth="1"/>
    <col min="9983" max="9983" width="6.5" customWidth="1"/>
    <col min="9984" max="9991" width="6.08203125" customWidth="1"/>
    <col min="10231" max="10231" width="20.08203125" customWidth="1"/>
    <col min="10232" max="10232" width="6.5" customWidth="1"/>
    <col min="10233" max="10238" width="6.08203125" customWidth="1"/>
    <col min="10239" max="10239" width="6.5" customWidth="1"/>
    <col min="10240" max="10247" width="6.08203125" customWidth="1"/>
    <col min="10487" max="10487" width="20.08203125" customWidth="1"/>
    <col min="10488" max="10488" width="6.5" customWidth="1"/>
    <col min="10489" max="10494" width="6.08203125" customWidth="1"/>
    <col min="10495" max="10495" width="6.5" customWidth="1"/>
    <col min="10496" max="10503" width="6.08203125" customWidth="1"/>
    <col min="10743" max="10743" width="20.08203125" customWidth="1"/>
    <col min="10744" max="10744" width="6.5" customWidth="1"/>
    <col min="10745" max="10750" width="6.08203125" customWidth="1"/>
    <col min="10751" max="10751" width="6.5" customWidth="1"/>
    <col min="10752" max="10759" width="6.08203125" customWidth="1"/>
    <col min="10999" max="10999" width="20.08203125" customWidth="1"/>
    <col min="11000" max="11000" width="6.5" customWidth="1"/>
    <col min="11001" max="11006" width="6.08203125" customWidth="1"/>
    <col min="11007" max="11007" width="6.5" customWidth="1"/>
    <col min="11008" max="11015" width="6.08203125" customWidth="1"/>
    <col min="11255" max="11255" width="20.08203125" customWidth="1"/>
    <col min="11256" max="11256" width="6.5" customWidth="1"/>
    <col min="11257" max="11262" width="6.08203125" customWidth="1"/>
    <col min="11263" max="11263" width="6.5" customWidth="1"/>
    <col min="11264" max="11271" width="6.08203125" customWidth="1"/>
    <col min="11511" max="11511" width="20.08203125" customWidth="1"/>
    <col min="11512" max="11512" width="6.5" customWidth="1"/>
    <col min="11513" max="11518" width="6.08203125" customWidth="1"/>
    <col min="11519" max="11519" width="6.5" customWidth="1"/>
    <col min="11520" max="11527" width="6.08203125" customWidth="1"/>
    <col min="11767" max="11767" width="20.08203125" customWidth="1"/>
    <col min="11768" max="11768" width="6.5" customWidth="1"/>
    <col min="11769" max="11774" width="6.08203125" customWidth="1"/>
    <col min="11775" max="11775" width="6.5" customWidth="1"/>
    <col min="11776" max="11783" width="6.08203125" customWidth="1"/>
    <col min="12023" max="12023" width="20.08203125" customWidth="1"/>
    <col min="12024" max="12024" width="6.5" customWidth="1"/>
    <col min="12025" max="12030" width="6.08203125" customWidth="1"/>
    <col min="12031" max="12031" width="6.5" customWidth="1"/>
    <col min="12032" max="12039" width="6.08203125" customWidth="1"/>
    <col min="12279" max="12279" width="20.08203125" customWidth="1"/>
    <col min="12280" max="12280" width="6.5" customWidth="1"/>
    <col min="12281" max="12286" width="6.08203125" customWidth="1"/>
    <col min="12287" max="12287" width="6.5" customWidth="1"/>
    <col min="12288" max="12295" width="6.08203125" customWidth="1"/>
    <col min="12535" max="12535" width="20.08203125" customWidth="1"/>
    <col min="12536" max="12536" width="6.5" customWidth="1"/>
    <col min="12537" max="12542" width="6.08203125" customWidth="1"/>
    <col min="12543" max="12543" width="6.5" customWidth="1"/>
    <col min="12544" max="12551" width="6.08203125" customWidth="1"/>
    <col min="12791" max="12791" width="20.08203125" customWidth="1"/>
    <col min="12792" max="12792" width="6.5" customWidth="1"/>
    <col min="12793" max="12798" width="6.08203125" customWidth="1"/>
    <col min="12799" max="12799" width="6.5" customWidth="1"/>
    <col min="12800" max="12807" width="6.08203125" customWidth="1"/>
    <col min="13047" max="13047" width="20.08203125" customWidth="1"/>
    <col min="13048" max="13048" width="6.5" customWidth="1"/>
    <col min="13049" max="13054" width="6.08203125" customWidth="1"/>
    <col min="13055" max="13055" width="6.5" customWidth="1"/>
    <col min="13056" max="13063" width="6.08203125" customWidth="1"/>
    <col min="13303" max="13303" width="20.08203125" customWidth="1"/>
    <col min="13304" max="13304" width="6.5" customWidth="1"/>
    <col min="13305" max="13310" width="6.08203125" customWidth="1"/>
    <col min="13311" max="13311" width="6.5" customWidth="1"/>
    <col min="13312" max="13319" width="6.08203125" customWidth="1"/>
    <col min="13559" max="13559" width="20.08203125" customWidth="1"/>
    <col min="13560" max="13560" width="6.5" customWidth="1"/>
    <col min="13561" max="13566" width="6.08203125" customWidth="1"/>
    <col min="13567" max="13567" width="6.5" customWidth="1"/>
    <col min="13568" max="13575" width="6.08203125" customWidth="1"/>
    <col min="13815" max="13815" width="20.08203125" customWidth="1"/>
    <col min="13816" max="13816" width="6.5" customWidth="1"/>
    <col min="13817" max="13822" width="6.08203125" customWidth="1"/>
    <col min="13823" max="13823" width="6.5" customWidth="1"/>
    <col min="13824" max="13831" width="6.08203125" customWidth="1"/>
    <col min="14071" max="14071" width="20.08203125" customWidth="1"/>
    <col min="14072" max="14072" width="6.5" customWidth="1"/>
    <col min="14073" max="14078" width="6.08203125" customWidth="1"/>
    <col min="14079" max="14079" width="6.5" customWidth="1"/>
    <col min="14080" max="14087" width="6.08203125" customWidth="1"/>
    <col min="14327" max="14327" width="20.08203125" customWidth="1"/>
    <col min="14328" max="14328" width="6.5" customWidth="1"/>
    <col min="14329" max="14334" width="6.08203125" customWidth="1"/>
    <col min="14335" max="14335" width="6.5" customWidth="1"/>
    <col min="14336" max="14343" width="6.08203125" customWidth="1"/>
    <col min="14583" max="14583" width="20.08203125" customWidth="1"/>
    <col min="14584" max="14584" width="6.5" customWidth="1"/>
    <col min="14585" max="14590" width="6.08203125" customWidth="1"/>
    <col min="14591" max="14591" width="6.5" customWidth="1"/>
    <col min="14592" max="14599" width="6.08203125" customWidth="1"/>
    <col min="14839" max="14839" width="20.08203125" customWidth="1"/>
    <col min="14840" max="14840" width="6.5" customWidth="1"/>
    <col min="14841" max="14846" width="6.08203125" customWidth="1"/>
    <col min="14847" max="14847" width="6.5" customWidth="1"/>
    <col min="14848" max="14855" width="6.08203125" customWidth="1"/>
    <col min="15095" max="15095" width="20.08203125" customWidth="1"/>
    <col min="15096" max="15096" width="6.5" customWidth="1"/>
    <col min="15097" max="15102" width="6.08203125" customWidth="1"/>
    <col min="15103" max="15103" width="6.5" customWidth="1"/>
    <col min="15104" max="15111" width="6.08203125" customWidth="1"/>
    <col min="15351" max="15351" width="20.08203125" customWidth="1"/>
    <col min="15352" max="15352" width="6.5" customWidth="1"/>
    <col min="15353" max="15358" width="6.08203125" customWidth="1"/>
    <col min="15359" max="15359" width="6.5" customWidth="1"/>
    <col min="15360" max="15367" width="6.08203125" customWidth="1"/>
    <col min="15607" max="15607" width="20.08203125" customWidth="1"/>
    <col min="15608" max="15608" width="6.5" customWidth="1"/>
    <col min="15609" max="15614" width="6.08203125" customWidth="1"/>
    <col min="15615" max="15615" width="6.5" customWidth="1"/>
    <col min="15616" max="15623" width="6.08203125" customWidth="1"/>
    <col min="15863" max="15863" width="20.08203125" customWidth="1"/>
    <col min="15864" max="15864" width="6.5" customWidth="1"/>
    <col min="15865" max="15870" width="6.08203125" customWidth="1"/>
    <col min="15871" max="15871" width="6.5" customWidth="1"/>
    <col min="15872" max="15879" width="6.08203125" customWidth="1"/>
    <col min="16119" max="16119" width="20.08203125" customWidth="1"/>
    <col min="16120" max="16120" width="6.5" customWidth="1"/>
    <col min="16121" max="16126" width="6.08203125" customWidth="1"/>
    <col min="16127" max="16127" width="6.5" customWidth="1"/>
    <col min="16128" max="16135" width="6.08203125" customWidth="1"/>
  </cols>
  <sheetData>
    <row r="1" spans="1:245" ht="52.4" customHeight="1" x14ac:dyDescent="0.25">
      <c r="B1" s="398" t="s">
        <v>0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28"/>
      <c r="Q1" s="28"/>
      <c r="R1" s="28"/>
      <c r="S1" s="28"/>
    </row>
    <row r="2" spans="1:245" ht="17.149999999999999" customHeight="1" x14ac:dyDescent="0.25">
      <c r="B2" s="399" t="s">
        <v>1</v>
      </c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29"/>
      <c r="Q2" s="29"/>
      <c r="R2" s="29"/>
      <c r="S2" s="29"/>
    </row>
    <row r="3" spans="1:245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</row>
    <row r="4" spans="1:245" hidden="1" x14ac:dyDescent="0.25">
      <c r="A4" s="466" t="s">
        <v>1439</v>
      </c>
      <c r="B4" s="466"/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</row>
    <row r="5" spans="1:245" hidden="1" x14ac:dyDescent="0.25">
      <c r="A5" s="4" t="s">
        <v>4</v>
      </c>
      <c r="B5" s="4" t="s">
        <v>5</v>
      </c>
      <c r="C5" s="477" t="s">
        <v>7</v>
      </c>
      <c r="D5" s="478"/>
      <c r="E5" s="558" t="s">
        <v>787</v>
      </c>
      <c r="F5" s="559"/>
      <c r="G5" s="477" t="s">
        <v>273</v>
      </c>
      <c r="H5" s="478"/>
      <c r="I5" s="477" t="s">
        <v>1440</v>
      </c>
      <c r="J5" s="478"/>
      <c r="K5" s="477" t="s">
        <v>1441</v>
      </c>
      <c r="L5" s="478"/>
      <c r="M5" s="6" t="s">
        <v>5</v>
      </c>
      <c r="N5" s="477" t="s">
        <v>7</v>
      </c>
      <c r="O5" s="478"/>
      <c r="P5" s="558" t="s">
        <v>787</v>
      </c>
      <c r="Q5" s="559"/>
      <c r="R5" s="477" t="s">
        <v>273</v>
      </c>
      <c r="S5" s="478"/>
    </row>
    <row r="6" spans="1:245" hidden="1" x14ac:dyDescent="0.25">
      <c r="A6" s="5" t="s">
        <v>13</v>
      </c>
      <c r="B6" s="5" t="s">
        <v>14</v>
      </c>
      <c r="C6" s="382" t="s">
        <v>16</v>
      </c>
      <c r="D6" s="456"/>
      <c r="E6" s="354" t="s">
        <v>277</v>
      </c>
      <c r="F6" s="370"/>
      <c r="G6" s="382" t="s">
        <v>278</v>
      </c>
      <c r="H6" s="456"/>
      <c r="I6" s="382" t="s">
        <v>1442</v>
      </c>
      <c r="J6" s="456"/>
      <c r="K6" s="382" t="s">
        <v>1443</v>
      </c>
      <c r="L6" s="456"/>
      <c r="M6" s="5" t="s">
        <v>14</v>
      </c>
      <c r="N6" s="382" t="s">
        <v>16</v>
      </c>
      <c r="O6" s="456"/>
      <c r="P6" s="354" t="s">
        <v>277</v>
      </c>
      <c r="Q6" s="370"/>
      <c r="R6" s="382" t="s">
        <v>278</v>
      </c>
      <c r="S6" s="456"/>
    </row>
    <row r="7" spans="1:245" hidden="1" x14ac:dyDescent="0.25">
      <c r="A7" s="8"/>
      <c r="B7" s="54"/>
      <c r="C7" s="354" t="s">
        <v>22</v>
      </c>
      <c r="D7" s="370"/>
      <c r="E7" s="354" t="s">
        <v>22</v>
      </c>
      <c r="F7" s="370"/>
      <c r="G7" s="354" t="s">
        <v>22</v>
      </c>
      <c r="H7" s="370"/>
      <c r="I7" s="354" t="s">
        <v>22</v>
      </c>
      <c r="J7" s="370"/>
      <c r="K7" s="354" t="s">
        <v>22</v>
      </c>
      <c r="L7" s="370"/>
      <c r="M7" s="5"/>
      <c r="N7" s="354" t="s">
        <v>22</v>
      </c>
      <c r="O7" s="370"/>
      <c r="P7" s="354" t="s">
        <v>22</v>
      </c>
      <c r="Q7" s="370"/>
      <c r="R7" s="354" t="s">
        <v>22</v>
      </c>
      <c r="S7" s="370"/>
    </row>
    <row r="8" spans="1:245" ht="26" hidden="1" x14ac:dyDescent="0.25">
      <c r="A8" s="8"/>
      <c r="B8" s="85"/>
      <c r="C8" s="161" t="s">
        <v>578</v>
      </c>
      <c r="D8" s="161" t="s">
        <v>1444</v>
      </c>
      <c r="E8" s="162" t="s">
        <v>1445</v>
      </c>
      <c r="F8" s="162" t="s">
        <v>1446</v>
      </c>
      <c r="G8" s="161" t="s">
        <v>1447</v>
      </c>
      <c r="H8" s="161" t="s">
        <v>491</v>
      </c>
      <c r="I8" s="161" t="s">
        <v>1448</v>
      </c>
      <c r="J8" s="161" t="s">
        <v>1449</v>
      </c>
      <c r="K8" s="161" t="s">
        <v>1450</v>
      </c>
      <c r="L8" s="161" t="s">
        <v>1451</v>
      </c>
      <c r="M8" s="5"/>
      <c r="N8" s="161" t="s">
        <v>578</v>
      </c>
      <c r="O8" s="161" t="s">
        <v>1444</v>
      </c>
      <c r="P8" s="162" t="s">
        <v>1445</v>
      </c>
      <c r="Q8" s="162" t="s">
        <v>1446</v>
      </c>
      <c r="R8" s="161" t="s">
        <v>1447</v>
      </c>
      <c r="S8" s="161" t="s">
        <v>491</v>
      </c>
    </row>
    <row r="9" spans="1:245" hidden="1" x14ac:dyDescent="0.25">
      <c r="A9" s="56" t="s">
        <v>1452</v>
      </c>
      <c r="B9" s="56" t="s">
        <v>1453</v>
      </c>
      <c r="C9" s="15">
        <v>45610</v>
      </c>
      <c r="D9" s="15">
        <f t="shared" ref="D9:G9" si="0">C9+1</f>
        <v>45611</v>
      </c>
      <c r="E9" s="15">
        <f t="shared" si="0"/>
        <v>45612</v>
      </c>
      <c r="F9" s="15">
        <f t="shared" ref="F9:F24" si="1">E9</f>
        <v>45612</v>
      </c>
      <c r="G9" s="163">
        <f t="shared" si="0"/>
        <v>45613</v>
      </c>
      <c r="H9" s="93">
        <f t="shared" ref="H9:H24" si="2">G9</f>
        <v>45613</v>
      </c>
      <c r="I9" s="163">
        <f t="shared" ref="I9:I24" si="3">H9+5</f>
        <v>45618</v>
      </c>
      <c r="J9" s="93">
        <f t="shared" ref="J9:J24" si="4">I9</f>
        <v>45618</v>
      </c>
      <c r="K9" s="17" t="s">
        <v>40</v>
      </c>
      <c r="L9" s="17" t="s">
        <v>40</v>
      </c>
      <c r="M9" s="172" t="s">
        <v>1454</v>
      </c>
      <c r="N9" s="15">
        <v>45624</v>
      </c>
      <c r="O9" s="164" t="s">
        <v>1455</v>
      </c>
      <c r="P9" s="93">
        <v>45626</v>
      </c>
      <c r="Q9" s="93">
        <v>45626</v>
      </c>
      <c r="R9" s="163">
        <v>45627</v>
      </c>
      <c r="S9" s="93">
        <v>45627</v>
      </c>
    </row>
    <row r="10" spans="1:245" hidden="1" x14ac:dyDescent="0.25">
      <c r="A10" s="56" t="s">
        <v>841</v>
      </c>
      <c r="B10" s="56" t="s">
        <v>1456</v>
      </c>
      <c r="C10" s="15">
        <v>45617</v>
      </c>
      <c r="D10" s="15">
        <f t="shared" ref="D10:G10" si="5">C10+1</f>
        <v>45618</v>
      </c>
      <c r="E10" s="15">
        <f t="shared" si="5"/>
        <v>45619</v>
      </c>
      <c r="F10" s="15">
        <f t="shared" si="1"/>
        <v>45619</v>
      </c>
      <c r="G10" s="163">
        <f t="shared" si="5"/>
        <v>45620</v>
      </c>
      <c r="H10" s="93">
        <f t="shared" si="2"/>
        <v>45620</v>
      </c>
      <c r="I10" s="163">
        <f t="shared" si="3"/>
        <v>45625</v>
      </c>
      <c r="J10" s="93">
        <f t="shared" si="4"/>
        <v>45625</v>
      </c>
      <c r="K10" s="17" t="s">
        <v>40</v>
      </c>
      <c r="L10" s="17" t="s">
        <v>40</v>
      </c>
      <c r="M10" s="173" t="s">
        <v>1457</v>
      </c>
      <c r="N10" s="36">
        <v>45645</v>
      </c>
      <c r="O10" s="15">
        <f t="shared" ref="O10:R10" si="6">N10+1</f>
        <v>45646</v>
      </c>
      <c r="P10" s="15">
        <f t="shared" si="6"/>
        <v>45647</v>
      </c>
      <c r="Q10" s="15">
        <f>P10</f>
        <v>45647</v>
      </c>
      <c r="R10" s="163">
        <f t="shared" si="6"/>
        <v>45648</v>
      </c>
      <c r="S10" s="93">
        <f>R10</f>
        <v>45648</v>
      </c>
    </row>
    <row r="11" spans="1:245" hidden="1" x14ac:dyDescent="0.25">
      <c r="A11" s="56" t="s">
        <v>1452</v>
      </c>
      <c r="B11" s="56" t="s">
        <v>1458</v>
      </c>
      <c r="C11" s="15">
        <v>45624</v>
      </c>
      <c r="D11" s="164" t="s">
        <v>1455</v>
      </c>
      <c r="E11" s="15">
        <v>45626</v>
      </c>
      <c r="F11" s="15">
        <v>45626</v>
      </c>
      <c r="G11" s="163">
        <v>45627</v>
      </c>
      <c r="H11" s="93">
        <v>45627</v>
      </c>
      <c r="I11" s="163">
        <v>45632</v>
      </c>
      <c r="J11" s="93">
        <v>45632</v>
      </c>
      <c r="K11" s="17" t="s">
        <v>40</v>
      </c>
      <c r="L11" s="17" t="s">
        <v>40</v>
      </c>
      <c r="M11" s="172" t="s">
        <v>1459</v>
      </c>
      <c r="N11" s="36">
        <v>45652</v>
      </c>
      <c r="O11" s="15">
        <f t="shared" ref="O11:R11" si="7">N11+1</f>
        <v>45653</v>
      </c>
      <c r="P11" s="15">
        <f t="shared" si="7"/>
        <v>45654</v>
      </c>
      <c r="Q11" s="15">
        <f>P11</f>
        <v>45654</v>
      </c>
      <c r="R11" s="163">
        <f t="shared" si="7"/>
        <v>45655</v>
      </c>
      <c r="S11" s="93">
        <f>R11</f>
        <v>45655</v>
      </c>
    </row>
    <row r="12" spans="1:245" hidden="1" x14ac:dyDescent="0.25">
      <c r="A12" s="441" t="s">
        <v>1460</v>
      </c>
      <c r="B12" s="442"/>
      <c r="C12" s="442"/>
      <c r="D12" s="442"/>
      <c r="E12" s="442"/>
      <c r="F12" s="442"/>
      <c r="G12" s="442"/>
      <c r="H12" s="442"/>
      <c r="I12" s="442"/>
      <c r="J12" s="442"/>
      <c r="K12" s="442"/>
      <c r="L12" s="442"/>
      <c r="M12" s="442"/>
      <c r="N12" s="442"/>
      <c r="O12" s="442"/>
      <c r="P12" s="442"/>
      <c r="Q12" s="442"/>
      <c r="R12" s="442"/>
      <c r="S12" s="443"/>
    </row>
    <row r="13" spans="1:245" hidden="1" x14ac:dyDescent="0.25">
      <c r="A13" s="56" t="s">
        <v>841</v>
      </c>
      <c r="B13" s="56" t="s">
        <v>1461</v>
      </c>
      <c r="C13" s="36">
        <v>45645</v>
      </c>
      <c r="D13" s="15">
        <f t="shared" ref="D13:G13" si="8">C13+1</f>
        <v>45646</v>
      </c>
      <c r="E13" s="15">
        <f t="shared" si="8"/>
        <v>45647</v>
      </c>
      <c r="F13" s="15">
        <f t="shared" si="1"/>
        <v>45647</v>
      </c>
      <c r="G13" s="163">
        <f t="shared" si="8"/>
        <v>45648</v>
      </c>
      <c r="H13" s="93">
        <f t="shared" si="2"/>
        <v>45648</v>
      </c>
      <c r="I13" s="163">
        <f t="shared" si="3"/>
        <v>45653</v>
      </c>
      <c r="J13" s="93">
        <f t="shared" si="4"/>
        <v>45653</v>
      </c>
      <c r="K13" s="17" t="s">
        <v>40</v>
      </c>
      <c r="L13" s="17" t="s">
        <v>40</v>
      </c>
      <c r="M13" s="173" t="s">
        <v>1462</v>
      </c>
      <c r="N13" s="36">
        <v>45659</v>
      </c>
      <c r="O13" s="15">
        <f t="shared" ref="O13:R13" si="9">N13+1</f>
        <v>45660</v>
      </c>
      <c r="P13" s="93">
        <f t="shared" si="9"/>
        <v>45661</v>
      </c>
      <c r="Q13" s="93">
        <f t="shared" ref="Q13:Q24" si="10">P13</f>
        <v>45661</v>
      </c>
      <c r="R13" s="163">
        <f t="shared" si="9"/>
        <v>45662</v>
      </c>
      <c r="S13" s="93">
        <f t="shared" ref="S13:S24" si="11">R13</f>
        <v>45662</v>
      </c>
    </row>
    <row r="14" spans="1:245" hidden="1" x14ac:dyDescent="0.25">
      <c r="A14" s="56" t="s">
        <v>1452</v>
      </c>
      <c r="B14" s="56" t="s">
        <v>1463</v>
      </c>
      <c r="C14" s="36">
        <v>45652</v>
      </c>
      <c r="D14" s="15">
        <f t="shared" ref="D14:G14" si="12">C14+1</f>
        <v>45653</v>
      </c>
      <c r="E14" s="15">
        <f t="shared" si="12"/>
        <v>45654</v>
      </c>
      <c r="F14" s="15">
        <f t="shared" si="1"/>
        <v>45654</v>
      </c>
      <c r="G14" s="163">
        <f t="shared" si="12"/>
        <v>45655</v>
      </c>
      <c r="H14" s="93">
        <f t="shared" si="2"/>
        <v>45655</v>
      </c>
      <c r="I14" s="163">
        <f t="shared" si="3"/>
        <v>45660</v>
      </c>
      <c r="J14" s="93">
        <f t="shared" si="4"/>
        <v>45660</v>
      </c>
      <c r="K14" s="17" t="s">
        <v>40</v>
      </c>
      <c r="L14" s="17" t="s">
        <v>40</v>
      </c>
      <c r="M14" s="172" t="s">
        <v>924</v>
      </c>
      <c r="N14" s="36">
        <v>45666</v>
      </c>
      <c r="O14" s="15">
        <f t="shared" ref="O14:R14" si="13">N14+1</f>
        <v>45667</v>
      </c>
      <c r="P14" s="93">
        <f t="shared" si="13"/>
        <v>45668</v>
      </c>
      <c r="Q14" s="93">
        <f t="shared" si="10"/>
        <v>45668</v>
      </c>
      <c r="R14" s="163">
        <f t="shared" si="13"/>
        <v>45669</v>
      </c>
      <c r="S14" s="93">
        <f t="shared" si="11"/>
        <v>45669</v>
      </c>
    </row>
    <row r="15" spans="1:245" hidden="1" x14ac:dyDescent="0.25">
      <c r="A15" s="56" t="s">
        <v>841</v>
      </c>
      <c r="B15" s="56" t="s">
        <v>1464</v>
      </c>
      <c r="C15" s="36">
        <v>45659</v>
      </c>
      <c r="D15" s="15">
        <f t="shared" ref="D15:G15" si="14">C15+1</f>
        <v>45660</v>
      </c>
      <c r="E15" s="15">
        <f t="shared" si="14"/>
        <v>45661</v>
      </c>
      <c r="F15" s="15">
        <f t="shared" si="1"/>
        <v>45661</v>
      </c>
      <c r="G15" s="163">
        <f t="shared" si="14"/>
        <v>45662</v>
      </c>
      <c r="H15" s="93">
        <f t="shared" si="2"/>
        <v>45662</v>
      </c>
      <c r="I15" s="163">
        <f t="shared" si="3"/>
        <v>45667</v>
      </c>
      <c r="J15" s="93">
        <f t="shared" si="4"/>
        <v>45667</v>
      </c>
      <c r="K15" s="17" t="s">
        <v>40</v>
      </c>
      <c r="L15" s="17" t="s">
        <v>40</v>
      </c>
      <c r="M15" s="173" t="s">
        <v>1465</v>
      </c>
      <c r="N15" s="36">
        <v>45673</v>
      </c>
      <c r="O15" s="15">
        <f t="shared" ref="O15:R15" si="15">N15+1</f>
        <v>45674</v>
      </c>
      <c r="P15" s="93">
        <f t="shared" si="15"/>
        <v>45675</v>
      </c>
      <c r="Q15" s="93">
        <f t="shared" si="10"/>
        <v>45675</v>
      </c>
      <c r="R15" s="163">
        <f t="shared" si="15"/>
        <v>45676</v>
      </c>
      <c r="S15" s="93">
        <f t="shared" si="11"/>
        <v>45676</v>
      </c>
    </row>
    <row r="16" spans="1:245" hidden="1" x14ac:dyDescent="0.25">
      <c r="A16" s="56" t="s">
        <v>1452</v>
      </c>
      <c r="B16" s="165" t="s">
        <v>722</v>
      </c>
      <c r="C16" s="36">
        <v>45666</v>
      </c>
      <c r="D16" s="15">
        <f t="shared" ref="D16:G16" si="16">C16+1</f>
        <v>45667</v>
      </c>
      <c r="E16" s="15">
        <f t="shared" si="16"/>
        <v>45668</v>
      </c>
      <c r="F16" s="15">
        <f t="shared" si="1"/>
        <v>45668</v>
      </c>
      <c r="G16" s="163">
        <f t="shared" si="16"/>
        <v>45669</v>
      </c>
      <c r="H16" s="93">
        <f t="shared" si="2"/>
        <v>45669</v>
      </c>
      <c r="I16" s="163">
        <f t="shared" si="3"/>
        <v>45674</v>
      </c>
      <c r="J16" s="93">
        <f t="shared" si="4"/>
        <v>45674</v>
      </c>
      <c r="K16" s="17" t="s">
        <v>40</v>
      </c>
      <c r="L16" s="17" t="s">
        <v>40</v>
      </c>
      <c r="M16" s="174" t="s">
        <v>723</v>
      </c>
      <c r="N16" s="36">
        <v>45680</v>
      </c>
      <c r="O16" s="164" t="s">
        <v>1466</v>
      </c>
      <c r="P16" s="36">
        <v>45682</v>
      </c>
      <c r="Q16" s="93">
        <f t="shared" si="10"/>
        <v>45682</v>
      </c>
      <c r="R16" s="163">
        <f>Q16+1</f>
        <v>45683</v>
      </c>
      <c r="S16" s="93">
        <f t="shared" si="11"/>
        <v>45683</v>
      </c>
    </row>
    <row r="17" spans="1:19" hidden="1" x14ac:dyDescent="0.25">
      <c r="A17" s="56" t="s">
        <v>841</v>
      </c>
      <c r="B17" s="56" t="s">
        <v>1467</v>
      </c>
      <c r="C17" s="36">
        <v>45673</v>
      </c>
      <c r="D17" s="15">
        <f t="shared" ref="D17:G17" si="17">C17+1</f>
        <v>45674</v>
      </c>
      <c r="E17" s="15">
        <f t="shared" si="17"/>
        <v>45675</v>
      </c>
      <c r="F17" s="15">
        <f t="shared" si="1"/>
        <v>45675</v>
      </c>
      <c r="G17" s="163">
        <f t="shared" si="17"/>
        <v>45676</v>
      </c>
      <c r="H17" s="93">
        <f t="shared" si="2"/>
        <v>45676</v>
      </c>
      <c r="I17" s="163">
        <f t="shared" si="3"/>
        <v>45681</v>
      </c>
      <c r="J17" s="93">
        <f t="shared" si="4"/>
        <v>45681</v>
      </c>
      <c r="K17" s="17" t="s">
        <v>40</v>
      </c>
      <c r="L17" s="17" t="s">
        <v>40</v>
      </c>
      <c r="M17" s="173" t="s">
        <v>1468</v>
      </c>
      <c r="N17" s="36">
        <v>45687</v>
      </c>
      <c r="O17" s="15">
        <f t="shared" ref="O17:R17" si="18">N17+1</f>
        <v>45688</v>
      </c>
      <c r="P17" s="93">
        <f t="shared" si="18"/>
        <v>45689</v>
      </c>
      <c r="Q17" s="93">
        <f t="shared" si="10"/>
        <v>45689</v>
      </c>
      <c r="R17" s="163">
        <f t="shared" si="18"/>
        <v>45690</v>
      </c>
      <c r="S17" s="93">
        <f t="shared" si="11"/>
        <v>45690</v>
      </c>
    </row>
    <row r="18" spans="1:19" hidden="1" x14ac:dyDescent="0.25">
      <c r="A18" s="56" t="s">
        <v>1452</v>
      </c>
      <c r="B18" s="60" t="s">
        <v>724</v>
      </c>
      <c r="C18" s="36">
        <v>45680</v>
      </c>
      <c r="D18" s="164" t="s">
        <v>1466</v>
      </c>
      <c r="E18" s="36">
        <v>45682</v>
      </c>
      <c r="F18" s="15">
        <f t="shared" si="1"/>
        <v>45682</v>
      </c>
      <c r="G18" s="163">
        <f t="shared" ref="G18:G24" si="19">F18+1</f>
        <v>45683</v>
      </c>
      <c r="H18" s="93">
        <f t="shared" si="2"/>
        <v>45683</v>
      </c>
      <c r="I18" s="163">
        <f t="shared" si="3"/>
        <v>45688</v>
      </c>
      <c r="J18" s="93">
        <f t="shared" si="4"/>
        <v>45688</v>
      </c>
      <c r="K18" s="17" t="s">
        <v>40</v>
      </c>
      <c r="L18" s="17" t="s">
        <v>40</v>
      </c>
      <c r="M18" s="175" t="s">
        <v>725</v>
      </c>
      <c r="N18" s="36">
        <v>45694</v>
      </c>
      <c r="O18" s="15">
        <f t="shared" ref="O18:R18" si="20">N18+1</f>
        <v>45695</v>
      </c>
      <c r="P18" s="93">
        <f t="shared" si="20"/>
        <v>45696</v>
      </c>
      <c r="Q18" s="93">
        <f t="shared" si="10"/>
        <v>45696</v>
      </c>
      <c r="R18" s="163">
        <f t="shared" si="20"/>
        <v>45697</v>
      </c>
      <c r="S18" s="93">
        <f t="shared" si="11"/>
        <v>45697</v>
      </c>
    </row>
    <row r="19" spans="1:19" hidden="1" x14ac:dyDescent="0.25">
      <c r="A19" s="166" t="s">
        <v>841</v>
      </c>
      <c r="B19" s="166" t="s">
        <v>1469</v>
      </c>
      <c r="C19" s="49">
        <v>45687</v>
      </c>
      <c r="D19" s="167">
        <f t="shared" ref="D19:G19" si="21">C19+1</f>
        <v>45688</v>
      </c>
      <c r="E19" s="167">
        <f t="shared" si="21"/>
        <v>45689</v>
      </c>
      <c r="F19" s="167">
        <f t="shared" si="1"/>
        <v>45689</v>
      </c>
      <c r="G19" s="168">
        <f t="shared" si="21"/>
        <v>45690</v>
      </c>
      <c r="H19" s="71">
        <f t="shared" si="2"/>
        <v>45690</v>
      </c>
      <c r="I19" s="168">
        <f t="shared" si="3"/>
        <v>45695</v>
      </c>
      <c r="J19" s="71">
        <f t="shared" si="4"/>
        <v>45695</v>
      </c>
      <c r="K19" s="17" t="s">
        <v>40</v>
      </c>
      <c r="L19" s="17" t="s">
        <v>40</v>
      </c>
      <c r="M19" s="176" t="s">
        <v>1470</v>
      </c>
      <c r="N19" s="49">
        <v>45701</v>
      </c>
      <c r="O19" s="167">
        <f t="shared" ref="O19:R19" si="22">N19+1</f>
        <v>45702</v>
      </c>
      <c r="P19" s="71">
        <f t="shared" si="22"/>
        <v>45703</v>
      </c>
      <c r="Q19" s="71">
        <f t="shared" si="10"/>
        <v>45703</v>
      </c>
      <c r="R19" s="168">
        <f t="shared" si="22"/>
        <v>45704</v>
      </c>
      <c r="S19" s="71">
        <f t="shared" si="11"/>
        <v>45704</v>
      </c>
    </row>
    <row r="20" spans="1:19" hidden="1" x14ac:dyDescent="0.25">
      <c r="A20" s="56" t="s">
        <v>1452</v>
      </c>
      <c r="B20" s="56" t="s">
        <v>727</v>
      </c>
      <c r="C20" s="36">
        <v>45694</v>
      </c>
      <c r="D20" s="15">
        <f t="shared" ref="D20:D23" si="23">C20+1</f>
        <v>45695</v>
      </c>
      <c r="E20" s="15">
        <f t="shared" ref="E20:E24" si="24">D20+1</f>
        <v>45696</v>
      </c>
      <c r="F20" s="15">
        <f t="shared" si="1"/>
        <v>45696</v>
      </c>
      <c r="G20" s="163">
        <f t="shared" si="19"/>
        <v>45697</v>
      </c>
      <c r="H20" s="93">
        <f t="shared" si="2"/>
        <v>45697</v>
      </c>
      <c r="I20" s="163">
        <f t="shared" si="3"/>
        <v>45702</v>
      </c>
      <c r="J20" s="93">
        <f t="shared" si="4"/>
        <v>45702</v>
      </c>
      <c r="K20" s="17" t="s">
        <v>40</v>
      </c>
      <c r="L20" s="17" t="s">
        <v>40</v>
      </c>
      <c r="M20" s="172" t="s">
        <v>728</v>
      </c>
      <c r="N20" s="36">
        <v>45708</v>
      </c>
      <c r="O20" s="164" t="s">
        <v>1471</v>
      </c>
      <c r="P20" s="93">
        <v>45710</v>
      </c>
      <c r="Q20" s="93">
        <f t="shared" si="10"/>
        <v>45710</v>
      </c>
      <c r="R20" s="163">
        <f t="shared" ref="R20:R24" si="25">Q20+1</f>
        <v>45711</v>
      </c>
      <c r="S20" s="93">
        <f t="shared" si="11"/>
        <v>45711</v>
      </c>
    </row>
    <row r="21" spans="1:19" hidden="1" x14ac:dyDescent="0.25">
      <c r="A21" s="56" t="s">
        <v>841</v>
      </c>
      <c r="B21" s="56" t="s">
        <v>1472</v>
      </c>
      <c r="C21" s="36">
        <v>45701</v>
      </c>
      <c r="D21" s="15">
        <f t="shared" si="23"/>
        <v>45702</v>
      </c>
      <c r="E21" s="15">
        <f t="shared" si="24"/>
        <v>45703</v>
      </c>
      <c r="F21" s="15">
        <f t="shared" si="1"/>
        <v>45703</v>
      </c>
      <c r="G21" s="163">
        <f t="shared" si="19"/>
        <v>45704</v>
      </c>
      <c r="H21" s="93">
        <f t="shared" si="2"/>
        <v>45704</v>
      </c>
      <c r="I21" s="163">
        <f t="shared" si="3"/>
        <v>45709</v>
      </c>
      <c r="J21" s="93">
        <f t="shared" si="4"/>
        <v>45709</v>
      </c>
      <c r="K21" s="17" t="s">
        <v>40</v>
      </c>
      <c r="L21" s="17" t="s">
        <v>40</v>
      </c>
      <c r="M21" s="173" t="s">
        <v>1473</v>
      </c>
      <c r="N21" s="36">
        <v>45715</v>
      </c>
      <c r="O21" s="15">
        <f t="shared" ref="O21:P22" si="26">N21+1</f>
        <v>45716</v>
      </c>
      <c r="P21" s="93">
        <f t="shared" si="26"/>
        <v>45717</v>
      </c>
      <c r="Q21" s="93">
        <f t="shared" si="10"/>
        <v>45717</v>
      </c>
      <c r="R21" s="163">
        <f t="shared" si="25"/>
        <v>45718</v>
      </c>
      <c r="S21" s="93">
        <f t="shared" si="11"/>
        <v>45718</v>
      </c>
    </row>
    <row r="22" spans="1:19" hidden="1" x14ac:dyDescent="0.25">
      <c r="A22" s="56" t="s">
        <v>1452</v>
      </c>
      <c r="B22" s="56" t="s">
        <v>729</v>
      </c>
      <c r="C22" s="36">
        <v>45708</v>
      </c>
      <c r="D22" s="164" t="s">
        <v>1471</v>
      </c>
      <c r="E22" s="15">
        <v>45710</v>
      </c>
      <c r="F22" s="15">
        <f t="shared" si="1"/>
        <v>45710</v>
      </c>
      <c r="G22" s="163">
        <f t="shared" si="19"/>
        <v>45711</v>
      </c>
      <c r="H22" s="93">
        <f t="shared" si="2"/>
        <v>45711</v>
      </c>
      <c r="I22" s="163">
        <f t="shared" si="3"/>
        <v>45716</v>
      </c>
      <c r="J22" s="93">
        <f t="shared" si="4"/>
        <v>45716</v>
      </c>
      <c r="K22" s="17" t="s">
        <v>40</v>
      </c>
      <c r="L22" s="17" t="s">
        <v>40</v>
      </c>
      <c r="M22" s="172" t="s">
        <v>730</v>
      </c>
      <c r="N22" s="164" t="s">
        <v>1474</v>
      </c>
      <c r="O22" s="36">
        <v>45723</v>
      </c>
      <c r="P22" s="93">
        <f t="shared" si="26"/>
        <v>45724</v>
      </c>
      <c r="Q22" s="93">
        <f t="shared" si="10"/>
        <v>45724</v>
      </c>
      <c r="R22" s="163">
        <f t="shared" si="25"/>
        <v>45725</v>
      </c>
      <c r="S22" s="93">
        <f t="shared" si="11"/>
        <v>45725</v>
      </c>
    </row>
    <row r="23" spans="1:19" hidden="1" x14ac:dyDescent="0.25">
      <c r="A23" s="56" t="s">
        <v>841</v>
      </c>
      <c r="B23" s="56" t="s">
        <v>1475</v>
      </c>
      <c r="C23" s="36">
        <v>45715</v>
      </c>
      <c r="D23" s="15">
        <f t="shared" si="23"/>
        <v>45716</v>
      </c>
      <c r="E23" s="15">
        <f t="shared" si="24"/>
        <v>45717</v>
      </c>
      <c r="F23" s="15">
        <f t="shared" si="1"/>
        <v>45717</v>
      </c>
      <c r="G23" s="163">
        <f t="shared" si="19"/>
        <v>45718</v>
      </c>
      <c r="H23" s="93">
        <f t="shared" si="2"/>
        <v>45718</v>
      </c>
      <c r="I23" s="163">
        <f t="shared" si="3"/>
        <v>45723</v>
      </c>
      <c r="J23" s="93">
        <f t="shared" si="4"/>
        <v>45723</v>
      </c>
      <c r="K23" s="17" t="s">
        <v>40</v>
      </c>
      <c r="L23" s="17" t="s">
        <v>40</v>
      </c>
      <c r="M23" s="173" t="s">
        <v>1476</v>
      </c>
      <c r="N23" s="36">
        <v>45743</v>
      </c>
      <c r="O23" s="15">
        <v>45744</v>
      </c>
      <c r="P23" s="15">
        <f>O23+1</f>
        <v>45745</v>
      </c>
      <c r="Q23" s="15">
        <f t="shared" si="10"/>
        <v>45745</v>
      </c>
      <c r="R23" s="163">
        <f t="shared" si="25"/>
        <v>45746</v>
      </c>
      <c r="S23" s="93">
        <f t="shared" si="11"/>
        <v>45746</v>
      </c>
    </row>
    <row r="24" spans="1:19" hidden="1" x14ac:dyDescent="0.25">
      <c r="A24" s="56" t="s">
        <v>1452</v>
      </c>
      <c r="B24" s="56" t="s">
        <v>731</v>
      </c>
      <c r="C24" s="164" t="s">
        <v>1474</v>
      </c>
      <c r="D24" s="36">
        <v>45723</v>
      </c>
      <c r="E24" s="15">
        <f t="shared" si="24"/>
        <v>45724</v>
      </c>
      <c r="F24" s="15">
        <f t="shared" si="1"/>
        <v>45724</v>
      </c>
      <c r="G24" s="163">
        <f t="shared" si="19"/>
        <v>45725</v>
      </c>
      <c r="H24" s="93">
        <f t="shared" si="2"/>
        <v>45725</v>
      </c>
      <c r="I24" s="163">
        <f t="shared" si="3"/>
        <v>45730</v>
      </c>
      <c r="J24" s="93">
        <f t="shared" si="4"/>
        <v>45730</v>
      </c>
      <c r="K24" s="17" t="s">
        <v>40</v>
      </c>
      <c r="L24" s="17" t="s">
        <v>40</v>
      </c>
      <c r="M24" s="172" t="s">
        <v>732</v>
      </c>
      <c r="N24" s="41">
        <v>45750</v>
      </c>
      <c r="O24" s="42">
        <f>N24+1</f>
        <v>45751</v>
      </c>
      <c r="P24" s="42">
        <f>O24+1</f>
        <v>45752</v>
      </c>
      <c r="Q24" s="42">
        <f t="shared" si="10"/>
        <v>45752</v>
      </c>
      <c r="R24" s="169">
        <f t="shared" si="25"/>
        <v>45753</v>
      </c>
      <c r="S24" s="58">
        <f t="shared" si="11"/>
        <v>45753</v>
      </c>
    </row>
    <row r="25" spans="1:19" hidden="1" x14ac:dyDescent="0.25">
      <c r="A25" s="441" t="s">
        <v>1460</v>
      </c>
      <c r="B25" s="442"/>
      <c r="C25" s="442"/>
      <c r="D25" s="442"/>
      <c r="E25" s="442"/>
      <c r="F25" s="442"/>
      <c r="G25" s="442"/>
      <c r="H25" s="442"/>
      <c r="I25" s="442"/>
      <c r="J25" s="442"/>
      <c r="K25" s="442"/>
      <c r="L25" s="442"/>
      <c r="M25" s="442"/>
      <c r="N25" s="442"/>
      <c r="O25" s="442"/>
      <c r="P25" s="442"/>
      <c r="Q25" s="442"/>
      <c r="R25" s="442"/>
      <c r="S25" s="443"/>
    </row>
    <row r="26" spans="1:19" hidden="1" x14ac:dyDescent="0.25">
      <c r="A26" s="56" t="s">
        <v>841</v>
      </c>
      <c r="B26" s="56" t="s">
        <v>1477</v>
      </c>
      <c r="C26" s="36">
        <v>45743</v>
      </c>
      <c r="D26" s="15">
        <v>45744</v>
      </c>
      <c r="E26" s="15">
        <f>D26+1</f>
        <v>45745</v>
      </c>
      <c r="F26" s="15">
        <f t="shared" ref="F26:J26" si="27">E26</f>
        <v>45745</v>
      </c>
      <c r="G26" s="163">
        <f>F26+1</f>
        <v>45746</v>
      </c>
      <c r="H26" s="93">
        <f t="shared" si="27"/>
        <v>45746</v>
      </c>
      <c r="I26" s="163">
        <f>H26+5</f>
        <v>45751</v>
      </c>
      <c r="J26" s="93">
        <f t="shared" si="27"/>
        <v>45751</v>
      </c>
      <c r="K26" s="17" t="s">
        <v>40</v>
      </c>
      <c r="L26" s="17" t="s">
        <v>40</v>
      </c>
      <c r="M26" s="172" t="s">
        <v>1478</v>
      </c>
      <c r="N26" s="36">
        <f>I26+6</f>
        <v>45757</v>
      </c>
      <c r="O26" s="15">
        <f>N26+1</f>
        <v>45758</v>
      </c>
      <c r="P26" s="93">
        <f>O26+1</f>
        <v>45759</v>
      </c>
      <c r="Q26" s="93">
        <f>P26</f>
        <v>45759</v>
      </c>
      <c r="R26" s="163">
        <f>Q26+1</f>
        <v>45760</v>
      </c>
      <c r="S26" s="93">
        <f>R26</f>
        <v>45760</v>
      </c>
    </row>
    <row r="27" spans="1:19" hidden="1" x14ac:dyDescent="0.25">
      <c r="A27" s="56" t="s">
        <v>1452</v>
      </c>
      <c r="B27" s="56" t="s">
        <v>745</v>
      </c>
      <c r="C27" s="41">
        <v>45750</v>
      </c>
      <c r="D27" s="42">
        <f t="shared" ref="D27:G27" si="28">C27+1</f>
        <v>45751</v>
      </c>
      <c r="E27" s="42">
        <f t="shared" si="28"/>
        <v>45752</v>
      </c>
      <c r="F27" s="42">
        <f t="shared" ref="F27:J27" si="29">E27</f>
        <v>45752</v>
      </c>
      <c r="G27" s="169">
        <f t="shared" si="28"/>
        <v>45753</v>
      </c>
      <c r="H27" s="58">
        <f t="shared" si="29"/>
        <v>45753</v>
      </c>
      <c r="I27" s="169">
        <f>H27+5</f>
        <v>45758</v>
      </c>
      <c r="J27" s="58">
        <f t="shared" si="29"/>
        <v>45758</v>
      </c>
      <c r="K27" s="17" t="s">
        <v>40</v>
      </c>
      <c r="L27" s="17" t="s">
        <v>40</v>
      </c>
      <c r="M27" s="172" t="s">
        <v>1479</v>
      </c>
      <c r="N27" s="41">
        <f>I27+6</f>
        <v>45764</v>
      </c>
      <c r="O27" s="42">
        <f>N27+1</f>
        <v>45765</v>
      </c>
      <c r="P27" s="58">
        <f>O27+1</f>
        <v>45766</v>
      </c>
      <c r="Q27" s="58">
        <f>P27</f>
        <v>45766</v>
      </c>
      <c r="R27" s="169">
        <f>Q27+1</f>
        <v>45767</v>
      </c>
      <c r="S27" s="58">
        <f>R27</f>
        <v>45767</v>
      </c>
    </row>
    <row r="28" spans="1:19" x14ac:dyDescent="0.25">
      <c r="A28" s="466" t="s">
        <v>1439</v>
      </c>
      <c r="B28" s="466"/>
      <c r="C28" s="466"/>
      <c r="D28" s="466"/>
      <c r="E28" s="466"/>
      <c r="F28" s="466"/>
      <c r="G28" s="466"/>
      <c r="H28" s="466"/>
      <c r="I28" s="466"/>
      <c r="J28" s="466"/>
      <c r="K28" s="466"/>
      <c r="L28" s="466"/>
      <c r="M28" s="466"/>
      <c r="N28" s="466"/>
      <c r="O28" s="466"/>
      <c r="P28" s="466"/>
      <c r="Q28" s="466"/>
      <c r="R28" s="466"/>
      <c r="S28" s="466"/>
    </row>
    <row r="29" spans="1:19" x14ac:dyDescent="0.25">
      <c r="A29" s="4" t="s">
        <v>4</v>
      </c>
      <c r="B29" s="4" t="s">
        <v>5</v>
      </c>
      <c r="C29" s="477" t="s">
        <v>7</v>
      </c>
      <c r="D29" s="478"/>
      <c r="E29" s="558" t="s">
        <v>787</v>
      </c>
      <c r="F29" s="559"/>
      <c r="G29" s="477" t="s">
        <v>273</v>
      </c>
      <c r="H29" s="478"/>
      <c r="I29" s="477" t="s">
        <v>1440</v>
      </c>
      <c r="J29" s="478"/>
      <c r="K29" s="477" t="s">
        <v>1441</v>
      </c>
      <c r="L29" s="478"/>
      <c r="M29" s="6" t="s">
        <v>5</v>
      </c>
      <c r="N29" s="477" t="s">
        <v>7</v>
      </c>
      <c r="O29" s="478"/>
      <c r="P29" s="558" t="s">
        <v>787</v>
      </c>
      <c r="Q29" s="559"/>
      <c r="R29" s="477" t="s">
        <v>273</v>
      </c>
      <c r="S29" s="478"/>
    </row>
    <row r="30" spans="1:19" x14ac:dyDescent="0.25">
      <c r="A30" s="5" t="s">
        <v>13</v>
      </c>
      <c r="B30" s="5" t="s">
        <v>14</v>
      </c>
      <c r="C30" s="382" t="s">
        <v>16</v>
      </c>
      <c r="D30" s="456"/>
      <c r="E30" s="354" t="s">
        <v>277</v>
      </c>
      <c r="F30" s="370"/>
      <c r="G30" s="382" t="s">
        <v>278</v>
      </c>
      <c r="H30" s="456"/>
      <c r="I30" s="382" t="s">
        <v>1442</v>
      </c>
      <c r="J30" s="456"/>
      <c r="K30" s="382" t="s">
        <v>1443</v>
      </c>
      <c r="L30" s="456"/>
      <c r="M30" s="5" t="s">
        <v>14</v>
      </c>
      <c r="N30" s="382" t="s">
        <v>16</v>
      </c>
      <c r="O30" s="456"/>
      <c r="P30" s="354" t="s">
        <v>277</v>
      </c>
      <c r="Q30" s="370"/>
      <c r="R30" s="382" t="s">
        <v>278</v>
      </c>
      <c r="S30" s="456"/>
    </row>
    <row r="31" spans="1:19" x14ac:dyDescent="0.25">
      <c r="A31" s="8"/>
      <c r="B31" s="54"/>
      <c r="C31" s="354" t="s">
        <v>22</v>
      </c>
      <c r="D31" s="370"/>
      <c r="E31" s="354" t="s">
        <v>22</v>
      </c>
      <c r="F31" s="370"/>
      <c r="G31" s="354" t="s">
        <v>22</v>
      </c>
      <c r="H31" s="370"/>
      <c r="I31" s="354" t="s">
        <v>22</v>
      </c>
      <c r="J31" s="370"/>
      <c r="K31" s="354" t="s">
        <v>22</v>
      </c>
      <c r="L31" s="370"/>
      <c r="M31" s="5"/>
      <c r="N31" s="354" t="s">
        <v>22</v>
      </c>
      <c r="O31" s="370"/>
      <c r="P31" s="354" t="s">
        <v>22</v>
      </c>
      <c r="Q31" s="370"/>
      <c r="R31" s="354" t="s">
        <v>22</v>
      </c>
      <c r="S31" s="370"/>
    </row>
    <row r="32" spans="1:19" ht="26" x14ac:dyDescent="0.25">
      <c r="A32" s="8"/>
      <c r="B32" s="85"/>
      <c r="C32" s="161" t="s">
        <v>578</v>
      </c>
      <c r="D32" s="161" t="s">
        <v>1444</v>
      </c>
      <c r="E32" s="162" t="s">
        <v>1445</v>
      </c>
      <c r="F32" s="162" t="s">
        <v>1446</v>
      </c>
      <c r="G32" s="161" t="s">
        <v>1447</v>
      </c>
      <c r="H32" s="161" t="s">
        <v>491</v>
      </c>
      <c r="I32" s="118" t="s">
        <v>1480</v>
      </c>
      <c r="J32" s="118" t="s">
        <v>1481</v>
      </c>
      <c r="K32" s="161" t="s">
        <v>1450</v>
      </c>
      <c r="L32" s="161" t="s">
        <v>1451</v>
      </c>
      <c r="M32" s="5"/>
      <c r="N32" s="161" t="s">
        <v>578</v>
      </c>
      <c r="O32" s="161" t="s">
        <v>1444</v>
      </c>
      <c r="P32" s="162" t="s">
        <v>1445</v>
      </c>
      <c r="Q32" s="162" t="s">
        <v>1446</v>
      </c>
      <c r="R32" s="161" t="s">
        <v>1447</v>
      </c>
      <c r="S32" s="161" t="s">
        <v>491</v>
      </c>
    </row>
    <row r="33" spans="1:19" hidden="1" x14ac:dyDescent="0.25">
      <c r="A33" s="166" t="s">
        <v>841</v>
      </c>
      <c r="B33" s="56" t="s">
        <v>1482</v>
      </c>
      <c r="C33" s="41">
        <v>45757</v>
      </c>
      <c r="D33" s="42">
        <f t="shared" ref="D33:G33" si="30">C33+1</f>
        <v>45758</v>
      </c>
      <c r="E33" s="42">
        <f t="shared" si="30"/>
        <v>45759</v>
      </c>
      <c r="F33" s="42">
        <f t="shared" ref="F33:H33" si="31">E33</f>
        <v>45759</v>
      </c>
      <c r="G33" s="169">
        <f t="shared" si="30"/>
        <v>45760</v>
      </c>
      <c r="H33" s="58">
        <f t="shared" si="31"/>
        <v>45760</v>
      </c>
      <c r="I33" s="169">
        <f>H33+4</f>
        <v>45764</v>
      </c>
      <c r="J33" s="58">
        <f>I33+1</f>
        <v>45765</v>
      </c>
      <c r="K33" s="17" t="s">
        <v>40</v>
      </c>
      <c r="L33" s="17" t="s">
        <v>40</v>
      </c>
      <c r="M33" s="172" t="s">
        <v>1483</v>
      </c>
      <c r="N33" s="41">
        <f>I33+7</f>
        <v>45771</v>
      </c>
      <c r="O33" s="42">
        <f>N33+1</f>
        <v>45772</v>
      </c>
      <c r="P33" s="58">
        <f>O33+1</f>
        <v>45773</v>
      </c>
      <c r="Q33" s="58">
        <f t="shared" ref="Q33:Q36" si="32">P33</f>
        <v>45773</v>
      </c>
      <c r="R33" s="169">
        <f>Q33+1</f>
        <v>45774</v>
      </c>
      <c r="S33" s="58">
        <f>R33</f>
        <v>45774</v>
      </c>
    </row>
    <row r="34" spans="1:19" hidden="1" x14ac:dyDescent="0.25">
      <c r="A34" s="166" t="s">
        <v>1452</v>
      </c>
      <c r="B34" s="56" t="s">
        <v>749</v>
      </c>
      <c r="C34" s="41">
        <v>45764</v>
      </c>
      <c r="D34" s="42">
        <f t="shared" ref="D34:G34" si="33">C34+1</f>
        <v>45765</v>
      </c>
      <c r="E34" s="42">
        <f t="shared" si="33"/>
        <v>45766</v>
      </c>
      <c r="F34" s="42">
        <f t="shared" ref="F34:H34" si="34">E34</f>
        <v>45766</v>
      </c>
      <c r="G34" s="169">
        <f t="shared" si="33"/>
        <v>45767</v>
      </c>
      <c r="H34" s="58">
        <f t="shared" si="34"/>
        <v>45767</v>
      </c>
      <c r="I34" s="169">
        <f>H34+4</f>
        <v>45771</v>
      </c>
      <c r="J34" s="58">
        <f>I34+1</f>
        <v>45772</v>
      </c>
      <c r="K34" s="17" t="s">
        <v>40</v>
      </c>
      <c r="L34" s="17" t="s">
        <v>40</v>
      </c>
      <c r="M34" s="56" t="s">
        <v>1311</v>
      </c>
      <c r="N34" s="41">
        <f>I34+7</f>
        <v>45778</v>
      </c>
      <c r="O34" s="17" t="s">
        <v>1484</v>
      </c>
      <c r="P34" s="58">
        <v>45780</v>
      </c>
      <c r="Q34" s="71" t="s">
        <v>1485</v>
      </c>
      <c r="R34" s="17" t="s">
        <v>382</v>
      </c>
      <c r="S34" s="17" t="s">
        <v>340</v>
      </c>
    </row>
    <row r="35" spans="1:19" hidden="1" x14ac:dyDescent="0.25">
      <c r="A35" s="56" t="s">
        <v>841</v>
      </c>
      <c r="B35" s="56" t="s">
        <v>1486</v>
      </c>
      <c r="C35" s="41">
        <v>45771</v>
      </c>
      <c r="D35" s="42">
        <f t="shared" ref="D35:G35" si="35">C35+1</f>
        <v>45772</v>
      </c>
      <c r="E35" s="42">
        <f t="shared" si="35"/>
        <v>45773</v>
      </c>
      <c r="F35" s="42">
        <f t="shared" ref="F35:H35" si="36">E35</f>
        <v>45773</v>
      </c>
      <c r="G35" s="169">
        <f t="shared" si="35"/>
        <v>45774</v>
      </c>
      <c r="H35" s="58">
        <f t="shared" si="36"/>
        <v>45774</v>
      </c>
      <c r="I35" s="169">
        <f>H35+4</f>
        <v>45778</v>
      </c>
      <c r="J35" s="58">
        <f>I35+1</f>
        <v>45779</v>
      </c>
      <c r="K35" s="17" t="s">
        <v>40</v>
      </c>
      <c r="L35" s="17" t="s">
        <v>40</v>
      </c>
      <c r="M35" s="56" t="s">
        <v>1487</v>
      </c>
      <c r="N35" s="41">
        <f>I35+7</f>
        <v>45785</v>
      </c>
      <c r="O35" s="42">
        <f>N35+1</f>
        <v>45786</v>
      </c>
      <c r="P35" s="58">
        <f>O35+1</f>
        <v>45787</v>
      </c>
      <c r="Q35" s="58">
        <f t="shared" si="32"/>
        <v>45787</v>
      </c>
      <c r="R35" s="17" t="s">
        <v>40</v>
      </c>
      <c r="S35" s="17" t="s">
        <v>40</v>
      </c>
    </row>
    <row r="36" spans="1:19" hidden="1" x14ac:dyDescent="0.25">
      <c r="A36" s="56" t="s">
        <v>1452</v>
      </c>
      <c r="B36" s="56" t="s">
        <v>752</v>
      </c>
      <c r="C36" s="41">
        <v>45778</v>
      </c>
      <c r="D36" s="17" t="s">
        <v>1484</v>
      </c>
      <c r="E36" s="42">
        <v>45780</v>
      </c>
      <c r="F36" s="71" t="s">
        <v>1485</v>
      </c>
      <c r="G36" s="17" t="s">
        <v>382</v>
      </c>
      <c r="H36" s="17" t="s">
        <v>340</v>
      </c>
      <c r="I36" s="41">
        <v>45785</v>
      </c>
      <c r="J36" s="58">
        <f>I36+1</f>
        <v>45786</v>
      </c>
      <c r="K36" s="17" t="s">
        <v>40</v>
      </c>
      <c r="L36" s="17" t="s">
        <v>40</v>
      </c>
      <c r="M36" s="56" t="s">
        <v>761</v>
      </c>
      <c r="N36" s="41">
        <v>45805</v>
      </c>
      <c r="O36" s="164" t="s">
        <v>1488</v>
      </c>
      <c r="P36" s="42">
        <v>45808</v>
      </c>
      <c r="Q36" s="42">
        <f t="shared" si="32"/>
        <v>45808</v>
      </c>
      <c r="R36" s="169">
        <f>Q36+1</f>
        <v>45809</v>
      </c>
      <c r="S36" s="58">
        <f>R36</f>
        <v>45809</v>
      </c>
    </row>
    <row r="37" spans="1:19" hidden="1" x14ac:dyDescent="0.25">
      <c r="A37" s="56" t="s">
        <v>841</v>
      </c>
      <c r="B37" s="56" t="s">
        <v>1489</v>
      </c>
      <c r="C37" s="41">
        <v>45785</v>
      </c>
      <c r="D37" s="42">
        <v>45786</v>
      </c>
      <c r="E37" s="42">
        <f>D37+1</f>
        <v>45787</v>
      </c>
      <c r="F37" s="42">
        <f t="shared" ref="F37" si="37">E37</f>
        <v>45787</v>
      </c>
      <c r="G37" s="17" t="s">
        <v>40</v>
      </c>
      <c r="H37" s="17" t="s">
        <v>40</v>
      </c>
      <c r="I37" s="169">
        <v>45792</v>
      </c>
      <c r="J37" s="58">
        <v>45793</v>
      </c>
      <c r="K37" s="17" t="s">
        <v>40</v>
      </c>
      <c r="L37" s="17" t="s">
        <v>40</v>
      </c>
      <c r="M37" s="56" t="s">
        <v>1490</v>
      </c>
      <c r="N37" s="17" t="s">
        <v>40</v>
      </c>
      <c r="O37" s="17" t="s">
        <v>40</v>
      </c>
      <c r="P37" s="17" t="s">
        <v>40</v>
      </c>
      <c r="Q37" s="17" t="s">
        <v>40</v>
      </c>
      <c r="R37" s="177">
        <v>45816</v>
      </c>
      <c r="S37" s="133" t="s">
        <v>167</v>
      </c>
    </row>
    <row r="38" spans="1:19" hidden="1" x14ac:dyDescent="0.25">
      <c r="A38" s="441" t="s">
        <v>1460</v>
      </c>
      <c r="B38" s="442"/>
      <c r="C38" s="442"/>
      <c r="D38" s="442"/>
      <c r="E38" s="442"/>
      <c r="F38" s="442"/>
      <c r="G38" s="442"/>
      <c r="H38" s="442"/>
      <c r="I38" s="442"/>
      <c r="J38" s="442"/>
      <c r="K38" s="442"/>
      <c r="L38" s="442"/>
      <c r="M38" s="442"/>
      <c r="N38" s="442"/>
      <c r="O38" s="442"/>
      <c r="P38" s="442"/>
      <c r="Q38" s="442"/>
      <c r="R38" s="442"/>
      <c r="S38" s="443"/>
    </row>
    <row r="39" spans="1:19" hidden="1" x14ac:dyDescent="0.25">
      <c r="A39" s="56" t="s">
        <v>1452</v>
      </c>
      <c r="B39" s="56" t="s">
        <v>759</v>
      </c>
      <c r="C39" s="41">
        <v>45805</v>
      </c>
      <c r="D39" s="164" t="s">
        <v>1488</v>
      </c>
      <c r="E39" s="42">
        <v>45808</v>
      </c>
      <c r="F39" s="42">
        <f t="shared" ref="F39:H39" si="38">E39</f>
        <v>45808</v>
      </c>
      <c r="G39" s="169">
        <f>F39+1</f>
        <v>45809</v>
      </c>
      <c r="H39" s="58">
        <f t="shared" si="38"/>
        <v>45809</v>
      </c>
      <c r="I39" s="41">
        <v>45813</v>
      </c>
      <c r="J39" s="58">
        <f t="shared" ref="J39:J56" si="39">I39+1</f>
        <v>45814</v>
      </c>
      <c r="K39" s="17" t="s">
        <v>40</v>
      </c>
      <c r="L39" s="17" t="s">
        <v>40</v>
      </c>
      <c r="M39" s="56" t="s">
        <v>1312</v>
      </c>
      <c r="N39" s="41">
        <v>45820</v>
      </c>
      <c r="O39" s="164" t="s">
        <v>1491</v>
      </c>
      <c r="P39" s="42">
        <v>45822</v>
      </c>
      <c r="Q39" s="42">
        <f t="shared" ref="Q39:Q56" si="40">P39</f>
        <v>45822</v>
      </c>
      <c r="R39" s="169">
        <f t="shared" ref="R39:R56" si="41">Q39+1</f>
        <v>45823</v>
      </c>
      <c r="S39" s="58">
        <f t="shared" ref="S39:S56" si="42">R39</f>
        <v>45823</v>
      </c>
    </row>
    <row r="40" spans="1:19" hidden="1" x14ac:dyDescent="0.25">
      <c r="A40" s="60" t="s">
        <v>1492</v>
      </c>
      <c r="B40" s="60" t="s">
        <v>1486</v>
      </c>
      <c r="C40" s="406" t="s">
        <v>1493</v>
      </c>
      <c r="D40" s="407"/>
      <c r="E40" s="406" t="s">
        <v>1494</v>
      </c>
      <c r="F40" s="407"/>
      <c r="G40" s="406" t="s">
        <v>1495</v>
      </c>
      <c r="H40" s="407"/>
      <c r="I40" s="41">
        <v>45822</v>
      </c>
      <c r="J40" s="58">
        <f t="shared" si="39"/>
        <v>45823</v>
      </c>
      <c r="K40" s="17" t="s">
        <v>40</v>
      </c>
      <c r="L40" s="17" t="s">
        <v>40</v>
      </c>
      <c r="M40" s="60" t="s">
        <v>1487</v>
      </c>
      <c r="N40" s="41">
        <v>45827</v>
      </c>
      <c r="O40" s="42">
        <f t="shared" ref="O40:P43" si="43">N40+1</f>
        <v>45828</v>
      </c>
      <c r="P40" s="58">
        <f t="shared" si="43"/>
        <v>45829</v>
      </c>
      <c r="Q40" s="58">
        <f t="shared" si="40"/>
        <v>45829</v>
      </c>
      <c r="R40" s="169">
        <f t="shared" si="41"/>
        <v>45830</v>
      </c>
      <c r="S40" s="58">
        <f t="shared" si="42"/>
        <v>45830</v>
      </c>
    </row>
    <row r="41" spans="1:19" hidden="1" x14ac:dyDescent="0.25">
      <c r="A41" s="56" t="s">
        <v>1452</v>
      </c>
      <c r="B41" s="56" t="s">
        <v>762</v>
      </c>
      <c r="C41" s="41">
        <v>45820</v>
      </c>
      <c r="D41" s="164" t="s">
        <v>1491</v>
      </c>
      <c r="E41" s="42">
        <v>45822</v>
      </c>
      <c r="F41" s="42">
        <f t="shared" ref="F41:F56" si="44">E41</f>
        <v>45822</v>
      </c>
      <c r="G41" s="169">
        <f t="shared" ref="G41" si="45">F41+1</f>
        <v>45823</v>
      </c>
      <c r="H41" s="58">
        <f t="shared" ref="H41:H56" si="46">G41</f>
        <v>45823</v>
      </c>
      <c r="I41" s="169">
        <f t="shared" ref="I41:I56" si="47">H41+4</f>
        <v>45827</v>
      </c>
      <c r="J41" s="58">
        <f t="shared" si="39"/>
        <v>45828</v>
      </c>
      <c r="K41" s="17" t="s">
        <v>40</v>
      </c>
      <c r="L41" s="17" t="s">
        <v>40</v>
      </c>
      <c r="M41" s="56" t="s">
        <v>763</v>
      </c>
      <c r="N41" s="41">
        <f t="shared" ref="N41:N56" si="48">I41+7</f>
        <v>45834</v>
      </c>
      <c r="O41" s="42">
        <f t="shared" si="43"/>
        <v>45835</v>
      </c>
      <c r="P41" s="58">
        <f t="shared" si="43"/>
        <v>45836</v>
      </c>
      <c r="Q41" s="58">
        <f t="shared" si="40"/>
        <v>45836</v>
      </c>
      <c r="R41" s="169">
        <f t="shared" si="41"/>
        <v>45837</v>
      </c>
      <c r="S41" s="58">
        <f t="shared" si="42"/>
        <v>45837</v>
      </c>
    </row>
    <row r="42" spans="1:19" hidden="1" x14ac:dyDescent="0.25">
      <c r="A42" s="60" t="s">
        <v>1492</v>
      </c>
      <c r="B42" s="60" t="s">
        <v>1489</v>
      </c>
      <c r="C42" s="41">
        <v>45827</v>
      </c>
      <c r="D42" s="42">
        <f t="shared" ref="D42:G42" si="49">C42+1</f>
        <v>45828</v>
      </c>
      <c r="E42" s="42">
        <f t="shared" si="49"/>
        <v>45829</v>
      </c>
      <c r="F42" s="42">
        <f t="shared" si="44"/>
        <v>45829</v>
      </c>
      <c r="G42" s="169">
        <f t="shared" si="49"/>
        <v>45830</v>
      </c>
      <c r="H42" s="58">
        <f t="shared" si="46"/>
        <v>45830</v>
      </c>
      <c r="I42" s="169">
        <f t="shared" si="47"/>
        <v>45834</v>
      </c>
      <c r="J42" s="58">
        <f t="shared" si="39"/>
        <v>45835</v>
      </c>
      <c r="K42" s="17" t="s">
        <v>40</v>
      </c>
      <c r="L42" s="17" t="s">
        <v>40</v>
      </c>
      <c r="M42" s="60" t="s">
        <v>1490</v>
      </c>
      <c r="N42" s="41">
        <f t="shared" si="48"/>
        <v>45841</v>
      </c>
      <c r="O42" s="42">
        <f t="shared" si="43"/>
        <v>45842</v>
      </c>
      <c r="P42" s="58">
        <f t="shared" si="43"/>
        <v>45843</v>
      </c>
      <c r="Q42" s="58">
        <f t="shared" si="40"/>
        <v>45843</v>
      </c>
      <c r="R42" s="169">
        <f t="shared" si="41"/>
        <v>45844</v>
      </c>
      <c r="S42" s="58">
        <f t="shared" si="42"/>
        <v>45844</v>
      </c>
    </row>
    <row r="43" spans="1:19" hidden="1" x14ac:dyDescent="0.25">
      <c r="A43" s="56" t="s">
        <v>1452</v>
      </c>
      <c r="B43" s="56" t="s">
        <v>764</v>
      </c>
      <c r="C43" s="41">
        <f>C42+7</f>
        <v>45834</v>
      </c>
      <c r="D43" s="42">
        <f t="shared" ref="D43:G43" si="50">C43+1</f>
        <v>45835</v>
      </c>
      <c r="E43" s="42">
        <f t="shared" si="50"/>
        <v>45836</v>
      </c>
      <c r="F43" s="42">
        <f t="shared" si="44"/>
        <v>45836</v>
      </c>
      <c r="G43" s="169">
        <f t="shared" si="50"/>
        <v>45837</v>
      </c>
      <c r="H43" s="58">
        <f t="shared" si="46"/>
        <v>45837</v>
      </c>
      <c r="I43" s="169">
        <f t="shared" si="47"/>
        <v>45841</v>
      </c>
      <c r="J43" s="58">
        <f t="shared" si="39"/>
        <v>45842</v>
      </c>
      <c r="K43" s="17" t="s">
        <v>40</v>
      </c>
      <c r="L43" s="17" t="s">
        <v>40</v>
      </c>
      <c r="M43" s="56" t="s">
        <v>765</v>
      </c>
      <c r="N43" s="41">
        <f t="shared" si="48"/>
        <v>45848</v>
      </c>
      <c r="O43" s="42">
        <f t="shared" si="43"/>
        <v>45849</v>
      </c>
      <c r="P43" s="58">
        <f t="shared" si="43"/>
        <v>45850</v>
      </c>
      <c r="Q43" s="58">
        <f t="shared" si="40"/>
        <v>45850</v>
      </c>
      <c r="R43" s="169">
        <f t="shared" si="41"/>
        <v>45851</v>
      </c>
      <c r="S43" s="58">
        <f t="shared" si="42"/>
        <v>45851</v>
      </c>
    </row>
    <row r="44" spans="1:19" hidden="1" x14ac:dyDescent="0.25">
      <c r="A44" s="56" t="s">
        <v>1492</v>
      </c>
      <c r="B44" s="60" t="s">
        <v>1496</v>
      </c>
      <c r="C44" s="41">
        <v>45841</v>
      </c>
      <c r="D44" s="42">
        <f t="shared" ref="D44:G44" si="51">C44+1</f>
        <v>45842</v>
      </c>
      <c r="E44" s="42">
        <f t="shared" si="51"/>
        <v>45843</v>
      </c>
      <c r="F44" s="42">
        <f t="shared" si="44"/>
        <v>45843</v>
      </c>
      <c r="G44" s="169">
        <f t="shared" si="51"/>
        <v>45844</v>
      </c>
      <c r="H44" s="58">
        <f t="shared" si="46"/>
        <v>45844</v>
      </c>
      <c r="I44" s="169">
        <f t="shared" si="47"/>
        <v>45848</v>
      </c>
      <c r="J44" s="58">
        <f t="shared" si="39"/>
        <v>45849</v>
      </c>
      <c r="K44" s="17" t="s">
        <v>40</v>
      </c>
      <c r="L44" s="17" t="s">
        <v>40</v>
      </c>
      <c r="M44" s="60" t="s">
        <v>1497</v>
      </c>
      <c r="N44" s="41">
        <f t="shared" si="48"/>
        <v>45855</v>
      </c>
      <c r="O44" s="42">
        <f t="shared" ref="O44:O56" si="52">N44+1</f>
        <v>45856</v>
      </c>
      <c r="P44" s="58">
        <f t="shared" ref="P44:P56" si="53">O44+1</f>
        <v>45857</v>
      </c>
      <c r="Q44" s="58">
        <f t="shared" si="40"/>
        <v>45857</v>
      </c>
      <c r="R44" s="169">
        <f t="shared" si="41"/>
        <v>45858</v>
      </c>
      <c r="S44" s="58">
        <f t="shared" si="42"/>
        <v>45858</v>
      </c>
    </row>
    <row r="45" spans="1:19" hidden="1" x14ac:dyDescent="0.25">
      <c r="A45" s="166" t="s">
        <v>1452</v>
      </c>
      <c r="B45" s="56" t="s">
        <v>780</v>
      </c>
      <c r="C45" s="41">
        <v>45848</v>
      </c>
      <c r="D45" s="42">
        <f t="shared" ref="D45:G46" si="54">C45+1</f>
        <v>45849</v>
      </c>
      <c r="E45" s="42">
        <f t="shared" si="54"/>
        <v>45850</v>
      </c>
      <c r="F45" s="42">
        <f t="shared" si="44"/>
        <v>45850</v>
      </c>
      <c r="G45" s="169">
        <f t="shared" si="54"/>
        <v>45851</v>
      </c>
      <c r="H45" s="58">
        <f t="shared" si="46"/>
        <v>45851</v>
      </c>
      <c r="I45" s="169">
        <f t="shared" si="47"/>
        <v>45855</v>
      </c>
      <c r="J45" s="58">
        <f t="shared" si="39"/>
        <v>45856</v>
      </c>
      <c r="K45" s="17" t="s">
        <v>40</v>
      </c>
      <c r="L45" s="17" t="s">
        <v>40</v>
      </c>
      <c r="M45" s="56" t="s">
        <v>782</v>
      </c>
      <c r="N45" s="41">
        <f t="shared" si="48"/>
        <v>45862</v>
      </c>
      <c r="O45" s="42">
        <f t="shared" si="52"/>
        <v>45863</v>
      </c>
      <c r="P45" s="58">
        <f t="shared" si="53"/>
        <v>45864</v>
      </c>
      <c r="Q45" s="58">
        <f t="shared" si="40"/>
        <v>45864</v>
      </c>
      <c r="R45" s="17" t="s">
        <v>40</v>
      </c>
      <c r="S45" s="17" t="s">
        <v>40</v>
      </c>
    </row>
    <row r="46" spans="1:19" hidden="1" x14ac:dyDescent="0.25">
      <c r="A46" s="56" t="s">
        <v>1492</v>
      </c>
      <c r="B46" s="60" t="s">
        <v>1498</v>
      </c>
      <c r="C46" s="41">
        <v>45855</v>
      </c>
      <c r="D46" s="42">
        <f t="shared" si="54"/>
        <v>45856</v>
      </c>
      <c r="E46" s="42">
        <f t="shared" si="54"/>
        <v>45857</v>
      </c>
      <c r="F46" s="42">
        <f t="shared" si="44"/>
        <v>45857</v>
      </c>
      <c r="G46" s="169">
        <f t="shared" si="54"/>
        <v>45858</v>
      </c>
      <c r="H46" s="58">
        <f t="shared" si="46"/>
        <v>45858</v>
      </c>
      <c r="I46" s="169">
        <f t="shared" si="47"/>
        <v>45862</v>
      </c>
      <c r="J46" s="58">
        <f t="shared" si="39"/>
        <v>45863</v>
      </c>
      <c r="K46" s="17" t="s">
        <v>40</v>
      </c>
      <c r="L46" s="17" t="s">
        <v>40</v>
      </c>
      <c r="M46" s="60" t="s">
        <v>1499</v>
      </c>
      <c r="N46" s="41">
        <f t="shared" si="48"/>
        <v>45869</v>
      </c>
      <c r="O46" s="42">
        <f t="shared" si="52"/>
        <v>45870</v>
      </c>
      <c r="P46" s="58">
        <f t="shared" si="53"/>
        <v>45871</v>
      </c>
      <c r="Q46" s="58">
        <f t="shared" si="40"/>
        <v>45871</v>
      </c>
      <c r="R46" s="17" t="s">
        <v>40</v>
      </c>
      <c r="S46" s="17" t="s">
        <v>40</v>
      </c>
    </row>
    <row r="47" spans="1:19" hidden="1" x14ac:dyDescent="0.25">
      <c r="A47" s="170" t="s">
        <v>343</v>
      </c>
      <c r="B47" s="56" t="s">
        <v>783</v>
      </c>
      <c r="C47" s="41">
        <v>45862</v>
      </c>
      <c r="D47" s="42">
        <f t="shared" ref="D47:G48" si="55">C47+1</f>
        <v>45863</v>
      </c>
      <c r="E47" s="42">
        <f t="shared" si="55"/>
        <v>45864</v>
      </c>
      <c r="F47" s="42">
        <f t="shared" si="44"/>
        <v>45864</v>
      </c>
      <c r="G47" s="169">
        <f t="shared" si="55"/>
        <v>45865</v>
      </c>
      <c r="H47" s="58">
        <f t="shared" si="46"/>
        <v>45865</v>
      </c>
      <c r="I47" s="169">
        <f t="shared" si="47"/>
        <v>45869</v>
      </c>
      <c r="J47" s="58">
        <f t="shared" si="39"/>
        <v>45870</v>
      </c>
      <c r="K47" s="17" t="s">
        <v>40</v>
      </c>
      <c r="L47" s="17" t="s">
        <v>40</v>
      </c>
      <c r="M47" s="56" t="s">
        <v>1314</v>
      </c>
      <c r="N47" s="41">
        <f t="shared" si="48"/>
        <v>45876</v>
      </c>
      <c r="O47" s="42">
        <f t="shared" si="52"/>
        <v>45877</v>
      </c>
      <c r="P47" s="58">
        <f t="shared" si="53"/>
        <v>45878</v>
      </c>
      <c r="Q47" s="58">
        <f t="shared" si="40"/>
        <v>45878</v>
      </c>
      <c r="R47" s="169">
        <f t="shared" si="41"/>
        <v>45879</v>
      </c>
      <c r="S47" s="58">
        <f t="shared" si="42"/>
        <v>45879</v>
      </c>
    </row>
    <row r="48" spans="1:19" hidden="1" x14ac:dyDescent="0.25">
      <c r="A48" s="56" t="s">
        <v>1492</v>
      </c>
      <c r="B48" s="60" t="s">
        <v>1500</v>
      </c>
      <c r="C48" s="41">
        <v>45869</v>
      </c>
      <c r="D48" s="42">
        <f t="shared" si="55"/>
        <v>45870</v>
      </c>
      <c r="E48" s="42">
        <f t="shared" si="55"/>
        <v>45871</v>
      </c>
      <c r="F48" s="42">
        <f t="shared" si="44"/>
        <v>45871</v>
      </c>
      <c r="G48" s="17" t="s">
        <v>40</v>
      </c>
      <c r="H48" s="17" t="s">
        <v>40</v>
      </c>
      <c r="I48" s="169">
        <v>45876</v>
      </c>
      <c r="J48" s="58">
        <f t="shared" si="39"/>
        <v>45877</v>
      </c>
      <c r="K48" s="17" t="s">
        <v>40</v>
      </c>
      <c r="L48" s="17" t="s">
        <v>40</v>
      </c>
      <c r="M48" s="60" t="s">
        <v>1501</v>
      </c>
      <c r="N48" s="41">
        <f t="shared" si="48"/>
        <v>45883</v>
      </c>
      <c r="O48" s="42">
        <f t="shared" si="52"/>
        <v>45884</v>
      </c>
      <c r="P48" s="58">
        <f t="shared" si="53"/>
        <v>45885</v>
      </c>
      <c r="Q48" s="58">
        <f t="shared" si="40"/>
        <v>45885</v>
      </c>
      <c r="R48" s="169">
        <f t="shared" si="41"/>
        <v>45886</v>
      </c>
      <c r="S48" s="58">
        <f t="shared" si="42"/>
        <v>45886</v>
      </c>
    </row>
    <row r="49" spans="1:19" x14ac:dyDescent="0.25">
      <c r="A49" s="56" t="s">
        <v>343</v>
      </c>
      <c r="B49" s="56" t="s">
        <v>1315</v>
      </c>
      <c r="C49" s="41">
        <v>45876</v>
      </c>
      <c r="D49" s="42">
        <f t="shared" ref="D49:G49" si="56">C49+1</f>
        <v>45877</v>
      </c>
      <c r="E49" s="42">
        <f t="shared" si="56"/>
        <v>45878</v>
      </c>
      <c r="F49" s="42">
        <f t="shared" si="44"/>
        <v>45878</v>
      </c>
      <c r="G49" s="169">
        <f t="shared" si="56"/>
        <v>45879</v>
      </c>
      <c r="H49" s="58">
        <f t="shared" si="46"/>
        <v>45879</v>
      </c>
      <c r="I49" s="169">
        <f t="shared" si="47"/>
        <v>45883</v>
      </c>
      <c r="J49" s="58">
        <f t="shared" si="39"/>
        <v>45884</v>
      </c>
      <c r="K49" s="17" t="s">
        <v>40</v>
      </c>
      <c r="L49" s="17" t="s">
        <v>40</v>
      </c>
      <c r="M49" s="56" t="s">
        <v>1316</v>
      </c>
      <c r="N49" s="41">
        <f t="shared" si="48"/>
        <v>45890</v>
      </c>
      <c r="O49" s="42">
        <f t="shared" si="52"/>
        <v>45891</v>
      </c>
      <c r="P49" s="58">
        <f t="shared" si="53"/>
        <v>45892</v>
      </c>
      <c r="Q49" s="58">
        <f t="shared" si="40"/>
        <v>45892</v>
      </c>
      <c r="R49" s="169">
        <f t="shared" si="41"/>
        <v>45893</v>
      </c>
      <c r="S49" s="58">
        <f t="shared" si="42"/>
        <v>45893</v>
      </c>
    </row>
    <row r="50" spans="1:19" x14ac:dyDescent="0.25">
      <c r="A50" s="56" t="s">
        <v>1492</v>
      </c>
      <c r="B50" s="56" t="s">
        <v>1502</v>
      </c>
      <c r="C50" s="41">
        <v>45883</v>
      </c>
      <c r="D50" s="42">
        <f t="shared" ref="D50:G50" si="57">C50+1</f>
        <v>45884</v>
      </c>
      <c r="E50" s="42">
        <f t="shared" si="57"/>
        <v>45885</v>
      </c>
      <c r="F50" s="42">
        <f t="shared" si="44"/>
        <v>45885</v>
      </c>
      <c r="G50" s="169">
        <f t="shared" si="57"/>
        <v>45886</v>
      </c>
      <c r="H50" s="58">
        <f t="shared" si="46"/>
        <v>45886</v>
      </c>
      <c r="I50" s="169">
        <f t="shared" si="47"/>
        <v>45890</v>
      </c>
      <c r="J50" s="58">
        <f t="shared" si="39"/>
        <v>45891</v>
      </c>
      <c r="K50" s="17" t="s">
        <v>40</v>
      </c>
      <c r="L50" s="17" t="s">
        <v>40</v>
      </c>
      <c r="M50" s="60" t="s">
        <v>1503</v>
      </c>
      <c r="N50" s="41">
        <f t="shared" si="48"/>
        <v>45897</v>
      </c>
      <c r="O50" s="42">
        <f t="shared" si="52"/>
        <v>45898</v>
      </c>
      <c r="P50" s="58">
        <f t="shared" si="53"/>
        <v>45899</v>
      </c>
      <c r="Q50" s="58">
        <f t="shared" si="40"/>
        <v>45899</v>
      </c>
      <c r="R50" s="169">
        <f t="shared" si="41"/>
        <v>45900</v>
      </c>
      <c r="S50" s="58">
        <f t="shared" si="42"/>
        <v>45900</v>
      </c>
    </row>
    <row r="51" spans="1:19" x14ac:dyDescent="0.25">
      <c r="A51" s="56" t="s">
        <v>343</v>
      </c>
      <c r="B51" s="56" t="s">
        <v>1317</v>
      </c>
      <c r="C51" s="41">
        <v>45890</v>
      </c>
      <c r="D51" s="42">
        <f t="shared" ref="D51:G51" si="58">C51+1</f>
        <v>45891</v>
      </c>
      <c r="E51" s="42">
        <f t="shared" si="58"/>
        <v>45892</v>
      </c>
      <c r="F51" s="42">
        <f t="shared" si="44"/>
        <v>45892</v>
      </c>
      <c r="G51" s="169">
        <f t="shared" si="58"/>
        <v>45893</v>
      </c>
      <c r="H51" s="58">
        <f t="shared" si="46"/>
        <v>45893</v>
      </c>
      <c r="I51" s="169">
        <f t="shared" si="47"/>
        <v>45897</v>
      </c>
      <c r="J51" s="58">
        <f t="shared" si="39"/>
        <v>45898</v>
      </c>
      <c r="K51" s="17" t="s">
        <v>40</v>
      </c>
      <c r="L51" s="17" t="s">
        <v>40</v>
      </c>
      <c r="M51" s="56" t="s">
        <v>1318</v>
      </c>
      <c r="N51" s="41">
        <f t="shared" si="48"/>
        <v>45904</v>
      </c>
      <c r="O51" s="42">
        <f t="shared" si="52"/>
        <v>45905</v>
      </c>
      <c r="P51" s="58">
        <f t="shared" si="53"/>
        <v>45906</v>
      </c>
      <c r="Q51" s="58">
        <f t="shared" si="40"/>
        <v>45906</v>
      </c>
      <c r="R51" s="169">
        <f t="shared" si="41"/>
        <v>45907</v>
      </c>
      <c r="S51" s="58">
        <f t="shared" si="42"/>
        <v>45907</v>
      </c>
    </row>
    <row r="52" spans="1:19" x14ac:dyDescent="0.25">
      <c r="A52" s="56" t="s">
        <v>1492</v>
      </c>
      <c r="B52" s="56" t="s">
        <v>1504</v>
      </c>
      <c r="C52" s="41">
        <v>45897</v>
      </c>
      <c r="D52" s="42">
        <f t="shared" ref="D52:G52" si="59">C52+1</f>
        <v>45898</v>
      </c>
      <c r="E52" s="42">
        <f t="shared" si="59"/>
        <v>45899</v>
      </c>
      <c r="F52" s="42">
        <f t="shared" si="44"/>
        <v>45899</v>
      </c>
      <c r="G52" s="169">
        <f t="shared" si="59"/>
        <v>45900</v>
      </c>
      <c r="H52" s="58">
        <f t="shared" si="46"/>
        <v>45900</v>
      </c>
      <c r="I52" s="169">
        <f t="shared" si="47"/>
        <v>45904</v>
      </c>
      <c r="J52" s="58">
        <f t="shared" si="39"/>
        <v>45905</v>
      </c>
      <c r="K52" s="17" t="s">
        <v>40</v>
      </c>
      <c r="L52" s="17" t="s">
        <v>40</v>
      </c>
      <c r="M52" s="60" t="s">
        <v>1505</v>
      </c>
      <c r="N52" s="41">
        <f t="shared" si="48"/>
        <v>45911</v>
      </c>
      <c r="O52" s="42">
        <f t="shared" si="52"/>
        <v>45912</v>
      </c>
      <c r="P52" s="58">
        <f t="shared" si="53"/>
        <v>45913</v>
      </c>
      <c r="Q52" s="58">
        <f t="shared" si="40"/>
        <v>45913</v>
      </c>
      <c r="R52" s="169">
        <f t="shared" si="41"/>
        <v>45914</v>
      </c>
      <c r="S52" s="58">
        <f t="shared" si="42"/>
        <v>45914</v>
      </c>
    </row>
    <row r="53" spans="1:19" x14ac:dyDescent="0.25">
      <c r="A53" s="56" t="s">
        <v>343</v>
      </c>
      <c r="B53" s="56" t="s">
        <v>1319</v>
      </c>
      <c r="C53" s="41">
        <v>45904</v>
      </c>
      <c r="D53" s="42">
        <f t="shared" ref="D53:G53" si="60">C53+1</f>
        <v>45905</v>
      </c>
      <c r="E53" s="42">
        <f t="shared" si="60"/>
        <v>45906</v>
      </c>
      <c r="F53" s="42">
        <f t="shared" si="44"/>
        <v>45906</v>
      </c>
      <c r="G53" s="169">
        <f t="shared" si="60"/>
        <v>45907</v>
      </c>
      <c r="H53" s="58">
        <f t="shared" si="46"/>
        <v>45907</v>
      </c>
      <c r="I53" s="169">
        <f t="shared" si="47"/>
        <v>45911</v>
      </c>
      <c r="J53" s="58">
        <f t="shared" si="39"/>
        <v>45912</v>
      </c>
      <c r="K53" s="17" t="s">
        <v>40</v>
      </c>
      <c r="L53" s="17" t="s">
        <v>40</v>
      </c>
      <c r="M53" s="56" t="s">
        <v>1320</v>
      </c>
      <c r="N53" s="41">
        <f t="shared" si="48"/>
        <v>45918</v>
      </c>
      <c r="O53" s="42">
        <f t="shared" si="52"/>
        <v>45919</v>
      </c>
      <c r="P53" s="58">
        <f t="shared" si="53"/>
        <v>45920</v>
      </c>
      <c r="Q53" s="58">
        <f t="shared" si="40"/>
        <v>45920</v>
      </c>
      <c r="R53" s="169">
        <f t="shared" si="41"/>
        <v>45921</v>
      </c>
      <c r="S53" s="58">
        <f t="shared" si="42"/>
        <v>45921</v>
      </c>
    </row>
    <row r="54" spans="1:19" x14ac:dyDescent="0.25">
      <c r="A54" s="56" t="s">
        <v>1492</v>
      </c>
      <c r="B54" s="56" t="s">
        <v>1506</v>
      </c>
      <c r="C54" s="41">
        <v>45911</v>
      </c>
      <c r="D54" s="42">
        <f t="shared" ref="D54:G54" si="61">C54+1</f>
        <v>45912</v>
      </c>
      <c r="E54" s="42">
        <f t="shared" si="61"/>
        <v>45913</v>
      </c>
      <c r="F54" s="42">
        <f t="shared" si="44"/>
        <v>45913</v>
      </c>
      <c r="G54" s="169">
        <f t="shared" si="61"/>
        <v>45914</v>
      </c>
      <c r="H54" s="58">
        <f t="shared" si="46"/>
        <v>45914</v>
      </c>
      <c r="I54" s="169">
        <f t="shared" si="47"/>
        <v>45918</v>
      </c>
      <c r="J54" s="58">
        <f t="shared" si="39"/>
        <v>45919</v>
      </c>
      <c r="K54" s="17" t="s">
        <v>40</v>
      </c>
      <c r="L54" s="17" t="s">
        <v>40</v>
      </c>
      <c r="M54" s="60" t="s">
        <v>1507</v>
      </c>
      <c r="N54" s="41">
        <f t="shared" si="48"/>
        <v>45925</v>
      </c>
      <c r="O54" s="42">
        <f t="shared" si="52"/>
        <v>45926</v>
      </c>
      <c r="P54" s="58">
        <f t="shared" si="53"/>
        <v>45927</v>
      </c>
      <c r="Q54" s="58">
        <f t="shared" si="40"/>
        <v>45927</v>
      </c>
      <c r="R54" s="169">
        <f t="shared" si="41"/>
        <v>45928</v>
      </c>
      <c r="S54" s="58">
        <f t="shared" si="42"/>
        <v>45928</v>
      </c>
    </row>
    <row r="55" spans="1:19" x14ac:dyDescent="0.25">
      <c r="A55" s="56" t="s">
        <v>343</v>
      </c>
      <c r="B55" s="56" t="s">
        <v>1321</v>
      </c>
      <c r="C55" s="41">
        <v>45918</v>
      </c>
      <c r="D55" s="42">
        <f t="shared" ref="D55:G55" si="62">C55+1</f>
        <v>45919</v>
      </c>
      <c r="E55" s="42">
        <f t="shared" si="62"/>
        <v>45920</v>
      </c>
      <c r="F55" s="42">
        <f t="shared" si="44"/>
        <v>45920</v>
      </c>
      <c r="G55" s="169">
        <f t="shared" si="62"/>
        <v>45921</v>
      </c>
      <c r="H55" s="58">
        <f t="shared" si="46"/>
        <v>45921</v>
      </c>
      <c r="I55" s="169">
        <f t="shared" si="47"/>
        <v>45925</v>
      </c>
      <c r="J55" s="58">
        <f t="shared" si="39"/>
        <v>45926</v>
      </c>
      <c r="K55" s="17" t="s">
        <v>40</v>
      </c>
      <c r="L55" s="17" t="s">
        <v>40</v>
      </c>
      <c r="M55" s="56" t="s">
        <v>1322</v>
      </c>
      <c r="N55" s="41">
        <f t="shared" si="48"/>
        <v>45932</v>
      </c>
      <c r="O55" s="42">
        <f t="shared" si="52"/>
        <v>45933</v>
      </c>
      <c r="P55" s="58">
        <f t="shared" si="53"/>
        <v>45934</v>
      </c>
      <c r="Q55" s="58">
        <f t="shared" si="40"/>
        <v>45934</v>
      </c>
      <c r="R55" s="169">
        <f t="shared" si="41"/>
        <v>45935</v>
      </c>
      <c r="S55" s="58">
        <f t="shared" si="42"/>
        <v>45935</v>
      </c>
    </row>
    <row r="56" spans="1:19" x14ac:dyDescent="0.25">
      <c r="A56" s="56" t="s">
        <v>1492</v>
      </c>
      <c r="B56" s="56" t="s">
        <v>1508</v>
      </c>
      <c r="C56" s="41">
        <v>45925</v>
      </c>
      <c r="D56" s="42">
        <f t="shared" ref="D56:G56" si="63">C56+1</f>
        <v>45926</v>
      </c>
      <c r="E56" s="42">
        <f t="shared" si="63"/>
        <v>45927</v>
      </c>
      <c r="F56" s="42">
        <f t="shared" si="44"/>
        <v>45927</v>
      </c>
      <c r="G56" s="169">
        <f t="shared" si="63"/>
        <v>45928</v>
      </c>
      <c r="H56" s="58">
        <f t="shared" si="46"/>
        <v>45928</v>
      </c>
      <c r="I56" s="169">
        <f t="shared" si="47"/>
        <v>45932</v>
      </c>
      <c r="J56" s="58">
        <f t="shared" si="39"/>
        <v>45933</v>
      </c>
      <c r="K56" s="17" t="s">
        <v>40</v>
      </c>
      <c r="L56" s="17" t="s">
        <v>40</v>
      </c>
      <c r="M56" s="60" t="s">
        <v>1509</v>
      </c>
      <c r="N56" s="41">
        <f t="shared" si="48"/>
        <v>45939</v>
      </c>
      <c r="O56" s="42">
        <f t="shared" si="52"/>
        <v>45940</v>
      </c>
      <c r="P56" s="58">
        <f t="shared" si="53"/>
        <v>45941</v>
      </c>
      <c r="Q56" s="58">
        <f t="shared" si="40"/>
        <v>45941</v>
      </c>
      <c r="R56" s="169">
        <f t="shared" si="41"/>
        <v>45942</v>
      </c>
      <c r="S56" s="58">
        <f t="shared" si="42"/>
        <v>45942</v>
      </c>
    </row>
    <row r="57" spans="1:19" ht="15.5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</row>
    <row r="58" spans="1:19" ht="16.5" x14ac:dyDescent="0.25">
      <c r="A58" s="63" t="s">
        <v>194</v>
      </c>
      <c r="B58" s="560" t="s">
        <v>1510</v>
      </c>
      <c r="C58" s="561"/>
      <c r="D58" s="561"/>
      <c r="E58" s="561"/>
      <c r="F58" s="561"/>
      <c r="G58" s="561"/>
      <c r="H58" s="561"/>
      <c r="I58" s="561"/>
      <c r="J58" s="561"/>
      <c r="K58" s="561"/>
      <c r="L58" s="561"/>
      <c r="M58" s="561"/>
      <c r="N58" s="562"/>
    </row>
    <row r="59" spans="1:19" ht="16.5" x14ac:dyDescent="0.25">
      <c r="A59" s="27" t="s">
        <v>198</v>
      </c>
      <c r="B59" s="368" t="s">
        <v>285</v>
      </c>
      <c r="C59" s="368"/>
      <c r="D59" s="368"/>
      <c r="E59" s="368"/>
      <c r="F59" s="368"/>
      <c r="G59" s="368"/>
      <c r="H59" s="368"/>
      <c r="I59" s="368"/>
      <c r="J59" s="368"/>
      <c r="K59" s="368"/>
      <c r="L59" s="368"/>
      <c r="M59" s="368"/>
      <c r="N59" s="368"/>
    </row>
    <row r="60" spans="1:19" ht="16.5" customHeight="1" x14ac:dyDescent="0.45">
      <c r="A60" s="171" t="s">
        <v>460</v>
      </c>
      <c r="B60" s="432" t="s">
        <v>1511</v>
      </c>
      <c r="C60" s="433"/>
      <c r="D60" s="433"/>
      <c r="E60" s="433"/>
      <c r="F60" s="433"/>
      <c r="G60" s="433"/>
      <c r="H60" s="433"/>
      <c r="I60" s="433"/>
      <c r="J60" s="433"/>
      <c r="K60" s="433"/>
      <c r="L60" s="433"/>
      <c r="M60" s="433"/>
      <c r="N60" s="434"/>
      <c r="O60" s="23"/>
      <c r="P60" s="23"/>
      <c r="Q60" s="23"/>
    </row>
    <row r="61" spans="1:19" ht="16.399999999999999" customHeight="1" x14ac:dyDescent="0.4">
      <c r="A61" s="111" t="s">
        <v>462</v>
      </c>
      <c r="B61" s="425" t="s">
        <v>464</v>
      </c>
      <c r="C61" s="425"/>
      <c r="D61" s="425"/>
      <c r="E61" s="425"/>
      <c r="F61" s="425"/>
      <c r="G61" s="425"/>
      <c r="H61" s="425"/>
      <c r="I61" s="425"/>
      <c r="J61" s="425"/>
      <c r="K61" s="425"/>
      <c r="L61" s="425"/>
      <c r="M61" s="425"/>
      <c r="N61" s="425"/>
      <c r="O61" s="23"/>
      <c r="P61" s="23"/>
      <c r="Q61" s="23"/>
    </row>
    <row r="62" spans="1:19" ht="16.5" x14ac:dyDescent="0.25">
      <c r="A62" s="27" t="s">
        <v>871</v>
      </c>
      <c r="B62" s="368" t="s">
        <v>1512</v>
      </c>
      <c r="C62" s="368"/>
      <c r="D62" s="368"/>
      <c r="E62" s="368"/>
      <c r="F62" s="368"/>
      <c r="G62" s="368"/>
      <c r="H62" s="368"/>
      <c r="I62" s="368"/>
      <c r="J62" s="368"/>
      <c r="K62" s="368"/>
      <c r="L62" s="368"/>
      <c r="M62" s="368"/>
      <c r="N62" s="368"/>
    </row>
    <row r="63" spans="1:19" ht="16.5" x14ac:dyDescent="0.25">
      <c r="A63" s="27" t="s">
        <v>1513</v>
      </c>
      <c r="B63" s="368" t="s">
        <v>1514</v>
      </c>
      <c r="C63" s="368"/>
      <c r="D63" s="368"/>
      <c r="E63" s="368"/>
      <c r="F63" s="368"/>
      <c r="G63" s="368"/>
      <c r="H63" s="368"/>
      <c r="I63" s="368"/>
      <c r="J63" s="368"/>
      <c r="K63" s="368"/>
      <c r="L63" s="368"/>
      <c r="M63" s="368"/>
      <c r="N63" s="368"/>
    </row>
  </sheetData>
  <mergeCells count="64">
    <mergeCell ref="B59:N59"/>
    <mergeCell ref="B60:N60"/>
    <mergeCell ref="B61:N61"/>
    <mergeCell ref="B62:N62"/>
    <mergeCell ref="B63:N63"/>
    <mergeCell ref="A38:S38"/>
    <mergeCell ref="C40:D40"/>
    <mergeCell ref="E40:F40"/>
    <mergeCell ref="G40:H40"/>
    <mergeCell ref="B58:N58"/>
    <mergeCell ref="N30:O30"/>
    <mergeCell ref="P30:Q30"/>
    <mergeCell ref="R30:S30"/>
    <mergeCell ref="C31:D31"/>
    <mergeCell ref="E31:F31"/>
    <mergeCell ref="G31:H31"/>
    <mergeCell ref="I31:J31"/>
    <mergeCell ref="K31:L31"/>
    <mergeCell ref="N31:O31"/>
    <mergeCell ref="P31:Q31"/>
    <mergeCell ref="R31:S31"/>
    <mergeCell ref="C30:D30"/>
    <mergeCell ref="E30:F30"/>
    <mergeCell ref="G30:H30"/>
    <mergeCell ref="I30:J30"/>
    <mergeCell ref="K30:L30"/>
    <mergeCell ref="A12:S12"/>
    <mergeCell ref="A25:S25"/>
    <mergeCell ref="A28:S28"/>
    <mergeCell ref="C29:D29"/>
    <mergeCell ref="E29:F29"/>
    <mergeCell ref="G29:H29"/>
    <mergeCell ref="I29:J29"/>
    <mergeCell ref="K29:L29"/>
    <mergeCell ref="N29:O29"/>
    <mergeCell ref="P29:Q29"/>
    <mergeCell ref="R29:S29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75" type="noConversion"/>
  <pageMargins left="0.7" right="0.7" top="0.75" bottom="0.75" header="0.3" footer="0.3"/>
  <pageSetup paperSize="9" orientation="portrait" verticalDpi="12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L48"/>
  <sheetViews>
    <sheetView workbookViewId="0">
      <selection activeCell="A31" sqref="A31:XFD31"/>
    </sheetView>
  </sheetViews>
  <sheetFormatPr defaultColWidth="9" defaultRowHeight="15" x14ac:dyDescent="0.25"/>
  <cols>
    <col min="1" max="1" width="20.58203125" customWidth="1"/>
    <col min="2" max="3" width="7.5" customWidth="1"/>
    <col min="4" max="4" width="9.08203125" customWidth="1"/>
    <col min="5" max="5" width="8.58203125" customWidth="1"/>
    <col min="6" max="6" width="8" customWidth="1"/>
    <col min="7" max="7" width="7.08203125" customWidth="1"/>
    <col min="8" max="8" width="9.08203125" customWidth="1"/>
    <col min="9" max="9" width="7.5" customWidth="1"/>
    <col min="10" max="10" width="11.5" customWidth="1"/>
    <col min="11" max="11" width="8.58203125" customWidth="1"/>
    <col min="12" max="12" width="8.5" customWidth="1"/>
    <col min="13" max="13" width="7.5" customWidth="1"/>
    <col min="14" max="14" width="10.58203125" customWidth="1"/>
    <col min="15" max="15" width="8.58203125" customWidth="1"/>
    <col min="16" max="16" width="7.5" customWidth="1"/>
    <col min="17" max="17" width="11" customWidth="1"/>
    <col min="18" max="20" width="7.5" customWidth="1"/>
    <col min="21" max="28" width="6.58203125" customWidth="1"/>
    <col min="248" max="248" width="20.08203125" customWidth="1"/>
    <col min="249" max="249" width="6.5" customWidth="1"/>
    <col min="250" max="255" width="6.08203125" customWidth="1"/>
    <col min="256" max="256" width="6.5" customWidth="1"/>
    <col min="257" max="264" width="6.08203125" customWidth="1"/>
    <col min="504" max="504" width="20.08203125" customWidth="1"/>
    <col min="505" max="505" width="6.5" customWidth="1"/>
    <col min="506" max="511" width="6.08203125" customWidth="1"/>
    <col min="512" max="512" width="6.5" customWidth="1"/>
    <col min="513" max="520" width="6.08203125" customWidth="1"/>
    <col min="760" max="760" width="20.08203125" customWidth="1"/>
    <col min="761" max="761" width="6.5" customWidth="1"/>
    <col min="762" max="767" width="6.08203125" customWidth="1"/>
    <col min="768" max="768" width="6.5" customWidth="1"/>
    <col min="769" max="776" width="6.08203125" customWidth="1"/>
    <col min="1016" max="1016" width="20.08203125" customWidth="1"/>
    <col min="1017" max="1017" width="6.5" customWidth="1"/>
    <col min="1018" max="1023" width="6.08203125" customWidth="1"/>
    <col min="1024" max="1024" width="6.5" customWidth="1"/>
    <col min="1025" max="1032" width="6.08203125" customWidth="1"/>
    <col min="1272" max="1272" width="20.08203125" customWidth="1"/>
    <col min="1273" max="1273" width="6.5" customWidth="1"/>
    <col min="1274" max="1279" width="6.08203125" customWidth="1"/>
    <col min="1280" max="1280" width="6.5" customWidth="1"/>
    <col min="1281" max="1288" width="6.08203125" customWidth="1"/>
    <col min="1528" max="1528" width="20.08203125" customWidth="1"/>
    <col min="1529" max="1529" width="6.5" customWidth="1"/>
    <col min="1530" max="1535" width="6.08203125" customWidth="1"/>
    <col min="1536" max="1536" width="6.5" customWidth="1"/>
    <col min="1537" max="1544" width="6.08203125" customWidth="1"/>
    <col min="1784" max="1784" width="20.08203125" customWidth="1"/>
    <col min="1785" max="1785" width="6.5" customWidth="1"/>
    <col min="1786" max="1791" width="6.08203125" customWidth="1"/>
    <col min="1792" max="1792" width="6.5" customWidth="1"/>
    <col min="1793" max="1800" width="6.08203125" customWidth="1"/>
    <col min="2040" max="2040" width="20.08203125" customWidth="1"/>
    <col min="2041" max="2041" width="6.5" customWidth="1"/>
    <col min="2042" max="2047" width="6.08203125" customWidth="1"/>
    <col min="2048" max="2048" width="6.5" customWidth="1"/>
    <col min="2049" max="2056" width="6.08203125" customWidth="1"/>
    <col min="2296" max="2296" width="20.08203125" customWidth="1"/>
    <col min="2297" max="2297" width="6.5" customWidth="1"/>
    <col min="2298" max="2303" width="6.08203125" customWidth="1"/>
    <col min="2304" max="2304" width="6.5" customWidth="1"/>
    <col min="2305" max="2312" width="6.08203125" customWidth="1"/>
    <col min="2552" max="2552" width="20.08203125" customWidth="1"/>
    <col min="2553" max="2553" width="6.5" customWidth="1"/>
    <col min="2554" max="2559" width="6.08203125" customWidth="1"/>
    <col min="2560" max="2560" width="6.5" customWidth="1"/>
    <col min="2561" max="2568" width="6.08203125" customWidth="1"/>
    <col min="2808" max="2808" width="20.08203125" customWidth="1"/>
    <col min="2809" max="2809" width="6.5" customWidth="1"/>
    <col min="2810" max="2815" width="6.08203125" customWidth="1"/>
    <col min="2816" max="2816" width="6.5" customWidth="1"/>
    <col min="2817" max="2824" width="6.08203125" customWidth="1"/>
    <col min="3064" max="3064" width="20.08203125" customWidth="1"/>
    <col min="3065" max="3065" width="6.5" customWidth="1"/>
    <col min="3066" max="3071" width="6.08203125" customWidth="1"/>
    <col min="3072" max="3072" width="6.5" customWidth="1"/>
    <col min="3073" max="3080" width="6.08203125" customWidth="1"/>
    <col min="3320" max="3320" width="20.08203125" customWidth="1"/>
    <col min="3321" max="3321" width="6.5" customWidth="1"/>
    <col min="3322" max="3327" width="6.08203125" customWidth="1"/>
    <col min="3328" max="3328" width="6.5" customWidth="1"/>
    <col min="3329" max="3336" width="6.08203125" customWidth="1"/>
    <col min="3576" max="3576" width="20.08203125" customWidth="1"/>
    <col min="3577" max="3577" width="6.5" customWidth="1"/>
    <col min="3578" max="3583" width="6.08203125" customWidth="1"/>
    <col min="3584" max="3584" width="6.5" customWidth="1"/>
    <col min="3585" max="3592" width="6.08203125" customWidth="1"/>
    <col min="3832" max="3832" width="20.08203125" customWidth="1"/>
    <col min="3833" max="3833" width="6.5" customWidth="1"/>
    <col min="3834" max="3839" width="6.08203125" customWidth="1"/>
    <col min="3840" max="3840" width="6.5" customWidth="1"/>
    <col min="3841" max="3848" width="6.08203125" customWidth="1"/>
    <col min="4088" max="4088" width="20.08203125" customWidth="1"/>
    <col min="4089" max="4089" width="6.5" customWidth="1"/>
    <col min="4090" max="4095" width="6.08203125" customWidth="1"/>
    <col min="4096" max="4096" width="6.5" customWidth="1"/>
    <col min="4097" max="4104" width="6.08203125" customWidth="1"/>
    <col min="4344" max="4344" width="20.08203125" customWidth="1"/>
    <col min="4345" max="4345" width="6.5" customWidth="1"/>
    <col min="4346" max="4351" width="6.08203125" customWidth="1"/>
    <col min="4352" max="4352" width="6.5" customWidth="1"/>
    <col min="4353" max="4360" width="6.08203125" customWidth="1"/>
    <col min="4600" max="4600" width="20.08203125" customWidth="1"/>
    <col min="4601" max="4601" width="6.5" customWidth="1"/>
    <col min="4602" max="4607" width="6.08203125" customWidth="1"/>
    <col min="4608" max="4608" width="6.5" customWidth="1"/>
    <col min="4609" max="4616" width="6.08203125" customWidth="1"/>
    <col min="4856" max="4856" width="20.08203125" customWidth="1"/>
    <col min="4857" max="4857" width="6.5" customWidth="1"/>
    <col min="4858" max="4863" width="6.08203125" customWidth="1"/>
    <col min="4864" max="4864" width="6.5" customWidth="1"/>
    <col min="4865" max="4872" width="6.08203125" customWidth="1"/>
    <col min="5112" max="5112" width="20.08203125" customWidth="1"/>
    <col min="5113" max="5113" width="6.5" customWidth="1"/>
    <col min="5114" max="5119" width="6.08203125" customWidth="1"/>
    <col min="5120" max="5120" width="6.5" customWidth="1"/>
    <col min="5121" max="5128" width="6.08203125" customWidth="1"/>
    <col min="5368" max="5368" width="20.08203125" customWidth="1"/>
    <col min="5369" max="5369" width="6.5" customWidth="1"/>
    <col min="5370" max="5375" width="6.08203125" customWidth="1"/>
    <col min="5376" max="5376" width="6.5" customWidth="1"/>
    <col min="5377" max="5384" width="6.08203125" customWidth="1"/>
    <col min="5624" max="5624" width="20.08203125" customWidth="1"/>
    <col min="5625" max="5625" width="6.5" customWidth="1"/>
    <col min="5626" max="5631" width="6.08203125" customWidth="1"/>
    <col min="5632" max="5632" width="6.5" customWidth="1"/>
    <col min="5633" max="5640" width="6.08203125" customWidth="1"/>
    <col min="5880" max="5880" width="20.08203125" customWidth="1"/>
    <col min="5881" max="5881" width="6.5" customWidth="1"/>
    <col min="5882" max="5887" width="6.08203125" customWidth="1"/>
    <col min="5888" max="5888" width="6.5" customWidth="1"/>
    <col min="5889" max="5896" width="6.08203125" customWidth="1"/>
    <col min="6136" max="6136" width="20.08203125" customWidth="1"/>
    <col min="6137" max="6137" width="6.5" customWidth="1"/>
    <col min="6138" max="6143" width="6.08203125" customWidth="1"/>
    <col min="6144" max="6144" width="6.5" customWidth="1"/>
    <col min="6145" max="6152" width="6.08203125" customWidth="1"/>
    <col min="6392" max="6392" width="20.08203125" customWidth="1"/>
    <col min="6393" max="6393" width="6.5" customWidth="1"/>
    <col min="6394" max="6399" width="6.08203125" customWidth="1"/>
    <col min="6400" max="6400" width="6.5" customWidth="1"/>
    <col min="6401" max="6408" width="6.08203125" customWidth="1"/>
    <col min="6648" max="6648" width="20.08203125" customWidth="1"/>
    <col min="6649" max="6649" width="6.5" customWidth="1"/>
    <col min="6650" max="6655" width="6.08203125" customWidth="1"/>
    <col min="6656" max="6656" width="6.5" customWidth="1"/>
    <col min="6657" max="6664" width="6.08203125" customWidth="1"/>
    <col min="6904" max="6904" width="20.08203125" customWidth="1"/>
    <col min="6905" max="6905" width="6.5" customWidth="1"/>
    <col min="6906" max="6911" width="6.08203125" customWidth="1"/>
    <col min="6912" max="6912" width="6.5" customWidth="1"/>
    <col min="6913" max="6920" width="6.08203125" customWidth="1"/>
    <col min="7160" max="7160" width="20.08203125" customWidth="1"/>
    <col min="7161" max="7161" width="6.5" customWidth="1"/>
    <col min="7162" max="7167" width="6.08203125" customWidth="1"/>
    <col min="7168" max="7168" width="6.5" customWidth="1"/>
    <col min="7169" max="7176" width="6.08203125" customWidth="1"/>
    <col min="7416" max="7416" width="20.08203125" customWidth="1"/>
    <col min="7417" max="7417" width="6.5" customWidth="1"/>
    <col min="7418" max="7423" width="6.08203125" customWidth="1"/>
    <col min="7424" max="7424" width="6.5" customWidth="1"/>
    <col min="7425" max="7432" width="6.08203125" customWidth="1"/>
    <col min="7672" max="7672" width="20.08203125" customWidth="1"/>
    <col min="7673" max="7673" width="6.5" customWidth="1"/>
    <col min="7674" max="7679" width="6.08203125" customWidth="1"/>
    <col min="7680" max="7680" width="6.5" customWidth="1"/>
    <col min="7681" max="7688" width="6.08203125" customWidth="1"/>
    <col min="7928" max="7928" width="20.08203125" customWidth="1"/>
    <col min="7929" max="7929" width="6.5" customWidth="1"/>
    <col min="7930" max="7935" width="6.08203125" customWidth="1"/>
    <col min="7936" max="7936" width="6.5" customWidth="1"/>
    <col min="7937" max="7944" width="6.08203125" customWidth="1"/>
    <col min="8184" max="8184" width="20.08203125" customWidth="1"/>
    <col min="8185" max="8185" width="6.5" customWidth="1"/>
    <col min="8186" max="8191" width="6.08203125" customWidth="1"/>
    <col min="8192" max="8192" width="6.5" customWidth="1"/>
    <col min="8193" max="8200" width="6.08203125" customWidth="1"/>
    <col min="8440" max="8440" width="20.08203125" customWidth="1"/>
    <col min="8441" max="8441" width="6.5" customWidth="1"/>
    <col min="8442" max="8447" width="6.08203125" customWidth="1"/>
    <col min="8448" max="8448" width="6.5" customWidth="1"/>
    <col min="8449" max="8456" width="6.08203125" customWidth="1"/>
    <col min="8696" max="8696" width="20.08203125" customWidth="1"/>
    <col min="8697" max="8697" width="6.5" customWidth="1"/>
    <col min="8698" max="8703" width="6.08203125" customWidth="1"/>
    <col min="8704" max="8704" width="6.5" customWidth="1"/>
    <col min="8705" max="8712" width="6.08203125" customWidth="1"/>
    <col min="8952" max="8952" width="20.08203125" customWidth="1"/>
    <col min="8953" max="8953" width="6.5" customWidth="1"/>
    <col min="8954" max="8959" width="6.08203125" customWidth="1"/>
    <col min="8960" max="8960" width="6.5" customWidth="1"/>
    <col min="8961" max="8968" width="6.08203125" customWidth="1"/>
    <col min="9208" max="9208" width="20.08203125" customWidth="1"/>
    <col min="9209" max="9209" width="6.5" customWidth="1"/>
    <col min="9210" max="9215" width="6.08203125" customWidth="1"/>
    <col min="9216" max="9216" width="6.5" customWidth="1"/>
    <col min="9217" max="9224" width="6.08203125" customWidth="1"/>
    <col min="9464" max="9464" width="20.08203125" customWidth="1"/>
    <col min="9465" max="9465" width="6.5" customWidth="1"/>
    <col min="9466" max="9471" width="6.08203125" customWidth="1"/>
    <col min="9472" max="9472" width="6.5" customWidth="1"/>
    <col min="9473" max="9480" width="6.08203125" customWidth="1"/>
    <col min="9720" max="9720" width="20.08203125" customWidth="1"/>
    <col min="9721" max="9721" width="6.5" customWidth="1"/>
    <col min="9722" max="9727" width="6.08203125" customWidth="1"/>
    <col min="9728" max="9728" width="6.5" customWidth="1"/>
    <col min="9729" max="9736" width="6.08203125" customWidth="1"/>
    <col min="9976" max="9976" width="20.08203125" customWidth="1"/>
    <col min="9977" max="9977" width="6.5" customWidth="1"/>
    <col min="9978" max="9983" width="6.08203125" customWidth="1"/>
    <col min="9984" max="9984" width="6.5" customWidth="1"/>
    <col min="9985" max="9992" width="6.08203125" customWidth="1"/>
    <col min="10232" max="10232" width="20.08203125" customWidth="1"/>
    <col min="10233" max="10233" width="6.5" customWidth="1"/>
    <col min="10234" max="10239" width="6.08203125" customWidth="1"/>
    <col min="10240" max="10240" width="6.5" customWidth="1"/>
    <col min="10241" max="10248" width="6.08203125" customWidth="1"/>
    <col min="10488" max="10488" width="20.08203125" customWidth="1"/>
    <col min="10489" max="10489" width="6.5" customWidth="1"/>
    <col min="10490" max="10495" width="6.08203125" customWidth="1"/>
    <col min="10496" max="10496" width="6.5" customWidth="1"/>
    <col min="10497" max="10504" width="6.08203125" customWidth="1"/>
    <col min="10744" max="10744" width="20.08203125" customWidth="1"/>
    <col min="10745" max="10745" width="6.5" customWidth="1"/>
    <col min="10746" max="10751" width="6.08203125" customWidth="1"/>
    <col min="10752" max="10752" width="6.5" customWidth="1"/>
    <col min="10753" max="10760" width="6.08203125" customWidth="1"/>
    <col min="11000" max="11000" width="20.08203125" customWidth="1"/>
    <col min="11001" max="11001" width="6.5" customWidth="1"/>
    <col min="11002" max="11007" width="6.08203125" customWidth="1"/>
    <col min="11008" max="11008" width="6.5" customWidth="1"/>
    <col min="11009" max="11016" width="6.08203125" customWidth="1"/>
    <col min="11256" max="11256" width="20.08203125" customWidth="1"/>
    <col min="11257" max="11257" width="6.5" customWidth="1"/>
    <col min="11258" max="11263" width="6.08203125" customWidth="1"/>
    <col min="11264" max="11264" width="6.5" customWidth="1"/>
    <col min="11265" max="11272" width="6.08203125" customWidth="1"/>
    <col min="11512" max="11512" width="20.08203125" customWidth="1"/>
    <col min="11513" max="11513" width="6.5" customWidth="1"/>
    <col min="11514" max="11519" width="6.08203125" customWidth="1"/>
    <col min="11520" max="11520" width="6.5" customWidth="1"/>
    <col min="11521" max="11528" width="6.08203125" customWidth="1"/>
    <col min="11768" max="11768" width="20.08203125" customWidth="1"/>
    <col min="11769" max="11769" width="6.5" customWidth="1"/>
    <col min="11770" max="11775" width="6.08203125" customWidth="1"/>
    <col min="11776" max="11776" width="6.5" customWidth="1"/>
    <col min="11777" max="11784" width="6.08203125" customWidth="1"/>
    <col min="12024" max="12024" width="20.08203125" customWidth="1"/>
    <col min="12025" max="12025" width="6.5" customWidth="1"/>
    <col min="12026" max="12031" width="6.08203125" customWidth="1"/>
    <col min="12032" max="12032" width="6.5" customWidth="1"/>
    <col min="12033" max="12040" width="6.08203125" customWidth="1"/>
    <col min="12280" max="12280" width="20.08203125" customWidth="1"/>
    <col min="12281" max="12281" width="6.5" customWidth="1"/>
    <col min="12282" max="12287" width="6.08203125" customWidth="1"/>
    <col min="12288" max="12288" width="6.5" customWidth="1"/>
    <col min="12289" max="12296" width="6.08203125" customWidth="1"/>
    <col min="12536" max="12536" width="20.08203125" customWidth="1"/>
    <col min="12537" max="12537" width="6.5" customWidth="1"/>
    <col min="12538" max="12543" width="6.08203125" customWidth="1"/>
    <col min="12544" max="12544" width="6.5" customWidth="1"/>
    <col min="12545" max="12552" width="6.08203125" customWidth="1"/>
    <col min="12792" max="12792" width="20.08203125" customWidth="1"/>
    <col min="12793" max="12793" width="6.5" customWidth="1"/>
    <col min="12794" max="12799" width="6.08203125" customWidth="1"/>
    <col min="12800" max="12800" width="6.5" customWidth="1"/>
    <col min="12801" max="12808" width="6.08203125" customWidth="1"/>
    <col min="13048" max="13048" width="20.08203125" customWidth="1"/>
    <col min="13049" max="13049" width="6.5" customWidth="1"/>
    <col min="13050" max="13055" width="6.08203125" customWidth="1"/>
    <col min="13056" max="13056" width="6.5" customWidth="1"/>
    <col min="13057" max="13064" width="6.08203125" customWidth="1"/>
    <col min="13304" max="13304" width="20.08203125" customWidth="1"/>
    <col min="13305" max="13305" width="6.5" customWidth="1"/>
    <col min="13306" max="13311" width="6.08203125" customWidth="1"/>
    <col min="13312" max="13312" width="6.5" customWidth="1"/>
    <col min="13313" max="13320" width="6.08203125" customWidth="1"/>
    <col min="13560" max="13560" width="20.08203125" customWidth="1"/>
    <col min="13561" max="13561" width="6.5" customWidth="1"/>
    <col min="13562" max="13567" width="6.08203125" customWidth="1"/>
    <col min="13568" max="13568" width="6.5" customWidth="1"/>
    <col min="13569" max="13576" width="6.08203125" customWidth="1"/>
    <col min="13816" max="13816" width="20.08203125" customWidth="1"/>
    <col min="13817" max="13817" width="6.5" customWidth="1"/>
    <col min="13818" max="13823" width="6.08203125" customWidth="1"/>
    <col min="13824" max="13824" width="6.5" customWidth="1"/>
    <col min="13825" max="13832" width="6.08203125" customWidth="1"/>
    <col min="14072" max="14072" width="20.08203125" customWidth="1"/>
    <col min="14073" max="14073" width="6.5" customWidth="1"/>
    <col min="14074" max="14079" width="6.08203125" customWidth="1"/>
    <col min="14080" max="14080" width="6.5" customWidth="1"/>
    <col min="14081" max="14088" width="6.08203125" customWidth="1"/>
    <col min="14328" max="14328" width="20.08203125" customWidth="1"/>
    <col min="14329" max="14329" width="6.5" customWidth="1"/>
    <col min="14330" max="14335" width="6.08203125" customWidth="1"/>
    <col min="14336" max="14336" width="6.5" customWidth="1"/>
    <col min="14337" max="14344" width="6.08203125" customWidth="1"/>
    <col min="14584" max="14584" width="20.08203125" customWidth="1"/>
    <col min="14585" max="14585" width="6.5" customWidth="1"/>
    <col min="14586" max="14591" width="6.08203125" customWidth="1"/>
    <col min="14592" max="14592" width="6.5" customWidth="1"/>
    <col min="14593" max="14600" width="6.08203125" customWidth="1"/>
    <col min="14840" max="14840" width="20.08203125" customWidth="1"/>
    <col min="14841" max="14841" width="6.5" customWidth="1"/>
    <col min="14842" max="14847" width="6.08203125" customWidth="1"/>
    <col min="14848" max="14848" width="6.5" customWidth="1"/>
    <col min="14849" max="14856" width="6.08203125" customWidth="1"/>
    <col min="15096" max="15096" width="20.08203125" customWidth="1"/>
    <col min="15097" max="15097" width="6.5" customWidth="1"/>
    <col min="15098" max="15103" width="6.08203125" customWidth="1"/>
    <col min="15104" max="15104" width="6.5" customWidth="1"/>
    <col min="15105" max="15112" width="6.08203125" customWidth="1"/>
    <col min="15352" max="15352" width="20.08203125" customWidth="1"/>
    <col min="15353" max="15353" width="6.5" customWidth="1"/>
    <col min="15354" max="15359" width="6.08203125" customWidth="1"/>
    <col min="15360" max="15360" width="6.5" customWidth="1"/>
    <col min="15361" max="15368" width="6.08203125" customWidth="1"/>
    <col min="15608" max="15608" width="20.08203125" customWidth="1"/>
    <col min="15609" max="15609" width="6.5" customWidth="1"/>
    <col min="15610" max="15615" width="6.08203125" customWidth="1"/>
    <col min="15616" max="15616" width="6.5" customWidth="1"/>
    <col min="15617" max="15624" width="6.08203125" customWidth="1"/>
    <col min="15864" max="15864" width="20.08203125" customWidth="1"/>
    <col min="15865" max="15865" width="6.5" customWidth="1"/>
    <col min="15866" max="15871" width="6.08203125" customWidth="1"/>
    <col min="15872" max="15872" width="6.5" customWidth="1"/>
    <col min="15873" max="15880" width="6.08203125" customWidth="1"/>
    <col min="16120" max="16120" width="20.08203125" customWidth="1"/>
    <col min="16121" max="16121" width="6.5" customWidth="1"/>
    <col min="16122" max="16127" width="6.08203125" customWidth="1"/>
    <col min="16128" max="16128" width="6.5" customWidth="1"/>
    <col min="16129" max="16136" width="6.08203125" customWidth="1"/>
  </cols>
  <sheetData>
    <row r="1" spans="1:246" ht="52.4" customHeight="1" x14ac:dyDescent="0.25">
      <c r="B1" s="398" t="s">
        <v>0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28"/>
      <c r="R1" s="28"/>
      <c r="S1" s="28"/>
      <c r="T1" s="28"/>
    </row>
    <row r="2" spans="1:246" ht="17.149999999999999" customHeight="1" x14ac:dyDescent="0.25">
      <c r="B2" s="399" t="s">
        <v>1</v>
      </c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29"/>
      <c r="R2" s="29"/>
      <c r="S2" s="29"/>
      <c r="T2" s="29"/>
    </row>
    <row r="3" spans="1:246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</row>
    <row r="4" spans="1:246" x14ac:dyDescent="0.25">
      <c r="A4" s="563" t="s">
        <v>1515</v>
      </c>
      <c r="B4" s="563"/>
      <c r="C4" s="563"/>
      <c r="D4" s="563"/>
      <c r="E4" s="563"/>
      <c r="F4" s="563"/>
      <c r="G4" s="563"/>
      <c r="H4" s="563"/>
      <c r="I4" s="563"/>
      <c r="J4" s="563"/>
      <c r="K4" s="563"/>
      <c r="L4" s="563"/>
      <c r="M4" s="563"/>
      <c r="N4" s="563"/>
      <c r="O4" s="563"/>
      <c r="P4" s="563"/>
      <c r="Q4" s="564"/>
    </row>
    <row r="5" spans="1:246" s="51" customFormat="1" ht="13" x14ac:dyDescent="0.25">
      <c r="A5" s="4" t="s">
        <v>4</v>
      </c>
      <c r="B5" s="4" t="s">
        <v>5</v>
      </c>
      <c r="C5" s="396" t="s">
        <v>214</v>
      </c>
      <c r="D5" s="438"/>
      <c r="E5" s="396" t="s">
        <v>7</v>
      </c>
      <c r="F5" s="438"/>
      <c r="G5" s="565" t="s">
        <v>272</v>
      </c>
      <c r="H5" s="565"/>
      <c r="I5" s="396" t="s">
        <v>1441</v>
      </c>
      <c r="J5" s="438"/>
      <c r="K5" s="4" t="s">
        <v>5</v>
      </c>
      <c r="L5" s="396" t="s">
        <v>214</v>
      </c>
      <c r="M5" s="438"/>
      <c r="N5" s="396" t="s">
        <v>7</v>
      </c>
      <c r="O5" s="565"/>
      <c r="P5" s="369" t="s">
        <v>272</v>
      </c>
      <c r="Q5" s="369"/>
    </row>
    <row r="6" spans="1:246" x14ac:dyDescent="0.25">
      <c r="A6" s="5" t="s">
        <v>13</v>
      </c>
      <c r="B6" s="5" t="s">
        <v>14</v>
      </c>
      <c r="C6" s="382" t="s">
        <v>216</v>
      </c>
      <c r="D6" s="456"/>
      <c r="E6" s="382" t="s">
        <v>16</v>
      </c>
      <c r="F6" s="456"/>
      <c r="G6" s="383" t="s">
        <v>277</v>
      </c>
      <c r="H6" s="383"/>
      <c r="I6" s="382" t="s">
        <v>1443</v>
      </c>
      <c r="J6" s="456"/>
      <c r="K6" s="5" t="s">
        <v>14</v>
      </c>
      <c r="L6" s="382" t="s">
        <v>216</v>
      </c>
      <c r="M6" s="456"/>
      <c r="N6" s="382" t="s">
        <v>16</v>
      </c>
      <c r="O6" s="383"/>
      <c r="P6" s="371" t="s">
        <v>277</v>
      </c>
      <c r="Q6" s="371"/>
    </row>
    <row r="7" spans="1:246" x14ac:dyDescent="0.25">
      <c r="A7" s="8"/>
      <c r="B7" s="54"/>
      <c r="C7" s="354" t="s">
        <v>22</v>
      </c>
      <c r="D7" s="370"/>
      <c r="E7" s="354" t="s">
        <v>22</v>
      </c>
      <c r="F7" s="370"/>
      <c r="G7" s="355" t="s">
        <v>22</v>
      </c>
      <c r="H7" s="355"/>
      <c r="I7" s="354" t="s">
        <v>22</v>
      </c>
      <c r="J7" s="370"/>
      <c r="K7" s="5"/>
      <c r="L7" s="354" t="s">
        <v>22</v>
      </c>
      <c r="M7" s="370"/>
      <c r="N7" s="352" t="s">
        <v>22</v>
      </c>
      <c r="O7" s="354"/>
      <c r="P7" s="352" t="s">
        <v>22</v>
      </c>
      <c r="Q7" s="352"/>
    </row>
    <row r="8" spans="1:246" s="52" customFormat="1" ht="14.15" hidden="1" customHeight="1" x14ac:dyDescent="0.25">
      <c r="A8" s="107" t="s">
        <v>267</v>
      </c>
      <c r="B8" s="66" t="s">
        <v>1516</v>
      </c>
      <c r="C8" s="146" t="s">
        <v>1517</v>
      </c>
      <c r="D8" s="147" t="s">
        <v>1518</v>
      </c>
      <c r="E8" s="566" t="s">
        <v>1519</v>
      </c>
      <c r="F8" s="567"/>
      <c r="G8" s="148" t="s">
        <v>40</v>
      </c>
      <c r="H8" s="148" t="s">
        <v>40</v>
      </c>
      <c r="I8" s="15">
        <v>45591</v>
      </c>
      <c r="J8" s="58">
        <f t="shared" ref="J8:J16" si="0">I8+1</f>
        <v>45592</v>
      </c>
      <c r="K8" s="66" t="s">
        <v>930</v>
      </c>
      <c r="L8" s="566" t="s">
        <v>1520</v>
      </c>
      <c r="M8" s="567"/>
      <c r="N8" s="566" t="s">
        <v>1521</v>
      </c>
      <c r="O8" s="567"/>
      <c r="P8" s="15">
        <v>45598</v>
      </c>
      <c r="Q8" s="62">
        <f>P8+1</f>
        <v>45599</v>
      </c>
      <c r="R8" s="69"/>
      <c r="S8" s="69"/>
      <c r="T8" s="69"/>
      <c r="U8" s="69"/>
      <c r="V8" s="69"/>
      <c r="W8" s="69"/>
      <c r="X8" s="69"/>
    </row>
    <row r="9" spans="1:246" s="52" customFormat="1" ht="14.15" hidden="1" customHeight="1" x14ac:dyDescent="0.25">
      <c r="A9" s="21" t="s">
        <v>267</v>
      </c>
      <c r="B9" s="66" t="s">
        <v>1522</v>
      </c>
      <c r="C9" s="566" t="s">
        <v>1520</v>
      </c>
      <c r="D9" s="567"/>
      <c r="E9" s="566" t="s">
        <v>1521</v>
      </c>
      <c r="F9" s="567"/>
      <c r="G9" s="15">
        <v>45598</v>
      </c>
      <c r="H9" s="62">
        <f>G9+1</f>
        <v>45599</v>
      </c>
      <c r="I9" s="15">
        <f>H9+4</f>
        <v>45603</v>
      </c>
      <c r="J9" s="58">
        <f t="shared" si="0"/>
        <v>45604</v>
      </c>
      <c r="K9" s="66" t="s">
        <v>1523</v>
      </c>
      <c r="L9" s="566" t="s">
        <v>1524</v>
      </c>
      <c r="M9" s="567"/>
      <c r="N9" s="566" t="s">
        <v>1525</v>
      </c>
      <c r="O9" s="567"/>
      <c r="P9" s="148" t="s">
        <v>1526</v>
      </c>
      <c r="Q9" s="149" t="s">
        <v>1527</v>
      </c>
      <c r="R9" s="69"/>
      <c r="S9" s="69"/>
      <c r="T9" s="69"/>
      <c r="U9" s="69"/>
      <c r="V9" s="69"/>
      <c r="W9" s="69"/>
      <c r="X9" s="69"/>
    </row>
    <row r="10" spans="1:246" s="52" customFormat="1" ht="14.15" hidden="1" customHeight="1" x14ac:dyDescent="0.25">
      <c r="A10" s="21" t="s">
        <v>267</v>
      </c>
      <c r="B10" s="66" t="s">
        <v>1528</v>
      </c>
      <c r="C10" s="566" t="s">
        <v>1524</v>
      </c>
      <c r="D10" s="567"/>
      <c r="E10" s="566" t="s">
        <v>1525</v>
      </c>
      <c r="F10" s="567"/>
      <c r="G10" s="148" t="s">
        <v>1526</v>
      </c>
      <c r="H10" s="149" t="s">
        <v>1527</v>
      </c>
      <c r="I10" s="15">
        <v>45626</v>
      </c>
      <c r="J10" s="58">
        <f t="shared" si="0"/>
        <v>45627</v>
      </c>
      <c r="K10" s="66" t="s">
        <v>1529</v>
      </c>
      <c r="L10" s="566" t="s">
        <v>1530</v>
      </c>
      <c r="M10" s="567"/>
      <c r="N10" s="566" t="s">
        <v>1531</v>
      </c>
      <c r="O10" s="567"/>
      <c r="P10" s="15">
        <v>45634</v>
      </c>
      <c r="Q10" s="62">
        <f>P10+1</f>
        <v>45635</v>
      </c>
      <c r="R10" s="69"/>
      <c r="S10" s="69"/>
      <c r="T10" s="69"/>
      <c r="U10" s="69"/>
      <c r="V10" s="69"/>
      <c r="W10" s="69"/>
      <c r="X10" s="69"/>
    </row>
    <row r="11" spans="1:246" s="52" customFormat="1" ht="14.15" hidden="1" customHeight="1" x14ac:dyDescent="0.25">
      <c r="A11" s="21" t="s">
        <v>267</v>
      </c>
      <c r="B11" s="66" t="s">
        <v>1532</v>
      </c>
      <c r="C11" s="566" t="s">
        <v>1530</v>
      </c>
      <c r="D11" s="567"/>
      <c r="E11" s="566" t="s">
        <v>1533</v>
      </c>
      <c r="F11" s="567"/>
      <c r="G11" s="15">
        <v>45635</v>
      </c>
      <c r="H11" s="62">
        <f>G11+1</f>
        <v>45636</v>
      </c>
      <c r="I11" s="15">
        <f>H11+3</f>
        <v>45639</v>
      </c>
      <c r="J11" s="58">
        <f t="shared" si="0"/>
        <v>45640</v>
      </c>
      <c r="K11" s="66" t="s">
        <v>933</v>
      </c>
      <c r="L11" s="403" t="s">
        <v>324</v>
      </c>
      <c r="M11" s="404"/>
      <c r="N11" s="403" t="s">
        <v>325</v>
      </c>
      <c r="O11" s="404"/>
      <c r="P11" s="566" t="s">
        <v>1534</v>
      </c>
      <c r="Q11" s="567"/>
      <c r="R11" s="69"/>
      <c r="S11" s="69"/>
      <c r="T11" s="69"/>
      <c r="U11" s="69"/>
      <c r="V11" s="69"/>
      <c r="W11" s="69"/>
      <c r="X11" s="69"/>
    </row>
    <row r="12" spans="1:246" s="52" customFormat="1" ht="14.15" hidden="1" customHeight="1" x14ac:dyDescent="0.25">
      <c r="A12" s="21" t="s">
        <v>267</v>
      </c>
      <c r="B12" s="66" t="s">
        <v>1295</v>
      </c>
      <c r="C12" s="566" t="s">
        <v>327</v>
      </c>
      <c r="D12" s="567"/>
      <c r="E12" s="566" t="s">
        <v>1535</v>
      </c>
      <c r="F12" s="567"/>
      <c r="G12" s="15">
        <v>45669</v>
      </c>
      <c r="H12" s="62">
        <f>G12+1</f>
        <v>45670</v>
      </c>
      <c r="I12" s="15">
        <f>H12+4</f>
        <v>45674</v>
      </c>
      <c r="J12" s="58">
        <f>I12+3</f>
        <v>45677</v>
      </c>
      <c r="K12" s="66" t="s">
        <v>1296</v>
      </c>
      <c r="L12" s="15">
        <v>45681</v>
      </c>
      <c r="M12" s="62">
        <f>L12</f>
        <v>45681</v>
      </c>
      <c r="N12" s="15">
        <v>45682</v>
      </c>
      <c r="O12" s="62">
        <f t="shared" ref="O12:O13" si="1">N12</f>
        <v>45682</v>
      </c>
      <c r="P12" s="568"/>
      <c r="Q12" s="569"/>
      <c r="R12" s="69"/>
      <c r="S12" s="69"/>
      <c r="T12" s="69"/>
      <c r="U12" s="69"/>
      <c r="V12" s="69"/>
      <c r="W12" s="69"/>
      <c r="X12" s="69"/>
    </row>
    <row r="13" spans="1:246" s="52" customFormat="1" ht="14.15" hidden="1" customHeight="1" x14ac:dyDescent="0.25">
      <c r="A13" s="150" t="s">
        <v>1536</v>
      </c>
      <c r="B13" s="67" t="s">
        <v>65</v>
      </c>
      <c r="C13" s="568" t="s">
        <v>333</v>
      </c>
      <c r="D13" s="570"/>
      <c r="E13" s="568" t="s">
        <v>1537</v>
      </c>
      <c r="F13" s="570"/>
      <c r="G13" s="42">
        <v>45673</v>
      </c>
      <c r="H13" s="133" t="s">
        <v>334</v>
      </c>
      <c r="I13" s="133" t="s">
        <v>335</v>
      </c>
      <c r="J13" s="42">
        <v>45683</v>
      </c>
      <c r="K13" s="67" t="s">
        <v>63</v>
      </c>
      <c r="L13" s="17" t="s">
        <v>40</v>
      </c>
      <c r="M13" s="17" t="s">
        <v>40</v>
      </c>
      <c r="N13" s="15">
        <v>45687</v>
      </c>
      <c r="O13" s="62">
        <f t="shared" si="1"/>
        <v>45687</v>
      </c>
      <c r="P13" s="15">
        <v>45688</v>
      </c>
      <c r="Q13" s="62">
        <f>P13</f>
        <v>45688</v>
      </c>
      <c r="R13" s="69"/>
      <c r="S13" s="69"/>
      <c r="T13" s="69"/>
      <c r="U13" s="69"/>
      <c r="V13" s="69"/>
      <c r="W13" s="69"/>
      <c r="X13" s="69"/>
    </row>
    <row r="14" spans="1:246" s="52" customFormat="1" ht="14.15" hidden="1" customHeight="1" x14ac:dyDescent="0.25">
      <c r="A14" s="21" t="s">
        <v>304</v>
      </c>
      <c r="B14" s="151" t="s">
        <v>724</v>
      </c>
      <c r="C14" s="545" t="s">
        <v>339</v>
      </c>
      <c r="D14" s="547"/>
      <c r="E14" s="545" t="s">
        <v>340</v>
      </c>
      <c r="F14" s="547"/>
      <c r="G14" s="571" t="s">
        <v>341</v>
      </c>
      <c r="H14" s="572"/>
      <c r="I14" s="42">
        <v>45691</v>
      </c>
      <c r="J14" s="159">
        <f t="shared" si="0"/>
        <v>45692</v>
      </c>
      <c r="K14" s="67" t="s">
        <v>725</v>
      </c>
      <c r="L14" s="545" t="s">
        <v>1538</v>
      </c>
      <c r="M14" s="547"/>
      <c r="N14" s="568" t="s">
        <v>1539</v>
      </c>
      <c r="O14" s="569"/>
      <c r="P14" s="42">
        <v>45702</v>
      </c>
      <c r="Q14" s="58">
        <f>P14+1</f>
        <v>45703</v>
      </c>
      <c r="R14" s="69"/>
      <c r="S14" s="69"/>
      <c r="T14" s="69"/>
      <c r="U14" s="69"/>
      <c r="V14" s="69"/>
      <c r="W14" s="69"/>
      <c r="X14" s="69"/>
    </row>
    <row r="15" spans="1:246" s="52" customFormat="1" ht="14.15" hidden="1" customHeight="1" x14ac:dyDescent="0.25">
      <c r="A15" s="21" t="s">
        <v>304</v>
      </c>
      <c r="B15" s="68" t="s">
        <v>727</v>
      </c>
      <c r="C15" s="403" t="s">
        <v>1540</v>
      </c>
      <c r="D15" s="404"/>
      <c r="E15" s="566" t="s">
        <v>1541</v>
      </c>
      <c r="F15" s="567"/>
      <c r="G15" s="42">
        <v>45707</v>
      </c>
      <c r="H15" s="71" t="s">
        <v>1542</v>
      </c>
      <c r="I15" s="42">
        <v>45711</v>
      </c>
      <c r="J15" s="159">
        <f t="shared" si="0"/>
        <v>45712</v>
      </c>
      <c r="K15" s="68" t="s">
        <v>728</v>
      </c>
      <c r="L15" s="403" t="s">
        <v>358</v>
      </c>
      <c r="M15" s="404"/>
      <c r="N15" s="566" t="s">
        <v>1543</v>
      </c>
      <c r="O15" s="567"/>
      <c r="P15" s="42">
        <v>45718</v>
      </c>
      <c r="Q15" s="71" t="s">
        <v>1544</v>
      </c>
      <c r="R15" s="69"/>
      <c r="S15" s="69"/>
      <c r="T15" s="69"/>
      <c r="U15" s="69"/>
      <c r="V15" s="69"/>
      <c r="W15" s="69"/>
      <c r="X15" s="69"/>
    </row>
    <row r="16" spans="1:246" s="52" customFormat="1" ht="14.15" hidden="1" customHeight="1" x14ac:dyDescent="0.25">
      <c r="A16" s="19" t="s">
        <v>304</v>
      </c>
      <c r="B16" s="67" t="s">
        <v>729</v>
      </c>
      <c r="C16" s="403" t="s">
        <v>1545</v>
      </c>
      <c r="D16" s="404"/>
      <c r="E16" s="566" t="s">
        <v>1543</v>
      </c>
      <c r="F16" s="567"/>
      <c r="G16" s="42">
        <v>45718</v>
      </c>
      <c r="H16" s="71" t="s">
        <v>1544</v>
      </c>
      <c r="I16" s="42">
        <v>45722</v>
      </c>
      <c r="J16" s="88">
        <f t="shared" si="0"/>
        <v>45723</v>
      </c>
      <c r="K16" s="67" t="s">
        <v>730</v>
      </c>
      <c r="L16" s="359" t="s">
        <v>1546</v>
      </c>
      <c r="M16" s="360"/>
      <c r="N16" s="359" t="s">
        <v>1547</v>
      </c>
      <c r="O16" s="360"/>
      <c r="P16" s="403" t="s">
        <v>1548</v>
      </c>
      <c r="Q16" s="404"/>
      <c r="R16" s="160" t="s">
        <v>600</v>
      </c>
      <c r="S16" s="69"/>
      <c r="T16" s="69"/>
      <c r="U16" s="69"/>
      <c r="V16" s="69"/>
      <c r="W16" s="69"/>
      <c r="X16" s="69"/>
    </row>
    <row r="17" spans="1:24" s="52" customFormat="1" ht="14.15" hidden="1" customHeight="1" x14ac:dyDescent="0.25">
      <c r="A17" s="152" t="s">
        <v>1549</v>
      </c>
      <c r="B17" s="153" t="s">
        <v>764</v>
      </c>
      <c r="C17" s="403" t="s">
        <v>1550</v>
      </c>
      <c r="D17" s="404"/>
      <c r="E17" s="566" t="s">
        <v>1551</v>
      </c>
      <c r="F17" s="567"/>
      <c r="G17" s="42">
        <v>45735</v>
      </c>
      <c r="H17" s="58">
        <f>G17+1</f>
        <v>45736</v>
      </c>
      <c r="I17" s="42">
        <f>H17+4</f>
        <v>45740</v>
      </c>
      <c r="J17" s="88">
        <f>I17+2</f>
        <v>45742</v>
      </c>
      <c r="K17" s="153" t="s">
        <v>765</v>
      </c>
      <c r="L17" s="359" t="s">
        <v>1552</v>
      </c>
      <c r="M17" s="360"/>
      <c r="N17" s="566" t="s">
        <v>1553</v>
      </c>
      <c r="O17" s="567"/>
      <c r="P17" s="403" t="s">
        <v>1554</v>
      </c>
      <c r="Q17" s="404"/>
      <c r="R17" s="69"/>
      <c r="S17" s="69"/>
      <c r="T17" s="69"/>
      <c r="U17" s="69"/>
      <c r="V17" s="69"/>
      <c r="W17" s="69"/>
      <c r="X17" s="69"/>
    </row>
    <row r="18" spans="1:24" s="52" customFormat="1" ht="14.15" hidden="1" customHeight="1" x14ac:dyDescent="0.25">
      <c r="A18" s="21" t="s">
        <v>1549</v>
      </c>
      <c r="B18" s="68" t="s">
        <v>780</v>
      </c>
      <c r="C18" s="359" t="s">
        <v>1552</v>
      </c>
      <c r="D18" s="360"/>
      <c r="E18" s="566" t="s">
        <v>1553</v>
      </c>
      <c r="F18" s="567"/>
      <c r="G18" s="403" t="s">
        <v>1554</v>
      </c>
      <c r="H18" s="404"/>
      <c r="I18" s="42">
        <v>45754</v>
      </c>
      <c r="J18" s="88">
        <f t="shared" ref="J18:Q19" si="2">I18+1</f>
        <v>45755</v>
      </c>
      <c r="K18" s="68" t="s">
        <v>782</v>
      </c>
      <c r="L18" s="88">
        <f>J18+4</f>
        <v>45759</v>
      </c>
      <c r="M18" s="88">
        <f t="shared" si="2"/>
        <v>45760</v>
      </c>
      <c r="N18" s="157">
        <f>M18</f>
        <v>45760</v>
      </c>
      <c r="O18" s="157">
        <f t="shared" si="2"/>
        <v>45761</v>
      </c>
      <c r="P18" s="15">
        <f t="shared" si="2"/>
        <v>45762</v>
      </c>
      <c r="Q18" s="58">
        <f t="shared" si="2"/>
        <v>45763</v>
      </c>
      <c r="R18" s="69"/>
      <c r="S18" s="69"/>
      <c r="T18" s="69"/>
      <c r="U18" s="69"/>
      <c r="V18" s="69"/>
      <c r="W18" s="69"/>
      <c r="X18" s="69"/>
    </row>
    <row r="19" spans="1:24" s="52" customFormat="1" ht="14.15" hidden="1" customHeight="1" x14ac:dyDescent="0.25">
      <c r="A19" s="19" t="s">
        <v>1555</v>
      </c>
      <c r="B19" s="67" t="s">
        <v>1317</v>
      </c>
      <c r="C19" s="403" t="s">
        <v>1556</v>
      </c>
      <c r="D19" s="404"/>
      <c r="E19" s="566" t="s">
        <v>1557</v>
      </c>
      <c r="F19" s="567"/>
      <c r="G19" s="42">
        <v>45758</v>
      </c>
      <c r="H19" s="39">
        <f t="shared" ref="H19:J19" si="3">G19+1</f>
        <v>45759</v>
      </c>
      <c r="I19" s="42">
        <f t="shared" ref="I19" si="4">H19+3</f>
        <v>45762</v>
      </c>
      <c r="J19" s="88">
        <f t="shared" si="3"/>
        <v>45763</v>
      </c>
      <c r="K19" s="67" t="s">
        <v>1318</v>
      </c>
      <c r="L19" s="42">
        <v>45774</v>
      </c>
      <c r="M19" s="88">
        <f t="shared" si="2"/>
        <v>45775</v>
      </c>
      <c r="N19" s="157">
        <f>M19</f>
        <v>45775</v>
      </c>
      <c r="O19" s="157">
        <f t="shared" si="2"/>
        <v>45776</v>
      </c>
      <c r="P19" s="15">
        <f t="shared" si="2"/>
        <v>45777</v>
      </c>
      <c r="Q19" s="58">
        <f t="shared" si="2"/>
        <v>45778</v>
      </c>
      <c r="R19" s="69"/>
      <c r="S19" s="69"/>
      <c r="T19" s="69"/>
      <c r="U19" s="69"/>
      <c r="V19" s="69"/>
      <c r="W19" s="69"/>
      <c r="X19" s="69"/>
    </row>
    <row r="20" spans="1:24" s="52" customFormat="1" ht="14.15" hidden="1" customHeight="1" x14ac:dyDescent="0.25">
      <c r="A20" s="107" t="s">
        <v>1549</v>
      </c>
      <c r="B20" s="154" t="s">
        <v>783</v>
      </c>
      <c r="C20" s="42">
        <v>45759</v>
      </c>
      <c r="D20" s="39">
        <f t="shared" ref="D20:H20" si="5">C20+1</f>
        <v>45760</v>
      </c>
      <c r="E20" s="39">
        <f>D20</f>
        <v>45760</v>
      </c>
      <c r="F20" s="39">
        <f t="shared" si="5"/>
        <v>45761</v>
      </c>
      <c r="G20" s="39">
        <f t="shared" si="5"/>
        <v>45762</v>
      </c>
      <c r="H20" s="39">
        <f t="shared" si="5"/>
        <v>45763</v>
      </c>
      <c r="I20" s="42">
        <v>45773</v>
      </c>
      <c r="J20" s="88">
        <f t="shared" ref="J20:P20" si="6">I20+1</f>
        <v>45774</v>
      </c>
      <c r="K20" s="68" t="s">
        <v>1314</v>
      </c>
      <c r="L20" s="88">
        <f>J20+4</f>
        <v>45778</v>
      </c>
      <c r="M20" s="88">
        <f t="shared" si="6"/>
        <v>45779</v>
      </c>
      <c r="N20" s="157">
        <f>M20</f>
        <v>45779</v>
      </c>
      <c r="O20" s="157">
        <f t="shared" si="6"/>
        <v>45780</v>
      </c>
      <c r="P20" s="15">
        <f t="shared" si="6"/>
        <v>45781</v>
      </c>
      <c r="Q20" s="71" t="s">
        <v>391</v>
      </c>
      <c r="R20" s="69"/>
      <c r="S20" s="69"/>
      <c r="T20" s="69"/>
      <c r="U20" s="69"/>
      <c r="V20" s="69"/>
      <c r="W20" s="69"/>
      <c r="X20" s="69"/>
    </row>
    <row r="21" spans="1:24" s="52" customFormat="1" ht="14.15" hidden="1" customHeight="1" x14ac:dyDescent="0.25">
      <c r="A21" s="155" t="s">
        <v>1555</v>
      </c>
      <c r="B21" s="156" t="s">
        <v>1319</v>
      </c>
      <c r="C21" s="42">
        <v>45774</v>
      </c>
      <c r="D21" s="88">
        <f t="shared" ref="D21:H21" si="7">C21+1</f>
        <v>45775</v>
      </c>
      <c r="E21" s="157">
        <f>D21</f>
        <v>45775</v>
      </c>
      <c r="F21" s="157">
        <f t="shared" si="7"/>
        <v>45776</v>
      </c>
      <c r="G21" s="15">
        <f t="shared" si="7"/>
        <v>45777</v>
      </c>
      <c r="H21" s="58">
        <f t="shared" si="7"/>
        <v>45778</v>
      </c>
      <c r="I21" s="42">
        <v>45785</v>
      </c>
      <c r="J21" s="88">
        <v>45786</v>
      </c>
      <c r="K21" s="67" t="s">
        <v>1320</v>
      </c>
      <c r="L21" s="403" t="s">
        <v>1558</v>
      </c>
      <c r="M21" s="404"/>
      <c r="N21" s="403" t="s">
        <v>1559</v>
      </c>
      <c r="O21" s="404"/>
      <c r="P21" s="403" t="s">
        <v>1560</v>
      </c>
      <c r="Q21" s="404"/>
      <c r="R21" s="69"/>
      <c r="S21" s="69"/>
      <c r="T21" s="69"/>
      <c r="U21" s="69"/>
      <c r="V21" s="69"/>
      <c r="W21" s="69"/>
      <c r="X21" s="69"/>
    </row>
    <row r="22" spans="1:24" s="52" customFormat="1" ht="14.15" hidden="1" customHeight="1" x14ac:dyDescent="0.25">
      <c r="A22" s="21" t="s">
        <v>1549</v>
      </c>
      <c r="B22" s="68" t="s">
        <v>1315</v>
      </c>
      <c r="C22" s="42">
        <v>45778</v>
      </c>
      <c r="D22" s="39">
        <f t="shared" ref="D22:G22" si="8">C22+1</f>
        <v>45779</v>
      </c>
      <c r="E22" s="39">
        <f>D22</f>
        <v>45779</v>
      </c>
      <c r="F22" s="39">
        <f t="shared" si="8"/>
        <v>45780</v>
      </c>
      <c r="G22" s="39">
        <f t="shared" si="8"/>
        <v>45781</v>
      </c>
      <c r="H22" s="71" t="s">
        <v>1561</v>
      </c>
      <c r="I22" s="42">
        <v>45788</v>
      </c>
      <c r="J22" s="88">
        <v>45789</v>
      </c>
      <c r="K22" s="68" t="s">
        <v>1316</v>
      </c>
      <c r="L22" s="403" t="s">
        <v>1562</v>
      </c>
      <c r="M22" s="404"/>
      <c r="N22" s="403" t="s">
        <v>1563</v>
      </c>
      <c r="O22" s="404"/>
      <c r="P22" s="403" t="s">
        <v>1564</v>
      </c>
      <c r="Q22" s="404"/>
      <c r="R22" s="69"/>
      <c r="S22" s="69"/>
      <c r="T22" s="69"/>
      <c r="U22" s="69"/>
      <c r="V22" s="69"/>
      <c r="W22" s="69"/>
      <c r="X22" s="69"/>
    </row>
    <row r="23" spans="1:24" s="52" customFormat="1" ht="14.15" hidden="1" customHeight="1" x14ac:dyDescent="0.25">
      <c r="A23" s="19" t="s">
        <v>1555</v>
      </c>
      <c r="B23" s="67" t="s">
        <v>1321</v>
      </c>
      <c r="C23" s="403" t="s">
        <v>1558</v>
      </c>
      <c r="D23" s="404"/>
      <c r="E23" s="403" t="s">
        <v>1559</v>
      </c>
      <c r="F23" s="404"/>
      <c r="G23" s="403" t="s">
        <v>1560</v>
      </c>
      <c r="H23" s="404"/>
      <c r="I23" s="42">
        <v>45802</v>
      </c>
      <c r="J23" s="88">
        <f t="shared" ref="J23:J25" si="9">I23+1</f>
        <v>45803</v>
      </c>
      <c r="K23" s="67" t="s">
        <v>1322</v>
      </c>
      <c r="L23" s="403" t="s">
        <v>1565</v>
      </c>
      <c r="M23" s="404"/>
      <c r="N23" s="403" t="s">
        <v>1566</v>
      </c>
      <c r="O23" s="404"/>
      <c r="P23" s="403" t="s">
        <v>1567</v>
      </c>
      <c r="Q23" s="404"/>
      <c r="R23" s="69"/>
      <c r="S23" s="69"/>
      <c r="T23" s="69"/>
      <c r="U23" s="69"/>
      <c r="V23" s="69"/>
      <c r="W23" s="69"/>
      <c r="X23" s="69"/>
    </row>
    <row r="24" spans="1:24" s="52" customFormat="1" ht="14.15" hidden="1" customHeight="1" x14ac:dyDescent="0.25">
      <c r="A24" s="21" t="s">
        <v>1549</v>
      </c>
      <c r="B24" s="68" t="s">
        <v>1317</v>
      </c>
      <c r="C24" s="403" t="s">
        <v>1562</v>
      </c>
      <c r="D24" s="404"/>
      <c r="E24" s="403" t="s">
        <v>1563</v>
      </c>
      <c r="F24" s="404"/>
      <c r="G24" s="403" t="s">
        <v>1564</v>
      </c>
      <c r="H24" s="404"/>
      <c r="I24" s="42">
        <v>45806</v>
      </c>
      <c r="J24" s="88">
        <f t="shared" si="9"/>
        <v>45807</v>
      </c>
      <c r="K24" s="68" t="s">
        <v>1318</v>
      </c>
      <c r="L24" s="17" t="s">
        <v>40</v>
      </c>
      <c r="M24" s="17" t="s">
        <v>40</v>
      </c>
      <c r="N24" s="49" t="s">
        <v>1568</v>
      </c>
      <c r="O24" s="49" t="s">
        <v>1569</v>
      </c>
      <c r="P24" s="403" t="s">
        <v>1570</v>
      </c>
      <c r="Q24" s="404"/>
      <c r="R24" s="69"/>
      <c r="S24" s="69"/>
      <c r="T24" s="69"/>
      <c r="U24" s="69"/>
      <c r="V24" s="69"/>
      <c r="W24" s="69"/>
      <c r="X24" s="69"/>
    </row>
    <row r="25" spans="1:24" s="52" customFormat="1" ht="14.15" hidden="1" customHeight="1" x14ac:dyDescent="0.25">
      <c r="A25" s="21" t="s">
        <v>1555</v>
      </c>
      <c r="B25" s="67" t="s">
        <v>1323</v>
      </c>
      <c r="C25" s="403" t="s">
        <v>1565</v>
      </c>
      <c r="D25" s="404"/>
      <c r="E25" s="403" t="s">
        <v>1566</v>
      </c>
      <c r="F25" s="404"/>
      <c r="G25" s="403" t="s">
        <v>1495</v>
      </c>
      <c r="H25" s="404"/>
      <c r="I25" s="42">
        <v>45824</v>
      </c>
      <c r="J25" s="88">
        <f t="shared" si="9"/>
        <v>45825</v>
      </c>
      <c r="K25" s="67" t="s">
        <v>1325</v>
      </c>
      <c r="L25" s="403" t="s">
        <v>1571</v>
      </c>
      <c r="M25" s="404"/>
      <c r="N25" s="403" t="s">
        <v>1572</v>
      </c>
      <c r="O25" s="404"/>
      <c r="P25" s="403" t="s">
        <v>1573</v>
      </c>
      <c r="Q25" s="404"/>
      <c r="R25" s="69"/>
      <c r="S25" s="69"/>
      <c r="T25" s="69"/>
      <c r="U25" s="69"/>
      <c r="V25" s="69"/>
      <c r="W25" s="69"/>
      <c r="X25" s="69"/>
    </row>
    <row r="26" spans="1:24" s="52" customFormat="1" ht="14.15" hidden="1" customHeight="1" x14ac:dyDescent="0.25">
      <c r="A26" s="107" t="s">
        <v>1549</v>
      </c>
      <c r="B26" s="68" t="s">
        <v>1319</v>
      </c>
      <c r="C26" s="17" t="s">
        <v>40</v>
      </c>
      <c r="D26" s="17" t="s">
        <v>40</v>
      </c>
      <c r="E26" s="49" t="s">
        <v>1574</v>
      </c>
      <c r="F26" s="49" t="s">
        <v>1575</v>
      </c>
      <c r="G26" s="403" t="s">
        <v>1576</v>
      </c>
      <c r="H26" s="404"/>
      <c r="I26" s="573" t="s">
        <v>1577</v>
      </c>
      <c r="J26" s="574"/>
      <c r="K26" s="68" t="s">
        <v>1578</v>
      </c>
      <c r="L26" s="356" t="s">
        <v>1579</v>
      </c>
      <c r="M26" s="357"/>
      <c r="N26" s="356" t="s">
        <v>1580</v>
      </c>
      <c r="O26" s="357"/>
      <c r="P26" s="403" t="s">
        <v>1581</v>
      </c>
      <c r="Q26" s="404"/>
      <c r="R26" s="69"/>
      <c r="S26" s="69"/>
      <c r="T26" s="69"/>
      <c r="U26" s="69"/>
      <c r="V26" s="69"/>
      <c r="W26" s="69"/>
      <c r="X26" s="69"/>
    </row>
    <row r="27" spans="1:24" s="52" customFormat="1" ht="14.15" hidden="1" customHeight="1" x14ac:dyDescent="0.25">
      <c r="A27" s="21" t="s">
        <v>1549</v>
      </c>
      <c r="B27" s="68" t="s">
        <v>1321</v>
      </c>
      <c r="C27" s="356" t="s">
        <v>1579</v>
      </c>
      <c r="D27" s="357"/>
      <c r="E27" s="356" t="s">
        <v>1580</v>
      </c>
      <c r="F27" s="357"/>
      <c r="G27" s="403" t="s">
        <v>1581</v>
      </c>
      <c r="H27" s="404"/>
      <c r="I27" s="573" t="s">
        <v>1582</v>
      </c>
      <c r="J27" s="574"/>
      <c r="K27" s="68" t="s">
        <v>1322</v>
      </c>
      <c r="L27" s="403" t="s">
        <v>1583</v>
      </c>
      <c r="M27" s="404"/>
      <c r="N27" s="403" t="s">
        <v>1584</v>
      </c>
      <c r="O27" s="404"/>
      <c r="P27" s="42">
        <v>45840</v>
      </c>
      <c r="Q27" s="58">
        <v>45841</v>
      </c>
      <c r="R27" s="69"/>
      <c r="S27" s="69"/>
      <c r="T27" s="69"/>
      <c r="U27" s="69"/>
      <c r="V27" s="69"/>
      <c r="W27" s="69"/>
      <c r="X27" s="69"/>
    </row>
    <row r="28" spans="1:24" s="52" customFormat="1" ht="14.15" hidden="1" customHeight="1" x14ac:dyDescent="0.25">
      <c r="A28" s="21" t="s">
        <v>1555</v>
      </c>
      <c r="B28" s="67" t="s">
        <v>1326</v>
      </c>
      <c r="C28" s="403" t="s">
        <v>1571</v>
      </c>
      <c r="D28" s="404"/>
      <c r="E28" s="403" t="s">
        <v>1572</v>
      </c>
      <c r="F28" s="404"/>
      <c r="G28" s="403" t="s">
        <v>1573</v>
      </c>
      <c r="H28" s="404"/>
      <c r="I28" s="42">
        <v>45840</v>
      </c>
      <c r="J28" s="88">
        <f>I28+1</f>
        <v>45841</v>
      </c>
      <c r="K28" s="67" t="s">
        <v>1327</v>
      </c>
      <c r="L28" s="17" t="s">
        <v>40</v>
      </c>
      <c r="M28" s="17" t="s">
        <v>40</v>
      </c>
      <c r="N28" s="157">
        <v>45852</v>
      </c>
      <c r="O28" s="157">
        <f t="shared" ref="O28:Q28" si="10">N28+1</f>
        <v>45853</v>
      </c>
      <c r="P28" s="42">
        <f t="shared" si="10"/>
        <v>45854</v>
      </c>
      <c r="Q28" s="58">
        <f t="shared" si="10"/>
        <v>45855</v>
      </c>
      <c r="R28" s="69"/>
      <c r="S28" s="69"/>
      <c r="T28" s="69"/>
      <c r="U28" s="69"/>
      <c r="V28" s="69"/>
      <c r="W28" s="69"/>
      <c r="X28" s="69"/>
    </row>
    <row r="29" spans="1:24" s="52" customFormat="1" ht="14.15" hidden="1" customHeight="1" x14ac:dyDescent="0.25">
      <c r="A29" s="21" t="s">
        <v>1549</v>
      </c>
      <c r="B29" s="68" t="s">
        <v>1323</v>
      </c>
      <c r="C29" s="403" t="s">
        <v>1583</v>
      </c>
      <c r="D29" s="404"/>
      <c r="E29" s="403" t="s">
        <v>1584</v>
      </c>
      <c r="F29" s="404"/>
      <c r="G29" s="42">
        <v>45840</v>
      </c>
      <c r="H29" s="58">
        <v>45841</v>
      </c>
      <c r="I29" s="42">
        <f>H29+7</f>
        <v>45848</v>
      </c>
      <c r="J29" s="88">
        <f t="shared" ref="J29:J41" si="11">I29+1</f>
        <v>45849</v>
      </c>
      <c r="K29" s="68" t="s">
        <v>1325</v>
      </c>
      <c r="L29" s="88">
        <f>J29+4</f>
        <v>45853</v>
      </c>
      <c r="M29" s="88">
        <f>L29+1</f>
        <v>45854</v>
      </c>
      <c r="N29" s="157">
        <f>M29</f>
        <v>45854</v>
      </c>
      <c r="O29" s="157">
        <f>N29+1</f>
        <v>45855</v>
      </c>
      <c r="P29" s="42">
        <f t="shared" ref="P29:Q29" si="12">O29+1</f>
        <v>45856</v>
      </c>
      <c r="Q29" s="58">
        <f t="shared" si="12"/>
        <v>45857</v>
      </c>
      <c r="R29" s="69"/>
      <c r="S29" s="69"/>
      <c r="T29" s="69"/>
      <c r="U29" s="69"/>
      <c r="V29" s="69"/>
      <c r="W29" s="69"/>
      <c r="X29" s="69"/>
    </row>
    <row r="30" spans="1:24" s="52" customFormat="1" ht="14.15" hidden="1" customHeight="1" x14ac:dyDescent="0.25">
      <c r="A30" s="21" t="s">
        <v>1555</v>
      </c>
      <c r="B30" s="67" t="s">
        <v>1328</v>
      </c>
      <c r="C30" s="17" t="s">
        <v>40</v>
      </c>
      <c r="D30" s="17" t="s">
        <v>40</v>
      </c>
      <c r="E30" s="157">
        <v>45852</v>
      </c>
      <c r="F30" s="157">
        <f t="shared" ref="F30:H30" si="13">E30+1</f>
        <v>45853</v>
      </c>
      <c r="G30" s="42">
        <f t="shared" si="13"/>
        <v>45854</v>
      </c>
      <c r="H30" s="58">
        <f t="shared" si="13"/>
        <v>45855</v>
      </c>
      <c r="I30" s="42">
        <f>H30+7</f>
        <v>45862</v>
      </c>
      <c r="J30" s="88">
        <f t="shared" si="11"/>
        <v>45863</v>
      </c>
      <c r="K30" s="67" t="s">
        <v>1329</v>
      </c>
      <c r="L30" s="17" t="s">
        <v>40</v>
      </c>
      <c r="M30" s="17" t="s">
        <v>40</v>
      </c>
      <c r="N30" s="157">
        <v>45868</v>
      </c>
      <c r="O30" s="157">
        <f t="shared" ref="O30:Q30" si="14">N30+1</f>
        <v>45869</v>
      </c>
      <c r="P30" s="42">
        <f t="shared" si="14"/>
        <v>45870</v>
      </c>
      <c r="Q30" s="58">
        <f t="shared" si="14"/>
        <v>45871</v>
      </c>
      <c r="R30" s="69"/>
      <c r="S30" s="69"/>
      <c r="T30" s="69"/>
      <c r="U30" s="69"/>
      <c r="V30" s="69"/>
      <c r="W30" s="69"/>
      <c r="X30" s="69"/>
    </row>
    <row r="31" spans="1:24" s="52" customFormat="1" ht="14.15" hidden="1" customHeight="1" x14ac:dyDescent="0.25">
      <c r="A31" s="104" t="s">
        <v>1549</v>
      </c>
      <c r="B31" s="153" t="s">
        <v>1326</v>
      </c>
      <c r="C31" s="157">
        <v>45853</v>
      </c>
      <c r="D31" s="88">
        <f t="shared" ref="D31:H31" si="15">C31+1</f>
        <v>45854</v>
      </c>
      <c r="E31" s="157">
        <f>D31</f>
        <v>45854</v>
      </c>
      <c r="F31" s="157">
        <f t="shared" si="15"/>
        <v>45855</v>
      </c>
      <c r="G31" s="42">
        <f t="shared" si="15"/>
        <v>45856</v>
      </c>
      <c r="H31" s="58">
        <f t="shared" si="15"/>
        <v>45857</v>
      </c>
      <c r="I31" s="42">
        <f>H31+6</f>
        <v>45863</v>
      </c>
      <c r="J31" s="88">
        <f t="shared" si="11"/>
        <v>45864</v>
      </c>
      <c r="K31" s="153" t="s">
        <v>1327</v>
      </c>
      <c r="L31" s="356" t="s">
        <v>426</v>
      </c>
      <c r="M31" s="357"/>
      <c r="N31" s="356" t="s">
        <v>1585</v>
      </c>
      <c r="O31" s="357"/>
      <c r="P31" s="356" t="s">
        <v>1586</v>
      </c>
      <c r="Q31" s="357"/>
      <c r="R31" s="160" t="s">
        <v>372</v>
      </c>
      <c r="S31" s="69"/>
      <c r="T31" s="69"/>
      <c r="U31" s="69"/>
      <c r="V31" s="69"/>
      <c r="W31" s="69"/>
      <c r="X31" s="69"/>
    </row>
    <row r="32" spans="1:24" s="52" customFormat="1" ht="14.15" customHeight="1" x14ac:dyDescent="0.25">
      <c r="A32" s="21" t="s">
        <v>1555</v>
      </c>
      <c r="B32" s="67" t="s">
        <v>1330</v>
      </c>
      <c r="C32" s="17" t="s">
        <v>40</v>
      </c>
      <c r="D32" s="17" t="s">
        <v>40</v>
      </c>
      <c r="E32" s="157">
        <v>45868</v>
      </c>
      <c r="F32" s="157">
        <f>E32+1</f>
        <v>45869</v>
      </c>
      <c r="G32" s="42">
        <f>F32+1</f>
        <v>45870</v>
      </c>
      <c r="H32" s="58">
        <f>G32+1</f>
        <v>45871</v>
      </c>
      <c r="I32" s="42">
        <f t="shared" ref="I32:I41" si="16">H32+3</f>
        <v>45874</v>
      </c>
      <c r="J32" s="88">
        <f t="shared" si="11"/>
        <v>45875</v>
      </c>
      <c r="K32" s="67" t="s">
        <v>1331</v>
      </c>
      <c r="L32" s="88">
        <f>J32+4</f>
        <v>45879</v>
      </c>
      <c r="M32" s="88">
        <f t="shared" ref="M32:Q32" si="17">L32+1</f>
        <v>45880</v>
      </c>
      <c r="N32" s="157">
        <f>M32</f>
        <v>45880</v>
      </c>
      <c r="O32" s="157">
        <f t="shared" si="17"/>
        <v>45881</v>
      </c>
      <c r="P32" s="42">
        <f t="shared" si="17"/>
        <v>45882</v>
      </c>
      <c r="Q32" s="58">
        <f t="shared" si="17"/>
        <v>45883</v>
      </c>
      <c r="R32" s="69"/>
      <c r="S32" s="69"/>
      <c r="T32" s="69"/>
      <c r="U32" s="69"/>
      <c r="V32" s="69"/>
      <c r="W32" s="69"/>
      <c r="X32" s="69"/>
    </row>
    <row r="33" spans="1:24" s="52" customFormat="1" ht="14.15" customHeight="1" x14ac:dyDescent="0.25">
      <c r="A33" s="104" t="s">
        <v>267</v>
      </c>
      <c r="B33" s="153" t="s">
        <v>1332</v>
      </c>
      <c r="C33" s="88">
        <v>45876</v>
      </c>
      <c r="D33" s="88">
        <f t="shared" ref="D33:D41" si="18">C33+1</f>
        <v>45877</v>
      </c>
      <c r="E33" s="157">
        <f t="shared" ref="E33:E41" si="19">D33</f>
        <v>45877</v>
      </c>
      <c r="F33" s="157">
        <f t="shared" ref="F33:H33" si="20">E33+1</f>
        <v>45878</v>
      </c>
      <c r="G33" s="42">
        <f t="shared" si="20"/>
        <v>45879</v>
      </c>
      <c r="H33" s="58">
        <f t="shared" si="20"/>
        <v>45880</v>
      </c>
      <c r="I33" s="42">
        <f t="shared" si="16"/>
        <v>45883</v>
      </c>
      <c r="J33" s="88">
        <f t="shared" si="11"/>
        <v>45884</v>
      </c>
      <c r="K33" s="153" t="s">
        <v>1333</v>
      </c>
      <c r="L33" s="356" t="s">
        <v>1587</v>
      </c>
      <c r="M33" s="357"/>
      <c r="N33" s="548" t="s">
        <v>167</v>
      </c>
      <c r="O33" s="549"/>
      <c r="P33" s="549"/>
      <c r="Q33" s="550"/>
      <c r="R33" s="160"/>
      <c r="S33" s="69"/>
      <c r="T33" s="69"/>
      <c r="U33" s="69"/>
      <c r="V33" s="69"/>
      <c r="W33" s="69"/>
      <c r="X33" s="69"/>
    </row>
    <row r="34" spans="1:24" s="52" customFormat="1" ht="14.15" customHeight="1" x14ac:dyDescent="0.25">
      <c r="A34" s="21" t="s">
        <v>1555</v>
      </c>
      <c r="B34" s="67" t="s">
        <v>1332</v>
      </c>
      <c r="C34" s="88">
        <v>45879</v>
      </c>
      <c r="D34" s="88">
        <f t="shared" si="18"/>
        <v>45880</v>
      </c>
      <c r="E34" s="157">
        <f t="shared" si="19"/>
        <v>45880</v>
      </c>
      <c r="F34" s="157">
        <f t="shared" ref="F34:H34" si="21">E34+1</f>
        <v>45881</v>
      </c>
      <c r="G34" s="42">
        <f>F34+4</f>
        <v>45885</v>
      </c>
      <c r="H34" s="58">
        <f t="shared" si="21"/>
        <v>45886</v>
      </c>
      <c r="I34" s="42">
        <f t="shared" si="16"/>
        <v>45889</v>
      </c>
      <c r="J34" s="88">
        <f t="shared" si="11"/>
        <v>45890</v>
      </c>
      <c r="K34" s="67" t="s">
        <v>1333</v>
      </c>
      <c r="L34" s="88">
        <f t="shared" ref="L34:L41" si="22">J34+4</f>
        <v>45894</v>
      </c>
      <c r="M34" s="88">
        <f t="shared" ref="M34:M41" si="23">L34+1</f>
        <v>45895</v>
      </c>
      <c r="N34" s="157">
        <f t="shared" ref="N34:N41" si="24">M34</f>
        <v>45895</v>
      </c>
      <c r="O34" s="157">
        <f t="shared" ref="O34:Q37" si="25">N34+1</f>
        <v>45896</v>
      </c>
      <c r="P34" s="42">
        <f t="shared" si="25"/>
        <v>45897</v>
      </c>
      <c r="Q34" s="58">
        <f t="shared" si="25"/>
        <v>45898</v>
      </c>
      <c r="R34" s="69"/>
      <c r="S34" s="69"/>
      <c r="T34" s="69"/>
      <c r="U34" s="69"/>
      <c r="V34" s="69"/>
      <c r="W34" s="69"/>
      <c r="X34" s="69"/>
    </row>
    <row r="35" spans="1:24" s="52" customFormat="1" ht="14.15" customHeight="1" x14ac:dyDescent="0.25">
      <c r="A35" s="21" t="s">
        <v>1549</v>
      </c>
      <c r="B35" s="68" t="s">
        <v>1332</v>
      </c>
      <c r="C35" s="88">
        <v>45891</v>
      </c>
      <c r="D35" s="88">
        <f t="shared" si="18"/>
        <v>45892</v>
      </c>
      <c r="E35" s="157">
        <f t="shared" si="19"/>
        <v>45892</v>
      </c>
      <c r="F35" s="157">
        <f t="shared" ref="F35:H35" si="26">E35+1</f>
        <v>45893</v>
      </c>
      <c r="G35" s="42">
        <f t="shared" si="26"/>
        <v>45894</v>
      </c>
      <c r="H35" s="58">
        <f t="shared" si="26"/>
        <v>45895</v>
      </c>
      <c r="I35" s="42">
        <f t="shared" si="16"/>
        <v>45898</v>
      </c>
      <c r="J35" s="88">
        <f t="shared" si="11"/>
        <v>45899</v>
      </c>
      <c r="K35" s="68" t="s">
        <v>1333</v>
      </c>
      <c r="L35" s="88">
        <f t="shared" si="22"/>
        <v>45903</v>
      </c>
      <c r="M35" s="88">
        <f t="shared" si="23"/>
        <v>45904</v>
      </c>
      <c r="N35" s="157">
        <f t="shared" si="24"/>
        <v>45904</v>
      </c>
      <c r="O35" s="157">
        <f t="shared" si="25"/>
        <v>45905</v>
      </c>
      <c r="P35" s="42">
        <f t="shared" si="25"/>
        <v>45906</v>
      </c>
      <c r="Q35" s="58">
        <f t="shared" si="25"/>
        <v>45907</v>
      </c>
      <c r="R35" s="69"/>
      <c r="S35" s="69"/>
      <c r="T35" s="69"/>
      <c r="U35" s="69"/>
      <c r="V35" s="69"/>
      <c r="W35" s="69"/>
      <c r="X35" s="69"/>
    </row>
    <row r="36" spans="1:24" s="52" customFormat="1" ht="14.15" customHeight="1" x14ac:dyDescent="0.25">
      <c r="A36" s="21" t="s">
        <v>1555</v>
      </c>
      <c r="B36" s="68" t="s">
        <v>1334</v>
      </c>
      <c r="C36" s="88">
        <v>45894</v>
      </c>
      <c r="D36" s="88">
        <f t="shared" si="18"/>
        <v>45895</v>
      </c>
      <c r="E36" s="157">
        <f t="shared" si="19"/>
        <v>45895</v>
      </c>
      <c r="F36" s="157">
        <f t="shared" ref="F36:H36" si="27">E36+1</f>
        <v>45896</v>
      </c>
      <c r="G36" s="42">
        <f t="shared" si="27"/>
        <v>45897</v>
      </c>
      <c r="H36" s="58">
        <f t="shared" si="27"/>
        <v>45898</v>
      </c>
      <c r="I36" s="42">
        <f t="shared" si="16"/>
        <v>45901</v>
      </c>
      <c r="J36" s="88">
        <f t="shared" si="11"/>
        <v>45902</v>
      </c>
      <c r="K36" s="68" t="s">
        <v>1335</v>
      </c>
      <c r="L36" s="88">
        <f t="shared" si="22"/>
        <v>45906</v>
      </c>
      <c r="M36" s="88">
        <f t="shared" si="23"/>
        <v>45907</v>
      </c>
      <c r="N36" s="157">
        <f t="shared" si="24"/>
        <v>45907</v>
      </c>
      <c r="O36" s="157">
        <f t="shared" si="25"/>
        <v>45908</v>
      </c>
      <c r="P36" s="42">
        <f t="shared" si="25"/>
        <v>45909</v>
      </c>
      <c r="Q36" s="58">
        <f t="shared" si="25"/>
        <v>45910</v>
      </c>
      <c r="R36" s="69"/>
      <c r="S36" s="69"/>
      <c r="T36" s="69"/>
      <c r="U36" s="69"/>
      <c r="V36" s="69"/>
      <c r="W36" s="69"/>
      <c r="X36" s="69"/>
    </row>
    <row r="37" spans="1:24" s="52" customFormat="1" ht="14.15" customHeight="1" x14ac:dyDescent="0.25">
      <c r="A37" s="21" t="s">
        <v>1549</v>
      </c>
      <c r="B37" s="68" t="s">
        <v>1334</v>
      </c>
      <c r="C37" s="88">
        <v>45903</v>
      </c>
      <c r="D37" s="88">
        <f t="shared" si="18"/>
        <v>45904</v>
      </c>
      <c r="E37" s="157">
        <f t="shared" si="19"/>
        <v>45904</v>
      </c>
      <c r="F37" s="157">
        <f t="shared" ref="F37:H37" si="28">E37+1</f>
        <v>45905</v>
      </c>
      <c r="G37" s="42">
        <f t="shared" si="28"/>
        <v>45906</v>
      </c>
      <c r="H37" s="58">
        <f t="shared" si="28"/>
        <v>45907</v>
      </c>
      <c r="I37" s="42">
        <f t="shared" si="16"/>
        <v>45910</v>
      </c>
      <c r="J37" s="88">
        <f t="shared" si="11"/>
        <v>45911</v>
      </c>
      <c r="K37" s="68" t="s">
        <v>1335</v>
      </c>
      <c r="L37" s="88">
        <f t="shared" si="22"/>
        <v>45915</v>
      </c>
      <c r="M37" s="88">
        <f t="shared" si="23"/>
        <v>45916</v>
      </c>
      <c r="N37" s="157">
        <f t="shared" si="24"/>
        <v>45916</v>
      </c>
      <c r="O37" s="157">
        <f t="shared" si="25"/>
        <v>45917</v>
      </c>
      <c r="P37" s="42">
        <f t="shared" si="25"/>
        <v>45918</v>
      </c>
      <c r="Q37" s="58">
        <f t="shared" si="25"/>
        <v>45919</v>
      </c>
      <c r="R37" s="69"/>
      <c r="S37" s="69"/>
      <c r="T37" s="69"/>
      <c r="U37" s="69"/>
      <c r="V37" s="69"/>
      <c r="W37" s="69"/>
      <c r="X37" s="69"/>
    </row>
    <row r="38" spans="1:24" s="52" customFormat="1" ht="14.15" customHeight="1" x14ac:dyDescent="0.25">
      <c r="A38" s="21" t="s">
        <v>1555</v>
      </c>
      <c r="B38" s="68" t="s">
        <v>1336</v>
      </c>
      <c r="C38" s="88">
        <v>45906</v>
      </c>
      <c r="D38" s="88">
        <f t="shared" si="18"/>
        <v>45907</v>
      </c>
      <c r="E38" s="157">
        <f t="shared" si="19"/>
        <v>45907</v>
      </c>
      <c r="F38" s="157">
        <f t="shared" ref="F38:H38" si="29">E38+1</f>
        <v>45908</v>
      </c>
      <c r="G38" s="42">
        <f t="shared" si="29"/>
        <v>45909</v>
      </c>
      <c r="H38" s="58">
        <f t="shared" si="29"/>
        <v>45910</v>
      </c>
      <c r="I38" s="42">
        <f t="shared" si="16"/>
        <v>45913</v>
      </c>
      <c r="J38" s="88">
        <f t="shared" si="11"/>
        <v>45914</v>
      </c>
      <c r="K38" s="68" t="s">
        <v>1337</v>
      </c>
      <c r="L38" s="88">
        <f t="shared" si="22"/>
        <v>45918</v>
      </c>
      <c r="M38" s="88">
        <f t="shared" si="23"/>
        <v>45919</v>
      </c>
      <c r="N38" s="157">
        <f t="shared" si="24"/>
        <v>45919</v>
      </c>
      <c r="O38" s="157">
        <f t="shared" ref="O38:Q38" si="30">N38+1</f>
        <v>45920</v>
      </c>
      <c r="P38" s="42">
        <f t="shared" si="30"/>
        <v>45921</v>
      </c>
      <c r="Q38" s="58">
        <f t="shared" si="30"/>
        <v>45922</v>
      </c>
      <c r="R38" s="69"/>
      <c r="S38" s="69"/>
      <c r="T38" s="69"/>
      <c r="U38" s="69"/>
      <c r="V38" s="69"/>
      <c r="W38" s="69"/>
      <c r="X38" s="69"/>
    </row>
    <row r="39" spans="1:24" s="52" customFormat="1" ht="14.15" customHeight="1" x14ac:dyDescent="0.25">
      <c r="A39" s="21" t="s">
        <v>1549</v>
      </c>
      <c r="B39" s="68" t="s">
        <v>1336</v>
      </c>
      <c r="C39" s="88">
        <v>45915</v>
      </c>
      <c r="D39" s="88">
        <f t="shared" si="18"/>
        <v>45916</v>
      </c>
      <c r="E39" s="157">
        <f t="shared" si="19"/>
        <v>45916</v>
      </c>
      <c r="F39" s="157">
        <f t="shared" ref="F39:H39" si="31">E39+1</f>
        <v>45917</v>
      </c>
      <c r="G39" s="42">
        <f t="shared" si="31"/>
        <v>45918</v>
      </c>
      <c r="H39" s="58">
        <f t="shared" si="31"/>
        <v>45919</v>
      </c>
      <c r="I39" s="42">
        <f t="shared" si="16"/>
        <v>45922</v>
      </c>
      <c r="J39" s="88">
        <f t="shared" si="11"/>
        <v>45923</v>
      </c>
      <c r="K39" s="68" t="s">
        <v>1337</v>
      </c>
      <c r="L39" s="88">
        <f t="shared" si="22"/>
        <v>45927</v>
      </c>
      <c r="M39" s="88">
        <f t="shared" si="23"/>
        <v>45928</v>
      </c>
      <c r="N39" s="157">
        <f t="shared" si="24"/>
        <v>45928</v>
      </c>
      <c r="O39" s="157">
        <f t="shared" ref="O39:Q39" si="32">N39+1</f>
        <v>45929</v>
      </c>
      <c r="P39" s="42">
        <f t="shared" si="32"/>
        <v>45930</v>
      </c>
      <c r="Q39" s="58">
        <f t="shared" si="32"/>
        <v>45931</v>
      </c>
      <c r="R39" s="69"/>
      <c r="S39" s="69"/>
      <c r="T39" s="69"/>
      <c r="U39" s="69"/>
      <c r="V39" s="69"/>
      <c r="W39" s="69"/>
      <c r="X39" s="69"/>
    </row>
    <row r="40" spans="1:24" s="52" customFormat="1" ht="14.15" customHeight="1" x14ac:dyDescent="0.25">
      <c r="A40" s="21" t="s">
        <v>1555</v>
      </c>
      <c r="B40" s="68" t="s">
        <v>1338</v>
      </c>
      <c r="C40" s="88">
        <v>45918</v>
      </c>
      <c r="D40" s="88">
        <f t="shared" si="18"/>
        <v>45919</v>
      </c>
      <c r="E40" s="157">
        <f t="shared" si="19"/>
        <v>45919</v>
      </c>
      <c r="F40" s="157">
        <f t="shared" ref="F40:H40" si="33">E40+1</f>
        <v>45920</v>
      </c>
      <c r="G40" s="42">
        <f t="shared" si="33"/>
        <v>45921</v>
      </c>
      <c r="H40" s="58">
        <f t="shared" si="33"/>
        <v>45922</v>
      </c>
      <c r="I40" s="42">
        <f t="shared" si="16"/>
        <v>45925</v>
      </c>
      <c r="J40" s="88">
        <f t="shared" si="11"/>
        <v>45926</v>
      </c>
      <c r="K40" s="68" t="s">
        <v>1339</v>
      </c>
      <c r="L40" s="88">
        <f t="shared" si="22"/>
        <v>45930</v>
      </c>
      <c r="M40" s="88">
        <f t="shared" si="23"/>
        <v>45931</v>
      </c>
      <c r="N40" s="157">
        <f t="shared" si="24"/>
        <v>45931</v>
      </c>
      <c r="O40" s="157">
        <f t="shared" ref="O40:Q40" si="34">N40+1</f>
        <v>45932</v>
      </c>
      <c r="P40" s="42">
        <f t="shared" si="34"/>
        <v>45933</v>
      </c>
      <c r="Q40" s="58">
        <f t="shared" si="34"/>
        <v>45934</v>
      </c>
      <c r="R40" s="69"/>
      <c r="S40" s="69"/>
      <c r="T40" s="69"/>
      <c r="U40" s="69"/>
      <c r="V40" s="69"/>
      <c r="W40" s="69"/>
      <c r="X40" s="69"/>
    </row>
    <row r="41" spans="1:24" s="52" customFormat="1" ht="14.15" customHeight="1" x14ac:dyDescent="0.25">
      <c r="A41" s="21" t="s">
        <v>1549</v>
      </c>
      <c r="B41" s="68" t="s">
        <v>1338</v>
      </c>
      <c r="C41" s="88">
        <v>45927</v>
      </c>
      <c r="D41" s="88">
        <f t="shared" si="18"/>
        <v>45928</v>
      </c>
      <c r="E41" s="157">
        <f t="shared" si="19"/>
        <v>45928</v>
      </c>
      <c r="F41" s="157">
        <f t="shared" ref="F41:H41" si="35">E41+1</f>
        <v>45929</v>
      </c>
      <c r="G41" s="42">
        <f t="shared" si="35"/>
        <v>45930</v>
      </c>
      <c r="H41" s="58">
        <f t="shared" si="35"/>
        <v>45931</v>
      </c>
      <c r="I41" s="42">
        <f t="shared" si="16"/>
        <v>45934</v>
      </c>
      <c r="J41" s="88">
        <f t="shared" si="11"/>
        <v>45935</v>
      </c>
      <c r="K41" s="68" t="s">
        <v>1339</v>
      </c>
      <c r="L41" s="88">
        <f t="shared" si="22"/>
        <v>45939</v>
      </c>
      <c r="M41" s="88">
        <f t="shared" si="23"/>
        <v>45940</v>
      </c>
      <c r="N41" s="157">
        <f t="shared" si="24"/>
        <v>45940</v>
      </c>
      <c r="O41" s="157">
        <f t="shared" ref="O41:Q41" si="36">N41+1</f>
        <v>45941</v>
      </c>
      <c r="P41" s="42">
        <f t="shared" si="36"/>
        <v>45942</v>
      </c>
      <c r="Q41" s="58">
        <f t="shared" si="36"/>
        <v>45943</v>
      </c>
      <c r="R41" s="69"/>
      <c r="S41" s="69"/>
      <c r="T41" s="69"/>
      <c r="U41" s="69"/>
      <c r="V41" s="69"/>
      <c r="W41" s="69"/>
      <c r="X41" s="69"/>
    </row>
    <row r="42" spans="1:24" ht="15" customHeight="1" x14ac:dyDescent="0.25"/>
    <row r="43" spans="1:24" ht="15" customHeight="1" x14ac:dyDescent="0.25">
      <c r="A43" s="63" t="s">
        <v>194</v>
      </c>
      <c r="B43" s="358" t="s">
        <v>1588</v>
      </c>
      <c r="C43" s="358"/>
      <c r="D43" s="358"/>
      <c r="E43" s="358"/>
      <c r="F43" s="358"/>
      <c r="G43" s="358"/>
      <c r="H43" s="358"/>
      <c r="I43" s="358"/>
      <c r="J43" s="358"/>
      <c r="K43" s="358"/>
      <c r="L43" s="358"/>
      <c r="M43" s="358"/>
      <c r="N43" s="358"/>
    </row>
    <row r="44" spans="1:24" ht="16.5" customHeight="1" x14ac:dyDescent="0.25">
      <c r="A44" s="27" t="s">
        <v>283</v>
      </c>
      <c r="B44" s="575" t="s">
        <v>1589</v>
      </c>
      <c r="C44" s="575"/>
      <c r="D44" s="575"/>
      <c r="E44" s="575"/>
      <c r="F44" s="575"/>
      <c r="G44" s="575"/>
      <c r="H44" s="575"/>
      <c r="I44" s="575"/>
      <c r="J44" s="575"/>
      <c r="K44" s="575"/>
      <c r="L44" s="575"/>
      <c r="M44" s="575"/>
      <c r="N44" s="575"/>
    </row>
    <row r="45" spans="1:24" ht="15" customHeight="1" x14ac:dyDescent="0.25">
      <c r="A45" s="27" t="s">
        <v>198</v>
      </c>
      <c r="B45" s="368" t="s">
        <v>285</v>
      </c>
      <c r="C45" s="368"/>
      <c r="D45" s="368"/>
      <c r="E45" s="368"/>
      <c r="F45" s="368"/>
      <c r="G45" s="368"/>
      <c r="H45" s="368"/>
      <c r="I45" s="368"/>
      <c r="J45" s="368"/>
      <c r="K45" s="368"/>
      <c r="L45" s="368"/>
      <c r="M45" s="368"/>
      <c r="N45" s="368"/>
    </row>
    <row r="46" spans="1:24" ht="15" customHeight="1" x14ac:dyDescent="0.25">
      <c r="A46" s="64" t="s">
        <v>1513</v>
      </c>
      <c r="B46" s="368" t="s">
        <v>1514</v>
      </c>
      <c r="C46" s="368"/>
      <c r="D46" s="368"/>
      <c r="E46" s="368"/>
      <c r="F46" s="368"/>
      <c r="G46" s="368"/>
      <c r="H46" s="368"/>
      <c r="I46" s="368"/>
      <c r="J46" s="368"/>
      <c r="K46" s="368"/>
      <c r="L46" s="368"/>
      <c r="M46" s="368"/>
      <c r="N46" s="368"/>
    </row>
    <row r="47" spans="1:24" ht="16.5" x14ac:dyDescent="0.25">
      <c r="A47" s="64" t="s">
        <v>460</v>
      </c>
      <c r="B47" s="368" t="s">
        <v>1511</v>
      </c>
      <c r="C47" s="368"/>
      <c r="D47" s="368"/>
      <c r="E47" s="368"/>
      <c r="F47" s="368"/>
      <c r="G47" s="368"/>
      <c r="H47" s="368"/>
      <c r="I47" s="368"/>
      <c r="J47" s="368"/>
      <c r="K47" s="368"/>
      <c r="L47" s="368"/>
      <c r="M47" s="368"/>
      <c r="N47" s="368"/>
    </row>
    <row r="48" spans="1:24" ht="16.5" x14ac:dyDescent="0.25">
      <c r="A48" s="64" t="s">
        <v>1590</v>
      </c>
      <c r="B48" s="368" t="s">
        <v>1591</v>
      </c>
      <c r="C48" s="368"/>
      <c r="D48" s="368"/>
      <c r="E48" s="368"/>
      <c r="F48" s="368"/>
      <c r="G48" s="368"/>
      <c r="H48" s="368"/>
      <c r="I48" s="368"/>
      <c r="J48" s="368"/>
      <c r="K48" s="368"/>
      <c r="L48" s="368"/>
      <c r="M48" s="368"/>
      <c r="N48" s="368"/>
    </row>
  </sheetData>
  <mergeCells count="118">
    <mergeCell ref="B45:N45"/>
    <mergeCell ref="B46:N46"/>
    <mergeCell ref="B47:N47"/>
    <mergeCell ref="B48:N48"/>
    <mergeCell ref="C29:D29"/>
    <mergeCell ref="E29:F29"/>
    <mergeCell ref="L31:M31"/>
    <mergeCell ref="N31:O31"/>
    <mergeCell ref="P31:Q31"/>
    <mergeCell ref="L33:M33"/>
    <mergeCell ref="N33:Q33"/>
    <mergeCell ref="B43:N43"/>
    <mergeCell ref="B44:N44"/>
    <mergeCell ref="C27:D27"/>
    <mergeCell ref="E27:F27"/>
    <mergeCell ref="G27:H27"/>
    <mergeCell ref="I27:J27"/>
    <mergeCell ref="L27:M27"/>
    <mergeCell ref="N27:O27"/>
    <mergeCell ref="C28:D28"/>
    <mergeCell ref="E28:F28"/>
    <mergeCell ref="G28:H28"/>
    <mergeCell ref="C25:D25"/>
    <mergeCell ref="E25:F25"/>
    <mergeCell ref="G25:H25"/>
    <mergeCell ref="L25:M25"/>
    <mergeCell ref="N25:O25"/>
    <mergeCell ref="P25:Q25"/>
    <mergeCell ref="G26:H26"/>
    <mergeCell ref="I26:J26"/>
    <mergeCell ref="L26:M26"/>
    <mergeCell ref="N26:O26"/>
    <mergeCell ref="P26:Q26"/>
    <mergeCell ref="C23:D23"/>
    <mergeCell ref="E23:F23"/>
    <mergeCell ref="G23:H23"/>
    <mergeCell ref="L23:M23"/>
    <mergeCell ref="N23:O23"/>
    <mergeCell ref="P23:Q23"/>
    <mergeCell ref="C24:D24"/>
    <mergeCell ref="E24:F24"/>
    <mergeCell ref="G24:H24"/>
    <mergeCell ref="P24:Q24"/>
    <mergeCell ref="C18:D18"/>
    <mergeCell ref="E18:F18"/>
    <mergeCell ref="G18:H18"/>
    <mergeCell ref="C19:D19"/>
    <mergeCell ref="E19:F19"/>
    <mergeCell ref="L21:M21"/>
    <mergeCell ref="N21:O21"/>
    <mergeCell ref="P21:Q21"/>
    <mergeCell ref="L22:M22"/>
    <mergeCell ref="N22:O22"/>
    <mergeCell ref="P22:Q22"/>
    <mergeCell ref="C16:D16"/>
    <mergeCell ref="E16:F16"/>
    <mergeCell ref="L16:M16"/>
    <mergeCell ref="N16:O16"/>
    <mergeCell ref="P16:Q16"/>
    <mergeCell ref="C17:D17"/>
    <mergeCell ref="E17:F17"/>
    <mergeCell ref="L17:M17"/>
    <mergeCell ref="N17:O17"/>
    <mergeCell ref="P17:Q17"/>
    <mergeCell ref="C14:D14"/>
    <mergeCell ref="E14:F14"/>
    <mergeCell ref="G14:H14"/>
    <mergeCell ref="L14:M14"/>
    <mergeCell ref="N14:O14"/>
    <mergeCell ref="C15:D15"/>
    <mergeCell ref="E15:F15"/>
    <mergeCell ref="L15:M15"/>
    <mergeCell ref="N15:O15"/>
    <mergeCell ref="C11:D11"/>
    <mergeCell ref="E11:F11"/>
    <mergeCell ref="L11:M11"/>
    <mergeCell ref="N11:O11"/>
    <mergeCell ref="P11:Q11"/>
    <mergeCell ref="C12:D12"/>
    <mergeCell ref="E12:F12"/>
    <mergeCell ref="P12:Q12"/>
    <mergeCell ref="C13:D13"/>
    <mergeCell ref="E13:F13"/>
    <mergeCell ref="E8:F8"/>
    <mergeCell ref="L8:M8"/>
    <mergeCell ref="N8:O8"/>
    <mergeCell ref="C9:D9"/>
    <mergeCell ref="E9:F9"/>
    <mergeCell ref="L9:M9"/>
    <mergeCell ref="N9:O9"/>
    <mergeCell ref="C10:D10"/>
    <mergeCell ref="E10:F10"/>
    <mergeCell ref="L10:M10"/>
    <mergeCell ref="N10:O10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</mergeCells>
  <phoneticPr fontId="75" type="noConversion"/>
  <pageMargins left="0.7" right="0.7" top="0.75" bottom="0.75" header="0.3" footer="0.3"/>
  <pageSetup paperSize="9" orientation="portrait" verticalDpi="1200"/>
  <ignoredErrors>
    <ignoredError sqref="N32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5" x14ac:dyDescent="0.25"/>
  <cols>
    <col min="1" max="1" width="21.58203125" customWidth="1"/>
    <col min="2" max="9" width="8.08203125" customWidth="1"/>
    <col min="10" max="10" width="9.5" customWidth="1"/>
    <col min="11" max="17" width="8.08203125" customWidth="1"/>
  </cols>
  <sheetData>
    <row r="1" spans="1:248" ht="47.15" customHeight="1" x14ac:dyDescent="0.25">
      <c r="B1" s="344" t="s">
        <v>0</v>
      </c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28"/>
      <c r="S1" s="28"/>
      <c r="T1" s="33"/>
    </row>
    <row r="2" spans="1:248" ht="17.149999999999999" customHeight="1" x14ac:dyDescent="0.25">
      <c r="B2" s="345" t="s">
        <v>1</v>
      </c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29"/>
      <c r="S2" s="29"/>
      <c r="T2" s="29"/>
    </row>
    <row r="3" spans="1:248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</row>
    <row r="4" spans="1:248" x14ac:dyDescent="0.25">
      <c r="A4" s="346" t="s">
        <v>213</v>
      </c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</row>
    <row r="5" spans="1:248" x14ac:dyDescent="0.25">
      <c r="A5" s="53" t="s">
        <v>4</v>
      </c>
      <c r="B5" s="53" t="s">
        <v>5</v>
      </c>
      <c r="C5" s="350" t="s">
        <v>214</v>
      </c>
      <c r="D5" s="350"/>
      <c r="E5" s="350" t="s">
        <v>7</v>
      </c>
      <c r="F5" s="350"/>
      <c r="G5" s="348" t="s">
        <v>11</v>
      </c>
      <c r="H5" s="349"/>
      <c r="I5" s="348" t="s">
        <v>12</v>
      </c>
      <c r="J5" s="351"/>
      <c r="K5" s="369" t="s">
        <v>215</v>
      </c>
      <c r="L5" s="369"/>
      <c r="M5" s="53" t="s">
        <v>5</v>
      </c>
      <c r="N5" s="350" t="s">
        <v>214</v>
      </c>
      <c r="O5" s="350"/>
      <c r="P5" s="350" t="s">
        <v>7</v>
      </c>
      <c r="Q5" s="350"/>
    </row>
    <row r="6" spans="1:248" x14ac:dyDescent="0.25">
      <c r="A6" s="353" t="s">
        <v>13</v>
      </c>
      <c r="B6" s="353" t="s">
        <v>14</v>
      </c>
      <c r="C6" s="352" t="s">
        <v>216</v>
      </c>
      <c r="D6" s="352"/>
      <c r="E6" s="352" t="s">
        <v>16</v>
      </c>
      <c r="F6" s="352"/>
      <c r="G6" s="354" t="s">
        <v>20</v>
      </c>
      <c r="H6" s="370"/>
      <c r="I6" s="354" t="s">
        <v>21</v>
      </c>
      <c r="J6" s="355"/>
      <c r="K6" s="371" t="s">
        <v>217</v>
      </c>
      <c r="L6" s="371"/>
      <c r="M6" s="158" t="s">
        <v>14</v>
      </c>
      <c r="N6" s="352" t="s">
        <v>216</v>
      </c>
      <c r="O6" s="352"/>
      <c r="P6" s="352" t="s">
        <v>16</v>
      </c>
      <c r="Q6" s="352"/>
    </row>
    <row r="7" spans="1:248" x14ac:dyDescent="0.25">
      <c r="A7" s="367"/>
      <c r="B7" s="367"/>
      <c r="C7" s="353" t="s">
        <v>22</v>
      </c>
      <c r="D7" s="353"/>
      <c r="E7" s="353" t="s">
        <v>22</v>
      </c>
      <c r="F7" s="353"/>
      <c r="G7" s="353" t="s">
        <v>22</v>
      </c>
      <c r="H7" s="353"/>
      <c r="I7" s="353" t="s">
        <v>22</v>
      </c>
      <c r="J7" s="353"/>
      <c r="K7" s="353" t="s">
        <v>22</v>
      </c>
      <c r="L7" s="353"/>
      <c r="M7" s="322"/>
      <c r="N7" s="353" t="s">
        <v>22</v>
      </c>
      <c r="O7" s="353"/>
      <c r="P7" s="353" t="s">
        <v>22</v>
      </c>
      <c r="Q7" s="353"/>
    </row>
    <row r="8" spans="1:248" ht="26" x14ac:dyDescent="0.25">
      <c r="A8" s="280"/>
      <c r="B8" s="158"/>
      <c r="C8" s="293" t="s">
        <v>218</v>
      </c>
      <c r="D8" s="293" t="s">
        <v>219</v>
      </c>
      <c r="E8" s="293" t="s">
        <v>220</v>
      </c>
      <c r="F8" s="293" t="s">
        <v>221</v>
      </c>
      <c r="G8" s="293" t="s">
        <v>222</v>
      </c>
      <c r="H8" s="293" t="s">
        <v>223</v>
      </c>
      <c r="I8" s="293" t="s">
        <v>224</v>
      </c>
      <c r="J8" s="293" t="s">
        <v>225</v>
      </c>
      <c r="K8" s="293" t="s">
        <v>226</v>
      </c>
      <c r="L8" s="293" t="s">
        <v>227</v>
      </c>
      <c r="M8" s="323"/>
      <c r="N8" s="293" t="s">
        <v>218</v>
      </c>
      <c r="O8" s="293" t="s">
        <v>219</v>
      </c>
      <c r="P8" s="293" t="s">
        <v>220</v>
      </c>
      <c r="Q8" s="293" t="s">
        <v>221</v>
      </c>
    </row>
    <row r="9" spans="1:248" hidden="1" x14ac:dyDescent="0.25">
      <c r="A9" s="319" t="s">
        <v>228</v>
      </c>
      <c r="B9" s="320" t="s">
        <v>229</v>
      </c>
      <c r="C9" s="124" t="s">
        <v>40</v>
      </c>
      <c r="D9" s="124" t="str">
        <f t="shared" ref="D9:D22" si="0">C9</f>
        <v>OMIT</v>
      </c>
      <c r="E9" s="15">
        <v>45234</v>
      </c>
      <c r="F9" s="15">
        <f t="shared" ref="F9:F22" si="1">E9</f>
        <v>45234</v>
      </c>
      <c r="G9" s="15">
        <f t="shared" ref="G9:G22" si="2">F9+2</f>
        <v>45236</v>
      </c>
      <c r="H9" s="15">
        <f t="shared" ref="H9:H22" si="3">G9+1</f>
        <v>45237</v>
      </c>
      <c r="I9" s="15">
        <f t="shared" ref="I9:I22" si="4">H9</f>
        <v>45237</v>
      </c>
      <c r="J9" s="15">
        <f t="shared" ref="J9:J22" si="5">I9</f>
        <v>45237</v>
      </c>
      <c r="K9" s="15">
        <f t="shared" ref="K9:K22" si="6">J9+1</f>
        <v>45238</v>
      </c>
      <c r="L9" s="15">
        <f t="shared" ref="L9:L21" si="7">K9</f>
        <v>45238</v>
      </c>
      <c r="M9" s="324" t="s">
        <v>230</v>
      </c>
      <c r="N9" s="124" t="s">
        <v>40</v>
      </c>
      <c r="O9" s="124" t="str">
        <f t="shared" ref="O9:O14" si="8">N9</f>
        <v>OMIT</v>
      </c>
      <c r="P9" s="15">
        <v>45241</v>
      </c>
      <c r="Q9" s="15">
        <f t="shared" ref="Q9:Q21" si="9">P9</f>
        <v>45241</v>
      </c>
    </row>
    <row r="10" spans="1:248" hidden="1" x14ac:dyDescent="0.25">
      <c r="A10" s="319" t="s">
        <v>228</v>
      </c>
      <c r="B10" s="320" t="s">
        <v>231</v>
      </c>
      <c r="C10" s="124" t="s">
        <v>40</v>
      </c>
      <c r="D10" s="124" t="str">
        <f t="shared" si="0"/>
        <v>OMIT</v>
      </c>
      <c r="E10" s="15">
        <v>45241</v>
      </c>
      <c r="F10" s="15">
        <f t="shared" si="1"/>
        <v>45241</v>
      </c>
      <c r="G10" s="15">
        <f t="shared" si="2"/>
        <v>45243</v>
      </c>
      <c r="H10" s="15">
        <f t="shared" si="3"/>
        <v>45244</v>
      </c>
      <c r="I10" s="15">
        <f t="shared" si="4"/>
        <v>45244</v>
      </c>
      <c r="J10" s="15">
        <f t="shared" si="5"/>
        <v>45244</v>
      </c>
      <c r="K10" s="15">
        <f t="shared" si="6"/>
        <v>45245</v>
      </c>
      <c r="L10" s="15">
        <f t="shared" si="7"/>
        <v>45245</v>
      </c>
      <c r="M10" s="324" t="s">
        <v>232</v>
      </c>
      <c r="N10" s="124" t="s">
        <v>40</v>
      </c>
      <c r="O10" s="124" t="str">
        <f t="shared" si="8"/>
        <v>OMIT</v>
      </c>
      <c r="P10" s="15">
        <v>45248</v>
      </c>
      <c r="Q10" s="15">
        <f t="shared" si="9"/>
        <v>45248</v>
      </c>
    </row>
    <row r="11" spans="1:248" hidden="1" x14ac:dyDescent="0.25">
      <c r="A11" s="319" t="s">
        <v>228</v>
      </c>
      <c r="B11" s="320" t="s">
        <v>233</v>
      </c>
      <c r="C11" s="124" t="s">
        <v>40</v>
      </c>
      <c r="D11" s="124" t="str">
        <f t="shared" si="0"/>
        <v>OMIT</v>
      </c>
      <c r="E11" s="15">
        <v>45248</v>
      </c>
      <c r="F11" s="15">
        <f t="shared" si="1"/>
        <v>45248</v>
      </c>
      <c r="G11" s="15">
        <f t="shared" si="2"/>
        <v>45250</v>
      </c>
      <c r="H11" s="15">
        <f t="shared" si="3"/>
        <v>45251</v>
      </c>
      <c r="I11" s="15">
        <f t="shared" si="4"/>
        <v>45251</v>
      </c>
      <c r="J11" s="15">
        <f t="shared" si="5"/>
        <v>45251</v>
      </c>
      <c r="K11" s="15">
        <f t="shared" si="6"/>
        <v>45252</v>
      </c>
      <c r="L11" s="15">
        <f t="shared" si="7"/>
        <v>45252</v>
      </c>
      <c r="M11" s="324" t="s">
        <v>234</v>
      </c>
      <c r="N11" s="15">
        <v>45254</v>
      </c>
      <c r="O11" s="88">
        <f t="shared" si="8"/>
        <v>45254</v>
      </c>
      <c r="P11" s="15">
        <v>45255</v>
      </c>
      <c r="Q11" s="15">
        <f t="shared" si="9"/>
        <v>45255</v>
      </c>
    </row>
    <row r="12" spans="1:248" hidden="1" x14ac:dyDescent="0.25">
      <c r="A12" s="319" t="s">
        <v>228</v>
      </c>
      <c r="B12" s="320" t="s">
        <v>235</v>
      </c>
      <c r="C12" s="15">
        <v>45254</v>
      </c>
      <c r="D12" s="88">
        <f t="shared" si="0"/>
        <v>45254</v>
      </c>
      <c r="E12" s="15">
        <v>45255</v>
      </c>
      <c r="F12" s="15">
        <f t="shared" si="1"/>
        <v>45255</v>
      </c>
      <c r="G12" s="15">
        <f t="shared" si="2"/>
        <v>45257</v>
      </c>
      <c r="H12" s="15">
        <f t="shared" si="3"/>
        <v>45258</v>
      </c>
      <c r="I12" s="15">
        <f t="shared" si="4"/>
        <v>45258</v>
      </c>
      <c r="J12" s="15">
        <f t="shared" si="5"/>
        <v>45258</v>
      </c>
      <c r="K12" s="15">
        <f t="shared" si="6"/>
        <v>45259</v>
      </c>
      <c r="L12" s="15">
        <f t="shared" si="7"/>
        <v>45259</v>
      </c>
      <c r="M12" s="324" t="s">
        <v>236</v>
      </c>
      <c r="N12" s="124" t="s">
        <v>40</v>
      </c>
      <c r="O12" s="124" t="str">
        <f t="shared" si="8"/>
        <v>OMIT</v>
      </c>
      <c r="P12" s="15">
        <v>45262</v>
      </c>
      <c r="Q12" s="15">
        <f t="shared" si="9"/>
        <v>45262</v>
      </c>
    </row>
    <row r="13" spans="1:248" hidden="1" x14ac:dyDescent="0.25">
      <c r="A13" s="319" t="s">
        <v>228</v>
      </c>
      <c r="B13" s="320" t="s">
        <v>237</v>
      </c>
      <c r="C13" s="124" t="s">
        <v>40</v>
      </c>
      <c r="D13" s="124" t="str">
        <f t="shared" si="0"/>
        <v>OMIT</v>
      </c>
      <c r="E13" s="15">
        <v>45262</v>
      </c>
      <c r="F13" s="15">
        <f t="shared" si="1"/>
        <v>45262</v>
      </c>
      <c r="G13" s="15">
        <f t="shared" si="2"/>
        <v>45264</v>
      </c>
      <c r="H13" s="15">
        <f t="shared" si="3"/>
        <v>45265</v>
      </c>
      <c r="I13" s="15">
        <f t="shared" si="4"/>
        <v>45265</v>
      </c>
      <c r="J13" s="15">
        <f t="shared" si="5"/>
        <v>45265</v>
      </c>
      <c r="K13" s="15">
        <f t="shared" si="6"/>
        <v>45266</v>
      </c>
      <c r="L13" s="15">
        <f t="shared" si="7"/>
        <v>45266</v>
      </c>
      <c r="M13" s="324" t="s">
        <v>238</v>
      </c>
      <c r="N13" s="124" t="s">
        <v>40</v>
      </c>
      <c r="O13" s="124" t="str">
        <f t="shared" si="8"/>
        <v>OMIT</v>
      </c>
      <c r="P13" s="15">
        <v>45269</v>
      </c>
      <c r="Q13" s="15">
        <f t="shared" si="9"/>
        <v>45269</v>
      </c>
    </row>
    <row r="14" spans="1:248" hidden="1" x14ac:dyDescent="0.25">
      <c r="A14" s="319" t="s">
        <v>228</v>
      </c>
      <c r="B14" s="320" t="s">
        <v>239</v>
      </c>
      <c r="C14" s="124" t="s">
        <v>40</v>
      </c>
      <c r="D14" s="124" t="str">
        <f t="shared" si="0"/>
        <v>OMIT</v>
      </c>
      <c r="E14" s="15">
        <v>45269</v>
      </c>
      <c r="F14" s="15">
        <f t="shared" si="1"/>
        <v>45269</v>
      </c>
      <c r="G14" s="15">
        <f t="shared" si="2"/>
        <v>45271</v>
      </c>
      <c r="H14" s="15">
        <f t="shared" si="3"/>
        <v>45272</v>
      </c>
      <c r="I14" s="15">
        <f t="shared" si="4"/>
        <v>45272</v>
      </c>
      <c r="J14" s="15">
        <f t="shared" si="5"/>
        <v>45272</v>
      </c>
      <c r="K14" s="15">
        <f t="shared" si="6"/>
        <v>45273</v>
      </c>
      <c r="L14" s="15">
        <f t="shared" si="7"/>
        <v>45273</v>
      </c>
      <c r="M14" s="324" t="s">
        <v>240</v>
      </c>
      <c r="N14" s="124" t="s">
        <v>40</v>
      </c>
      <c r="O14" s="124" t="str">
        <f t="shared" si="8"/>
        <v>OMIT</v>
      </c>
      <c r="P14" s="15">
        <v>45276</v>
      </c>
      <c r="Q14" s="15">
        <f t="shared" si="9"/>
        <v>45276</v>
      </c>
    </row>
    <row r="15" spans="1:248" hidden="1" x14ac:dyDescent="0.25">
      <c r="A15" s="319" t="s">
        <v>228</v>
      </c>
      <c r="B15" s="320" t="s">
        <v>241</v>
      </c>
      <c r="C15" s="372" t="s">
        <v>242</v>
      </c>
      <c r="D15" s="373"/>
      <c r="E15" s="373"/>
      <c r="F15" s="373"/>
      <c r="G15" s="373"/>
      <c r="H15" s="373"/>
      <c r="I15" s="373"/>
      <c r="J15" s="373"/>
      <c r="K15" s="373"/>
      <c r="L15" s="374"/>
      <c r="M15" s="324" t="s">
        <v>243</v>
      </c>
      <c r="N15" s="372" t="s">
        <v>242</v>
      </c>
      <c r="O15" s="373"/>
      <c r="P15" s="373"/>
      <c r="Q15" s="374"/>
    </row>
    <row r="16" spans="1:248" hidden="1" x14ac:dyDescent="0.25">
      <c r="A16" s="319" t="s">
        <v>228</v>
      </c>
      <c r="B16" s="320" t="s">
        <v>244</v>
      </c>
      <c r="C16" s="372" t="s">
        <v>242</v>
      </c>
      <c r="D16" s="373"/>
      <c r="E16" s="373"/>
      <c r="F16" s="373"/>
      <c r="G16" s="373"/>
      <c r="H16" s="373"/>
      <c r="I16" s="373"/>
      <c r="J16" s="373"/>
      <c r="K16" s="373"/>
      <c r="L16" s="374"/>
      <c r="M16" s="324" t="s">
        <v>245</v>
      </c>
      <c r="N16" s="372" t="s">
        <v>242</v>
      </c>
      <c r="O16" s="373"/>
      <c r="P16" s="373"/>
      <c r="Q16" s="374"/>
    </row>
    <row r="17" spans="1:17" hidden="1" x14ac:dyDescent="0.25">
      <c r="A17" s="319" t="s">
        <v>228</v>
      </c>
      <c r="B17" s="320" t="s">
        <v>246</v>
      </c>
      <c r="C17" s="372" t="s">
        <v>242</v>
      </c>
      <c r="D17" s="373"/>
      <c r="E17" s="373"/>
      <c r="F17" s="373"/>
      <c r="G17" s="373"/>
      <c r="H17" s="373"/>
      <c r="I17" s="373"/>
      <c r="J17" s="373"/>
      <c r="K17" s="373"/>
      <c r="L17" s="374"/>
      <c r="M17" s="324" t="s">
        <v>247</v>
      </c>
      <c r="N17" s="372" t="s">
        <v>242</v>
      </c>
      <c r="O17" s="373"/>
      <c r="P17" s="373"/>
      <c r="Q17" s="374"/>
    </row>
    <row r="18" spans="1:17" hidden="1" x14ac:dyDescent="0.25">
      <c r="A18" s="319" t="s">
        <v>228</v>
      </c>
      <c r="B18" s="320" t="s">
        <v>248</v>
      </c>
      <c r="C18" s="372" t="s">
        <v>242</v>
      </c>
      <c r="D18" s="373"/>
      <c r="E18" s="373"/>
      <c r="F18" s="373"/>
      <c r="G18" s="373"/>
      <c r="H18" s="373"/>
      <c r="I18" s="373"/>
      <c r="J18" s="373"/>
      <c r="K18" s="373"/>
      <c r="L18" s="374"/>
      <c r="M18" s="324" t="s">
        <v>249</v>
      </c>
      <c r="N18" s="372" t="s">
        <v>242</v>
      </c>
      <c r="O18" s="373"/>
      <c r="P18" s="373"/>
      <c r="Q18" s="374"/>
    </row>
    <row r="19" spans="1:17" hidden="1" x14ac:dyDescent="0.25">
      <c r="A19" s="321" t="s">
        <v>250</v>
      </c>
      <c r="B19" s="320" t="s">
        <v>251</v>
      </c>
      <c r="C19" s="124" t="s">
        <v>40</v>
      </c>
      <c r="D19" s="124" t="str">
        <f t="shared" si="0"/>
        <v>OMIT</v>
      </c>
      <c r="E19" s="15">
        <v>45304</v>
      </c>
      <c r="F19" s="15">
        <f t="shared" si="1"/>
        <v>45304</v>
      </c>
      <c r="G19" s="15">
        <f t="shared" si="2"/>
        <v>45306</v>
      </c>
      <c r="H19" s="15">
        <f t="shared" si="3"/>
        <v>45307</v>
      </c>
      <c r="I19" s="15">
        <f t="shared" si="4"/>
        <v>45307</v>
      </c>
      <c r="J19" s="15">
        <f t="shared" si="5"/>
        <v>45307</v>
      </c>
      <c r="K19" s="15">
        <f t="shared" si="6"/>
        <v>45308</v>
      </c>
      <c r="L19" s="15">
        <f t="shared" si="7"/>
        <v>45308</v>
      </c>
      <c r="M19" s="324" t="s">
        <v>252</v>
      </c>
      <c r="N19" s="124" t="s">
        <v>40</v>
      </c>
      <c r="O19" s="124" t="str">
        <f t="shared" ref="O19:O21" si="10">N19</f>
        <v>OMIT</v>
      </c>
      <c r="P19" s="15">
        <v>45311</v>
      </c>
      <c r="Q19" s="15">
        <f t="shared" si="9"/>
        <v>45311</v>
      </c>
    </row>
    <row r="20" spans="1:17" hidden="1" x14ac:dyDescent="0.25">
      <c r="A20" s="74" t="s">
        <v>250</v>
      </c>
      <c r="B20" s="320" t="s">
        <v>253</v>
      </c>
      <c r="C20" s="124" t="s">
        <v>40</v>
      </c>
      <c r="D20" s="124" t="str">
        <f t="shared" si="0"/>
        <v>OMIT</v>
      </c>
      <c r="E20" s="15">
        <v>45311</v>
      </c>
      <c r="F20" s="15">
        <f t="shared" si="1"/>
        <v>45311</v>
      </c>
      <c r="G20" s="15">
        <f t="shared" si="2"/>
        <v>45313</v>
      </c>
      <c r="H20" s="15">
        <f t="shared" si="3"/>
        <v>45314</v>
      </c>
      <c r="I20" s="15">
        <f t="shared" si="4"/>
        <v>45314</v>
      </c>
      <c r="J20" s="15">
        <f t="shared" si="5"/>
        <v>45314</v>
      </c>
      <c r="K20" s="15">
        <f t="shared" si="6"/>
        <v>45315</v>
      </c>
      <c r="L20" s="15">
        <f t="shared" si="7"/>
        <v>45315</v>
      </c>
      <c r="M20" s="324" t="s">
        <v>254</v>
      </c>
      <c r="N20" s="124" t="s">
        <v>40</v>
      </c>
      <c r="O20" s="124" t="str">
        <f t="shared" si="10"/>
        <v>OMIT</v>
      </c>
      <c r="P20" s="15">
        <v>45318</v>
      </c>
      <c r="Q20" s="15">
        <f t="shared" si="9"/>
        <v>45318</v>
      </c>
    </row>
    <row r="21" spans="1:17" hidden="1" x14ac:dyDescent="0.25">
      <c r="A21" s="74" t="s">
        <v>250</v>
      </c>
      <c r="B21" s="320" t="s">
        <v>255</v>
      </c>
      <c r="C21" s="124" t="s">
        <v>40</v>
      </c>
      <c r="D21" s="124" t="str">
        <f t="shared" si="0"/>
        <v>OMIT</v>
      </c>
      <c r="E21" s="15">
        <v>45318</v>
      </c>
      <c r="F21" s="15">
        <f t="shared" si="1"/>
        <v>45318</v>
      </c>
      <c r="G21" s="15">
        <f t="shared" si="2"/>
        <v>45320</v>
      </c>
      <c r="H21" s="15">
        <f t="shared" si="3"/>
        <v>45321</v>
      </c>
      <c r="I21" s="15">
        <f t="shared" si="4"/>
        <v>45321</v>
      </c>
      <c r="J21" s="15">
        <f t="shared" si="5"/>
        <v>45321</v>
      </c>
      <c r="K21" s="15">
        <f t="shared" si="6"/>
        <v>45322</v>
      </c>
      <c r="L21" s="15">
        <f t="shared" si="7"/>
        <v>45322</v>
      </c>
      <c r="M21" s="324" t="s">
        <v>256</v>
      </c>
      <c r="N21" s="124" t="s">
        <v>40</v>
      </c>
      <c r="O21" s="124" t="str">
        <f t="shared" si="10"/>
        <v>OMIT</v>
      </c>
      <c r="P21" s="15">
        <v>45325</v>
      </c>
      <c r="Q21" s="15">
        <f t="shared" si="9"/>
        <v>45325</v>
      </c>
    </row>
    <row r="22" spans="1:17" hidden="1" x14ac:dyDescent="0.25">
      <c r="A22" s="74" t="s">
        <v>250</v>
      </c>
      <c r="B22" s="320" t="s">
        <v>257</v>
      </c>
      <c r="C22" s="124" t="s">
        <v>40</v>
      </c>
      <c r="D22" s="124" t="str">
        <f t="shared" si="0"/>
        <v>OMIT</v>
      </c>
      <c r="E22" s="15">
        <v>45325</v>
      </c>
      <c r="F22" s="15">
        <f t="shared" si="1"/>
        <v>45325</v>
      </c>
      <c r="G22" s="15">
        <f t="shared" si="2"/>
        <v>45327</v>
      </c>
      <c r="H22" s="15">
        <f t="shared" si="3"/>
        <v>45328</v>
      </c>
      <c r="I22" s="15">
        <f t="shared" si="4"/>
        <v>45328</v>
      </c>
      <c r="J22" s="15">
        <f t="shared" si="5"/>
        <v>45328</v>
      </c>
      <c r="K22" s="15">
        <f t="shared" si="6"/>
        <v>45329</v>
      </c>
      <c r="L22" s="208" t="s">
        <v>167</v>
      </c>
      <c r="M22" s="324" t="s">
        <v>258</v>
      </c>
      <c r="N22" s="372" t="s">
        <v>242</v>
      </c>
      <c r="O22" s="373"/>
      <c r="P22" s="373"/>
      <c r="Q22" s="374"/>
    </row>
    <row r="23" spans="1:17" hidden="1" x14ac:dyDescent="0.25">
      <c r="A23" s="74" t="s">
        <v>250</v>
      </c>
      <c r="B23" s="320" t="s">
        <v>259</v>
      </c>
      <c r="C23" s="372" t="s">
        <v>242</v>
      </c>
      <c r="D23" s="373"/>
      <c r="E23" s="373"/>
      <c r="F23" s="373"/>
      <c r="G23" s="373"/>
      <c r="H23" s="373"/>
      <c r="I23" s="373"/>
      <c r="J23" s="373"/>
      <c r="K23" s="373"/>
      <c r="L23" s="374"/>
      <c r="M23" s="324" t="s">
        <v>260</v>
      </c>
      <c r="N23" s="372" t="s">
        <v>242</v>
      </c>
      <c r="O23" s="373"/>
      <c r="P23" s="373"/>
      <c r="Q23" s="374"/>
    </row>
    <row r="24" spans="1:17" hidden="1" x14ac:dyDescent="0.25">
      <c r="A24" s="74" t="s">
        <v>250</v>
      </c>
      <c r="B24" s="320" t="s">
        <v>261</v>
      </c>
      <c r="C24" s="372" t="s">
        <v>242</v>
      </c>
      <c r="D24" s="373"/>
      <c r="E24" s="373"/>
      <c r="F24" s="373"/>
      <c r="G24" s="373"/>
      <c r="H24" s="373"/>
      <c r="I24" s="373"/>
      <c r="J24" s="373"/>
      <c r="K24" s="373"/>
      <c r="L24" s="374"/>
      <c r="M24" s="324" t="s">
        <v>262</v>
      </c>
      <c r="N24" s="372" t="s">
        <v>242</v>
      </c>
      <c r="O24" s="373"/>
      <c r="P24" s="373"/>
      <c r="Q24" s="374"/>
    </row>
    <row r="25" spans="1:17" hidden="1" x14ac:dyDescent="0.25">
      <c r="A25" s="74" t="s">
        <v>250</v>
      </c>
      <c r="B25" s="320" t="s">
        <v>263</v>
      </c>
      <c r="C25" s="372" t="s">
        <v>242</v>
      </c>
      <c r="D25" s="373"/>
      <c r="E25" s="373"/>
      <c r="F25" s="373"/>
      <c r="G25" s="373"/>
      <c r="H25" s="373"/>
      <c r="I25" s="373"/>
      <c r="J25" s="373"/>
      <c r="K25" s="373"/>
      <c r="L25" s="374"/>
      <c r="M25" s="324" t="s">
        <v>264</v>
      </c>
      <c r="N25" s="372" t="s">
        <v>242</v>
      </c>
      <c r="O25" s="373"/>
      <c r="P25" s="373"/>
      <c r="Q25" s="374"/>
    </row>
    <row r="26" spans="1:17" hidden="1" x14ac:dyDescent="0.25">
      <c r="A26" s="74" t="s">
        <v>250</v>
      </c>
      <c r="B26" s="320" t="s">
        <v>265</v>
      </c>
      <c r="C26" s="372" t="s">
        <v>242</v>
      </c>
      <c r="D26" s="373"/>
      <c r="E26" s="373"/>
      <c r="F26" s="373"/>
      <c r="G26" s="373"/>
      <c r="H26" s="373"/>
      <c r="I26" s="373"/>
      <c r="J26" s="373"/>
      <c r="K26" s="373"/>
      <c r="L26" s="374"/>
      <c r="M26" s="324" t="s">
        <v>266</v>
      </c>
      <c r="N26" s="372" t="s">
        <v>242</v>
      </c>
      <c r="O26" s="373"/>
      <c r="P26" s="373"/>
      <c r="Q26" s="374"/>
    </row>
    <row r="27" spans="1:17" hidden="1" x14ac:dyDescent="0.25">
      <c r="A27" s="375" t="s">
        <v>242</v>
      </c>
      <c r="B27" s="375"/>
      <c r="C27" s="375"/>
      <c r="D27" s="375"/>
      <c r="E27" s="375"/>
      <c r="F27" s="375"/>
      <c r="G27" s="375"/>
      <c r="H27" s="375"/>
      <c r="I27" s="375"/>
      <c r="J27" s="375"/>
      <c r="K27" s="375"/>
      <c r="L27" s="375"/>
      <c r="M27" s="375"/>
      <c r="N27" s="375"/>
      <c r="O27" s="375"/>
      <c r="P27" s="375"/>
      <c r="Q27" s="375"/>
    </row>
    <row r="28" spans="1:17" hidden="1" x14ac:dyDescent="0.25">
      <c r="A28" s="375" t="s">
        <v>242</v>
      </c>
      <c r="B28" s="375"/>
      <c r="C28" s="375"/>
      <c r="D28" s="375"/>
      <c r="E28" s="375"/>
      <c r="F28" s="375"/>
      <c r="G28" s="375"/>
      <c r="H28" s="375"/>
      <c r="I28" s="375"/>
      <c r="J28" s="375"/>
      <c r="K28" s="375"/>
      <c r="L28" s="375"/>
      <c r="M28" s="375"/>
      <c r="N28" s="375"/>
      <c r="O28" s="375"/>
      <c r="P28" s="375"/>
      <c r="Q28" s="375"/>
    </row>
    <row r="29" spans="1:17" hidden="1" x14ac:dyDescent="0.25">
      <c r="A29" s="375" t="s">
        <v>242</v>
      </c>
      <c r="B29" s="375"/>
      <c r="C29" s="375"/>
      <c r="D29" s="375"/>
      <c r="E29" s="375"/>
      <c r="F29" s="375"/>
      <c r="G29" s="375"/>
      <c r="H29" s="375"/>
      <c r="I29" s="375"/>
      <c r="J29" s="375"/>
      <c r="K29" s="375"/>
      <c r="L29" s="375"/>
      <c r="M29" s="375"/>
      <c r="N29" s="375"/>
      <c r="O29" s="375"/>
      <c r="P29" s="375"/>
      <c r="Q29" s="375"/>
    </row>
    <row r="30" spans="1:17" hidden="1" x14ac:dyDescent="0.25">
      <c r="A30" s="375" t="s">
        <v>242</v>
      </c>
      <c r="B30" s="375"/>
      <c r="C30" s="375"/>
      <c r="D30" s="375"/>
      <c r="E30" s="375"/>
      <c r="F30" s="375"/>
      <c r="G30" s="375"/>
      <c r="H30" s="375"/>
      <c r="I30" s="375"/>
      <c r="J30" s="375"/>
      <c r="K30" s="375"/>
      <c r="L30" s="375"/>
      <c r="M30" s="375"/>
      <c r="N30" s="375"/>
      <c r="O30" s="375"/>
      <c r="P30" s="375"/>
      <c r="Q30" s="375"/>
    </row>
    <row r="31" spans="1:17" hidden="1" x14ac:dyDescent="0.25">
      <c r="A31" s="375" t="s">
        <v>242</v>
      </c>
      <c r="B31" s="375"/>
      <c r="C31" s="375"/>
      <c r="D31" s="375"/>
      <c r="E31" s="375"/>
      <c r="F31" s="375"/>
      <c r="G31" s="375"/>
      <c r="H31" s="375"/>
      <c r="I31" s="375"/>
      <c r="J31" s="375"/>
      <c r="K31" s="375"/>
      <c r="L31" s="375"/>
      <c r="M31" s="375"/>
      <c r="N31" s="375"/>
      <c r="O31" s="375"/>
      <c r="P31" s="375"/>
      <c r="Q31" s="375"/>
    </row>
    <row r="32" spans="1:17" hidden="1" x14ac:dyDescent="0.25">
      <c r="A32" s="375" t="s">
        <v>242</v>
      </c>
      <c r="B32" s="375"/>
      <c r="C32" s="375"/>
      <c r="D32" s="375"/>
      <c r="E32" s="375"/>
      <c r="F32" s="375"/>
      <c r="G32" s="375"/>
      <c r="H32" s="375"/>
      <c r="I32" s="375"/>
      <c r="J32" s="375"/>
      <c r="K32" s="375"/>
      <c r="L32" s="375"/>
      <c r="M32" s="375"/>
      <c r="N32" s="375"/>
      <c r="O32" s="375"/>
      <c r="P32" s="375"/>
      <c r="Q32" s="375"/>
    </row>
    <row r="33" spans="1:17" hidden="1" x14ac:dyDescent="0.25">
      <c r="A33" s="375" t="s">
        <v>242</v>
      </c>
      <c r="B33" s="375"/>
      <c r="C33" s="375"/>
      <c r="D33" s="375"/>
      <c r="E33" s="375"/>
      <c r="F33" s="375"/>
      <c r="G33" s="375"/>
      <c r="H33" s="375"/>
      <c r="I33" s="375"/>
      <c r="J33" s="375"/>
      <c r="K33" s="375"/>
      <c r="L33" s="375"/>
      <c r="M33" s="375"/>
      <c r="N33" s="375"/>
      <c r="O33" s="375"/>
      <c r="P33" s="375"/>
      <c r="Q33" s="375"/>
    </row>
    <row r="34" spans="1:17" hidden="1" x14ac:dyDescent="0.25">
      <c r="A34" s="375" t="s">
        <v>242</v>
      </c>
      <c r="B34" s="375"/>
      <c r="C34" s="375"/>
      <c r="D34" s="375"/>
      <c r="E34" s="375"/>
      <c r="F34" s="375"/>
      <c r="G34" s="375"/>
      <c r="H34" s="375"/>
      <c r="I34" s="375"/>
      <c r="J34" s="375"/>
      <c r="K34" s="375"/>
      <c r="L34" s="375"/>
      <c r="M34" s="375"/>
      <c r="N34" s="375"/>
      <c r="O34" s="375"/>
      <c r="P34" s="375"/>
      <c r="Q34" s="375"/>
    </row>
    <row r="35" spans="1:17" hidden="1" x14ac:dyDescent="0.25">
      <c r="A35" s="375" t="s">
        <v>242</v>
      </c>
      <c r="B35" s="375"/>
      <c r="C35" s="375"/>
      <c r="D35" s="375"/>
      <c r="E35" s="375"/>
      <c r="F35" s="375"/>
      <c r="G35" s="375"/>
      <c r="H35" s="375"/>
      <c r="I35" s="375"/>
      <c r="J35" s="375"/>
      <c r="K35" s="375"/>
      <c r="L35" s="375"/>
      <c r="M35" s="375"/>
      <c r="N35" s="375"/>
      <c r="O35" s="375"/>
      <c r="P35" s="375"/>
      <c r="Q35" s="375"/>
    </row>
    <row r="36" spans="1:17" hidden="1" x14ac:dyDescent="0.25">
      <c r="A36" s="375" t="s">
        <v>242</v>
      </c>
      <c r="B36" s="375"/>
      <c r="C36" s="375"/>
      <c r="D36" s="375"/>
      <c r="E36" s="375"/>
      <c r="F36" s="375"/>
      <c r="G36" s="375"/>
      <c r="H36" s="375"/>
      <c r="I36" s="375"/>
      <c r="J36" s="375"/>
      <c r="K36" s="375"/>
      <c r="L36" s="375"/>
      <c r="M36" s="375"/>
      <c r="N36" s="375"/>
      <c r="O36" s="375"/>
      <c r="P36" s="375"/>
      <c r="Q36" s="375"/>
    </row>
    <row r="37" spans="1:17" hidden="1" x14ac:dyDescent="0.25">
      <c r="A37" s="375" t="s">
        <v>242</v>
      </c>
      <c r="B37" s="375"/>
      <c r="C37" s="375"/>
      <c r="D37" s="375"/>
      <c r="E37" s="375"/>
      <c r="F37" s="375"/>
      <c r="G37" s="375"/>
      <c r="H37" s="375"/>
      <c r="I37" s="375"/>
      <c r="J37" s="375"/>
      <c r="K37" s="375"/>
      <c r="L37" s="375"/>
      <c r="M37" s="375"/>
      <c r="N37" s="375"/>
      <c r="O37" s="375"/>
      <c r="P37" s="375"/>
      <c r="Q37" s="375"/>
    </row>
    <row r="38" spans="1:17" hidden="1" x14ac:dyDescent="0.25">
      <c r="A38" s="375" t="s">
        <v>242</v>
      </c>
      <c r="B38" s="375"/>
      <c r="C38" s="375"/>
      <c r="D38" s="375"/>
      <c r="E38" s="375"/>
      <c r="F38" s="375"/>
      <c r="G38" s="375"/>
      <c r="H38" s="375"/>
      <c r="I38" s="375"/>
      <c r="J38" s="375"/>
      <c r="K38" s="375"/>
      <c r="L38" s="375"/>
      <c r="M38" s="375"/>
      <c r="N38" s="375"/>
      <c r="O38" s="375"/>
      <c r="P38" s="375"/>
      <c r="Q38" s="375"/>
    </row>
    <row r="39" spans="1:17" hidden="1" x14ac:dyDescent="0.25">
      <c r="A39" s="375" t="s">
        <v>242</v>
      </c>
      <c r="B39" s="375"/>
      <c r="C39" s="375"/>
      <c r="D39" s="375"/>
      <c r="E39" s="375"/>
      <c r="F39" s="375"/>
      <c r="G39" s="375"/>
      <c r="H39" s="375"/>
      <c r="I39" s="375"/>
      <c r="J39" s="375"/>
      <c r="K39" s="375"/>
      <c r="L39" s="375"/>
      <c r="M39" s="375"/>
      <c r="N39" s="375"/>
      <c r="O39" s="375"/>
      <c r="P39" s="375"/>
      <c r="Q39" s="375"/>
    </row>
    <row r="40" spans="1:17" hidden="1" x14ac:dyDescent="0.25">
      <c r="A40" s="375" t="s">
        <v>242</v>
      </c>
      <c r="B40" s="375"/>
      <c r="C40" s="375"/>
      <c r="D40" s="375"/>
      <c r="E40" s="375"/>
      <c r="F40" s="375"/>
      <c r="G40" s="375"/>
      <c r="H40" s="375"/>
      <c r="I40" s="375"/>
      <c r="J40" s="375"/>
      <c r="K40" s="375"/>
      <c r="L40" s="375"/>
      <c r="M40" s="375"/>
      <c r="N40" s="375"/>
      <c r="O40" s="375"/>
      <c r="P40" s="375"/>
      <c r="Q40" s="375"/>
    </row>
    <row r="41" spans="1:17" hidden="1" x14ac:dyDescent="0.25">
      <c r="A41" s="375" t="s">
        <v>242</v>
      </c>
      <c r="B41" s="375"/>
      <c r="C41" s="375"/>
      <c r="D41" s="375"/>
      <c r="E41" s="375"/>
      <c r="F41" s="375"/>
      <c r="G41" s="375"/>
      <c r="H41" s="375"/>
      <c r="I41" s="375"/>
      <c r="J41" s="375"/>
      <c r="K41" s="375"/>
      <c r="L41" s="375"/>
      <c r="M41" s="375"/>
      <c r="N41" s="375"/>
      <c r="O41" s="375"/>
      <c r="P41" s="375"/>
      <c r="Q41" s="375"/>
    </row>
    <row r="42" spans="1:17" hidden="1" x14ac:dyDescent="0.25">
      <c r="A42" s="375" t="s">
        <v>242</v>
      </c>
      <c r="B42" s="375"/>
      <c r="C42" s="375"/>
      <c r="D42" s="375"/>
      <c r="E42" s="375"/>
      <c r="F42" s="375"/>
      <c r="G42" s="375"/>
      <c r="H42" s="375"/>
      <c r="I42" s="375"/>
      <c r="J42" s="375"/>
      <c r="K42" s="375"/>
      <c r="L42" s="375"/>
      <c r="M42" s="375"/>
      <c r="N42" s="375"/>
      <c r="O42" s="375"/>
      <c r="P42" s="375"/>
      <c r="Q42" s="375"/>
    </row>
    <row r="43" spans="1:17" hidden="1" x14ac:dyDescent="0.25">
      <c r="A43" s="375" t="s">
        <v>242</v>
      </c>
      <c r="B43" s="375"/>
      <c r="C43" s="375"/>
      <c r="D43" s="375"/>
      <c r="E43" s="375"/>
      <c r="F43" s="375"/>
      <c r="G43" s="375"/>
      <c r="H43" s="375"/>
      <c r="I43" s="375"/>
      <c r="J43" s="375"/>
      <c r="K43" s="375"/>
      <c r="L43" s="375"/>
      <c r="M43" s="375"/>
      <c r="N43" s="375"/>
      <c r="O43" s="375"/>
      <c r="P43" s="375"/>
      <c r="Q43" s="375"/>
    </row>
    <row r="44" spans="1:17" hidden="1" x14ac:dyDescent="0.25">
      <c r="A44" s="375" t="s">
        <v>242</v>
      </c>
      <c r="B44" s="375"/>
      <c r="C44" s="375"/>
      <c r="D44" s="375"/>
      <c r="E44" s="375"/>
      <c r="F44" s="375"/>
      <c r="G44" s="375"/>
      <c r="H44" s="375"/>
      <c r="I44" s="375"/>
      <c r="J44" s="375"/>
      <c r="K44" s="375"/>
      <c r="L44" s="375"/>
      <c r="M44" s="375"/>
      <c r="N44" s="375"/>
      <c r="O44" s="375"/>
      <c r="P44" s="375"/>
      <c r="Q44" s="375"/>
    </row>
    <row r="45" spans="1:17" hidden="1" x14ac:dyDescent="0.25">
      <c r="A45" s="375" t="s">
        <v>242</v>
      </c>
      <c r="B45" s="375"/>
      <c r="C45" s="375"/>
      <c r="D45" s="375"/>
      <c r="E45" s="375"/>
      <c r="F45" s="375"/>
      <c r="G45" s="375"/>
      <c r="H45" s="375"/>
      <c r="I45" s="375"/>
      <c r="J45" s="375"/>
      <c r="K45" s="375"/>
      <c r="L45" s="375"/>
      <c r="M45" s="375"/>
      <c r="N45" s="375"/>
      <c r="O45" s="375"/>
      <c r="P45" s="375"/>
      <c r="Q45" s="375"/>
    </row>
    <row r="46" spans="1:17" hidden="1" x14ac:dyDescent="0.25">
      <c r="A46" s="375" t="s">
        <v>242</v>
      </c>
      <c r="B46" s="375"/>
      <c r="C46" s="375"/>
      <c r="D46" s="375"/>
      <c r="E46" s="375"/>
      <c r="F46" s="375"/>
      <c r="G46" s="375"/>
      <c r="H46" s="375"/>
      <c r="I46" s="375"/>
      <c r="J46" s="375"/>
      <c r="K46" s="375"/>
      <c r="L46" s="375"/>
      <c r="M46" s="375"/>
      <c r="N46" s="375"/>
      <c r="O46" s="375"/>
      <c r="P46" s="375"/>
      <c r="Q46" s="375"/>
    </row>
    <row r="47" spans="1:17" hidden="1" x14ac:dyDescent="0.25">
      <c r="A47" s="375" t="s">
        <v>242</v>
      </c>
      <c r="B47" s="375"/>
      <c r="C47" s="375"/>
      <c r="D47" s="375"/>
      <c r="E47" s="375"/>
      <c r="F47" s="375"/>
      <c r="G47" s="375"/>
      <c r="H47" s="375"/>
      <c r="I47" s="375"/>
      <c r="J47" s="375"/>
      <c r="K47" s="375"/>
      <c r="L47" s="375"/>
      <c r="M47" s="375"/>
      <c r="N47" s="375"/>
      <c r="O47" s="375"/>
      <c r="P47" s="375"/>
      <c r="Q47" s="375"/>
    </row>
    <row r="48" spans="1:17" hidden="1" x14ac:dyDescent="0.25">
      <c r="A48" s="375" t="s">
        <v>242</v>
      </c>
      <c r="B48" s="375"/>
      <c r="C48" s="375"/>
      <c r="D48" s="375"/>
      <c r="E48" s="375"/>
      <c r="F48" s="375"/>
      <c r="G48" s="375"/>
      <c r="H48" s="375"/>
      <c r="I48" s="375"/>
      <c r="J48" s="375"/>
      <c r="K48" s="375"/>
      <c r="L48" s="375"/>
      <c r="M48" s="375"/>
      <c r="N48" s="375"/>
      <c r="O48" s="375"/>
      <c r="P48" s="375"/>
      <c r="Q48" s="375"/>
    </row>
    <row r="49" spans="1:17" hidden="1" x14ac:dyDescent="0.25">
      <c r="A49" s="375" t="s">
        <v>242</v>
      </c>
      <c r="B49" s="375"/>
      <c r="C49" s="375"/>
      <c r="D49" s="375"/>
      <c r="E49" s="375"/>
      <c r="F49" s="375"/>
      <c r="G49" s="375"/>
      <c r="H49" s="375"/>
      <c r="I49" s="375"/>
      <c r="J49" s="375"/>
      <c r="K49" s="375"/>
      <c r="L49" s="375"/>
      <c r="M49" s="375"/>
      <c r="N49" s="375"/>
      <c r="O49" s="375"/>
      <c r="P49" s="375"/>
      <c r="Q49" s="375"/>
    </row>
    <row r="50" spans="1:17" hidden="1" x14ac:dyDescent="0.25">
      <c r="A50" s="375" t="s">
        <v>242</v>
      </c>
      <c r="B50" s="375"/>
      <c r="C50" s="375"/>
      <c r="D50" s="375"/>
      <c r="E50" s="375"/>
      <c r="F50" s="375"/>
      <c r="G50" s="375"/>
      <c r="H50" s="375"/>
      <c r="I50" s="375"/>
      <c r="J50" s="375"/>
      <c r="K50" s="375"/>
      <c r="L50" s="375"/>
      <c r="M50" s="375"/>
      <c r="N50" s="375"/>
      <c r="O50" s="375"/>
      <c r="P50" s="375"/>
      <c r="Q50" s="375"/>
    </row>
    <row r="51" spans="1:17" hidden="1" x14ac:dyDescent="0.25">
      <c r="A51" s="375" t="s">
        <v>242</v>
      </c>
      <c r="B51" s="375"/>
      <c r="C51" s="375"/>
      <c r="D51" s="375"/>
      <c r="E51" s="375"/>
      <c r="F51" s="375"/>
      <c r="G51" s="375"/>
      <c r="H51" s="375"/>
      <c r="I51" s="375"/>
      <c r="J51" s="375"/>
      <c r="K51" s="375"/>
      <c r="L51" s="375"/>
      <c r="M51" s="375"/>
      <c r="N51" s="375"/>
      <c r="O51" s="375"/>
      <c r="P51" s="375"/>
      <c r="Q51" s="375"/>
    </row>
    <row r="52" spans="1:17" hidden="1" x14ac:dyDescent="0.25">
      <c r="A52" s="375" t="s">
        <v>242</v>
      </c>
      <c r="B52" s="375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  <c r="N52" s="375"/>
      <c r="O52" s="375"/>
      <c r="P52" s="375"/>
      <c r="Q52" s="375"/>
    </row>
    <row r="53" spans="1:17" hidden="1" x14ac:dyDescent="0.25">
      <c r="A53" s="375" t="s">
        <v>242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  <c r="N53" s="375"/>
      <c r="O53" s="375"/>
      <c r="P53" s="375"/>
      <c r="Q53" s="375"/>
    </row>
    <row r="54" spans="1:17" hidden="1" x14ac:dyDescent="0.25">
      <c r="A54" s="375" t="s">
        <v>242</v>
      </c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  <c r="N54" s="375"/>
      <c r="O54" s="375"/>
      <c r="P54" s="375"/>
      <c r="Q54" s="375"/>
    </row>
    <row r="55" spans="1:17" hidden="1" x14ac:dyDescent="0.25">
      <c r="A55" s="375" t="s">
        <v>242</v>
      </c>
      <c r="B55" s="375"/>
      <c r="C55" s="375"/>
      <c r="D55" s="375"/>
      <c r="E55" s="375"/>
      <c r="F55" s="375"/>
      <c r="G55" s="375"/>
      <c r="H55" s="375"/>
      <c r="I55" s="375"/>
      <c r="J55" s="375"/>
      <c r="K55" s="375"/>
      <c r="L55" s="375"/>
      <c r="M55" s="375"/>
      <c r="N55" s="375"/>
      <c r="O55" s="375"/>
      <c r="P55" s="375"/>
      <c r="Q55" s="375"/>
    </row>
    <row r="56" spans="1:17" hidden="1" x14ac:dyDescent="0.25">
      <c r="A56" s="375" t="s">
        <v>242</v>
      </c>
      <c r="B56" s="375"/>
      <c r="C56" s="375"/>
      <c r="D56" s="375"/>
      <c r="E56" s="375"/>
      <c r="F56" s="375"/>
      <c r="G56" s="375"/>
      <c r="H56" s="375"/>
      <c r="I56" s="375"/>
      <c r="J56" s="375"/>
      <c r="K56" s="375"/>
      <c r="L56" s="375"/>
      <c r="M56" s="375"/>
      <c r="N56" s="375"/>
      <c r="O56" s="375"/>
      <c r="P56" s="375"/>
      <c r="Q56" s="375"/>
    </row>
    <row r="57" spans="1:17" hidden="1" x14ac:dyDescent="0.25">
      <c r="A57" s="375" t="s">
        <v>242</v>
      </c>
      <c r="B57" s="375"/>
      <c r="C57" s="375"/>
      <c r="D57" s="375"/>
      <c r="E57" s="375"/>
      <c r="F57" s="375"/>
      <c r="G57" s="375"/>
      <c r="H57" s="375"/>
      <c r="I57" s="375"/>
      <c r="J57" s="375"/>
      <c r="K57" s="375"/>
      <c r="L57" s="375"/>
      <c r="M57" s="375"/>
      <c r="N57" s="375"/>
      <c r="O57" s="375"/>
      <c r="P57" s="375"/>
      <c r="Q57" s="375"/>
    </row>
    <row r="58" spans="1:17" hidden="1" x14ac:dyDescent="0.25">
      <c r="A58" s="375" t="s">
        <v>242</v>
      </c>
      <c r="B58" s="375"/>
      <c r="C58" s="375"/>
      <c r="D58" s="375"/>
      <c r="E58" s="375"/>
      <c r="F58" s="375"/>
      <c r="G58" s="375"/>
      <c r="H58" s="375"/>
      <c r="I58" s="375"/>
      <c r="J58" s="375"/>
      <c r="K58" s="375"/>
      <c r="L58" s="375"/>
      <c r="M58" s="375"/>
      <c r="N58" s="375"/>
      <c r="O58" s="375"/>
      <c r="P58" s="375"/>
      <c r="Q58" s="375"/>
    </row>
    <row r="59" spans="1:17" hidden="1" x14ac:dyDescent="0.25">
      <c r="A59" s="375" t="s">
        <v>242</v>
      </c>
      <c r="B59" s="375"/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75"/>
      <c r="N59" s="375"/>
      <c r="O59" s="375"/>
      <c r="P59" s="375"/>
      <c r="Q59" s="375"/>
    </row>
    <row r="60" spans="1:17" hidden="1" x14ac:dyDescent="0.25">
      <c r="A60" s="375" t="s">
        <v>242</v>
      </c>
      <c r="B60" s="375"/>
      <c r="C60" s="375"/>
      <c r="D60" s="375"/>
      <c r="E60" s="375"/>
      <c r="F60" s="375"/>
      <c r="G60" s="375"/>
      <c r="H60" s="375"/>
      <c r="I60" s="375"/>
      <c r="J60" s="375"/>
      <c r="K60" s="375"/>
      <c r="L60" s="375"/>
      <c r="M60" s="375"/>
      <c r="N60" s="375"/>
      <c r="O60" s="375"/>
      <c r="P60" s="375"/>
      <c r="Q60" s="375"/>
    </row>
    <row r="61" spans="1:17" hidden="1" x14ac:dyDescent="0.25">
      <c r="A61" s="375" t="s">
        <v>242</v>
      </c>
      <c r="B61" s="375"/>
      <c r="C61" s="375"/>
      <c r="D61" s="375"/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</row>
    <row r="62" spans="1:17" hidden="1" x14ac:dyDescent="0.25">
      <c r="A62" s="375" t="s">
        <v>242</v>
      </c>
      <c r="B62" s="375"/>
      <c r="C62" s="375"/>
      <c r="D62" s="375"/>
      <c r="E62" s="375"/>
      <c r="F62" s="375"/>
      <c r="G62" s="375"/>
      <c r="H62" s="375"/>
      <c r="I62" s="375"/>
      <c r="J62" s="375"/>
      <c r="K62" s="375"/>
      <c r="L62" s="375"/>
      <c r="M62" s="375"/>
      <c r="N62" s="375"/>
      <c r="O62" s="375"/>
      <c r="P62" s="375"/>
      <c r="Q62" s="375"/>
    </row>
    <row r="63" spans="1:17" hidden="1" x14ac:dyDescent="0.25">
      <c r="A63" s="375" t="s">
        <v>242</v>
      </c>
      <c r="B63" s="375"/>
      <c r="C63" s="375"/>
      <c r="D63" s="375"/>
      <c r="E63" s="375"/>
      <c r="F63" s="375"/>
      <c r="G63" s="375"/>
      <c r="H63" s="375"/>
      <c r="I63" s="375"/>
      <c r="J63" s="375"/>
      <c r="K63" s="375"/>
      <c r="L63" s="375"/>
      <c r="M63" s="375"/>
      <c r="N63" s="375"/>
      <c r="O63" s="375"/>
      <c r="P63" s="375"/>
      <c r="Q63" s="375"/>
    </row>
    <row r="64" spans="1:17" hidden="1" x14ac:dyDescent="0.25">
      <c r="A64" s="375" t="s">
        <v>242</v>
      </c>
      <c r="B64" s="375"/>
      <c r="C64" s="375"/>
      <c r="D64" s="375"/>
      <c r="E64" s="375"/>
      <c r="F64" s="375"/>
      <c r="G64" s="375"/>
      <c r="H64" s="375"/>
      <c r="I64" s="375"/>
      <c r="J64" s="375"/>
      <c r="K64" s="375"/>
      <c r="L64" s="375"/>
      <c r="M64" s="375"/>
      <c r="N64" s="375"/>
      <c r="O64" s="375"/>
      <c r="P64" s="375"/>
      <c r="Q64" s="375"/>
    </row>
    <row r="65" spans="1:23" hidden="1" x14ac:dyDescent="0.25">
      <c r="A65" s="375" t="s">
        <v>242</v>
      </c>
      <c r="B65" s="375"/>
      <c r="C65" s="375"/>
      <c r="D65" s="375"/>
      <c r="E65" s="375"/>
      <c r="F65" s="375"/>
      <c r="G65" s="375"/>
      <c r="H65" s="375"/>
      <c r="I65" s="375"/>
      <c r="J65" s="375"/>
      <c r="K65" s="375"/>
      <c r="L65" s="375"/>
      <c r="M65" s="375"/>
      <c r="N65" s="375"/>
      <c r="O65" s="375"/>
      <c r="P65" s="375"/>
      <c r="Q65" s="375"/>
    </row>
    <row r="66" spans="1:23" hidden="1" x14ac:dyDescent="0.25">
      <c r="A66" s="375" t="s">
        <v>242</v>
      </c>
      <c r="B66" s="375"/>
      <c r="C66" s="375"/>
      <c r="D66" s="375"/>
      <c r="E66" s="375"/>
      <c r="F66" s="375"/>
      <c r="G66" s="375"/>
      <c r="H66" s="375"/>
      <c r="I66" s="375"/>
      <c r="J66" s="375"/>
      <c r="K66" s="375"/>
      <c r="L66" s="375"/>
      <c r="M66" s="375"/>
      <c r="N66" s="375"/>
      <c r="O66" s="375"/>
      <c r="P66" s="375"/>
      <c r="Q66" s="375"/>
    </row>
    <row r="67" spans="1:23" hidden="1" x14ac:dyDescent="0.25">
      <c r="A67" s="375" t="s">
        <v>242</v>
      </c>
      <c r="B67" s="375"/>
      <c r="C67" s="375"/>
      <c r="D67" s="375"/>
      <c r="E67" s="375"/>
      <c r="F67" s="375"/>
      <c r="G67" s="375"/>
      <c r="H67" s="375"/>
      <c r="I67" s="375"/>
      <c r="J67" s="375"/>
      <c r="K67" s="375"/>
      <c r="L67" s="375"/>
      <c r="M67" s="375"/>
      <c r="N67" s="375"/>
      <c r="O67" s="375"/>
      <c r="P67" s="375"/>
      <c r="Q67" s="375"/>
    </row>
    <row r="68" spans="1:23" hidden="1" x14ac:dyDescent="0.25">
      <c r="A68" s="375" t="s">
        <v>242</v>
      </c>
      <c r="B68" s="375"/>
      <c r="C68" s="375"/>
      <c r="D68" s="375"/>
      <c r="E68" s="375"/>
      <c r="F68" s="375"/>
      <c r="G68" s="375"/>
      <c r="H68" s="375"/>
      <c r="I68" s="375"/>
      <c r="J68" s="375"/>
      <c r="K68" s="375"/>
      <c r="L68" s="375"/>
      <c r="M68" s="375"/>
      <c r="N68" s="375"/>
      <c r="O68" s="375"/>
      <c r="P68" s="375"/>
      <c r="Q68" s="375"/>
    </row>
    <row r="69" spans="1:23" hidden="1" x14ac:dyDescent="0.25">
      <c r="A69" s="375" t="s">
        <v>242</v>
      </c>
      <c r="B69" s="375"/>
      <c r="C69" s="375"/>
      <c r="D69" s="375"/>
      <c r="E69" s="375"/>
      <c r="F69" s="375"/>
      <c r="G69" s="375"/>
      <c r="H69" s="375"/>
      <c r="I69" s="375"/>
      <c r="J69" s="375"/>
      <c r="K69" s="375"/>
      <c r="L69" s="375"/>
      <c r="M69" s="375"/>
      <c r="N69" s="375"/>
      <c r="O69" s="375"/>
      <c r="P69" s="375"/>
      <c r="Q69" s="375"/>
    </row>
    <row r="70" spans="1:23" hidden="1" x14ac:dyDescent="0.25">
      <c r="A70" s="375" t="s">
        <v>242</v>
      </c>
      <c r="B70" s="375"/>
      <c r="C70" s="375"/>
      <c r="D70" s="375"/>
      <c r="E70" s="375"/>
      <c r="F70" s="375"/>
      <c r="G70" s="375"/>
      <c r="H70" s="375"/>
      <c r="I70" s="375"/>
      <c r="J70" s="375"/>
      <c r="K70" s="375"/>
      <c r="L70" s="375"/>
      <c r="M70" s="375"/>
      <c r="N70" s="375"/>
      <c r="O70" s="375"/>
      <c r="P70" s="375"/>
      <c r="Q70" s="375"/>
    </row>
    <row r="71" spans="1:23" x14ac:dyDescent="0.25">
      <c r="A71" s="21" t="s">
        <v>267</v>
      </c>
      <c r="B71" s="57" t="s">
        <v>73</v>
      </c>
      <c r="C71" s="15">
        <v>45681</v>
      </c>
      <c r="D71" s="62">
        <f>C71</f>
        <v>45681</v>
      </c>
      <c r="E71" s="15">
        <v>45682</v>
      </c>
      <c r="F71" s="62">
        <f>E71</f>
        <v>45682</v>
      </c>
      <c r="G71" s="219" t="s">
        <v>268</v>
      </c>
      <c r="H71" s="325" t="s">
        <v>269</v>
      </c>
      <c r="I71" s="219" t="s">
        <v>75</v>
      </c>
      <c r="J71" s="219" t="s">
        <v>270</v>
      </c>
      <c r="K71" s="376" t="s">
        <v>271</v>
      </c>
      <c r="L71" s="377"/>
      <c r="M71" s="324" t="s">
        <v>78</v>
      </c>
      <c r="N71" s="15">
        <v>45702</v>
      </c>
      <c r="O71" s="15">
        <f>N71</f>
        <v>45702</v>
      </c>
      <c r="P71" s="15">
        <f>O71+1</f>
        <v>45703</v>
      </c>
      <c r="Q71" s="15">
        <f>P71</f>
        <v>45703</v>
      </c>
    </row>
    <row r="72" spans="1:23" x14ac:dyDescent="0.25">
      <c r="A72" s="21" t="s">
        <v>267</v>
      </c>
      <c r="B72" s="57" t="s">
        <v>82</v>
      </c>
      <c r="C72" s="372" t="s">
        <v>242</v>
      </c>
      <c r="D72" s="373"/>
      <c r="E72" s="373"/>
      <c r="F72" s="373"/>
      <c r="G72" s="373"/>
      <c r="H72" s="373"/>
      <c r="I72" s="373"/>
      <c r="J72" s="373"/>
      <c r="K72" s="373"/>
      <c r="L72" s="374"/>
      <c r="M72" s="324" t="s">
        <v>84</v>
      </c>
      <c r="N72" s="372" t="s">
        <v>242</v>
      </c>
      <c r="O72" s="373"/>
      <c r="P72" s="373"/>
      <c r="Q72" s="374"/>
    </row>
    <row r="73" spans="1:23" x14ac:dyDescent="0.25">
      <c r="A73" s="346" t="s">
        <v>213</v>
      </c>
      <c r="B73" s="347"/>
      <c r="C73" s="347"/>
      <c r="D73" s="347"/>
      <c r="E73" s="347"/>
      <c r="F73" s="347"/>
      <c r="G73" s="347"/>
      <c r="H73" s="347"/>
      <c r="I73" s="347"/>
      <c r="J73" s="347"/>
      <c r="K73" s="347"/>
      <c r="L73" s="347"/>
      <c r="M73" s="347"/>
      <c r="N73" s="347"/>
      <c r="O73" s="347"/>
      <c r="P73" s="347"/>
      <c r="Q73" s="347"/>
    </row>
    <row r="74" spans="1:23" x14ac:dyDescent="0.25">
      <c r="A74" s="53" t="s">
        <v>4</v>
      </c>
      <c r="B74" s="53" t="s">
        <v>5</v>
      </c>
      <c r="C74" s="350" t="s">
        <v>214</v>
      </c>
      <c r="D74" s="350"/>
      <c r="E74" s="350" t="s">
        <v>7</v>
      </c>
      <c r="F74" s="350"/>
      <c r="G74" s="348" t="s">
        <v>11</v>
      </c>
      <c r="H74" s="349"/>
      <c r="I74" s="348" t="s">
        <v>12</v>
      </c>
      <c r="J74" s="351"/>
      <c r="K74" s="369" t="s">
        <v>215</v>
      </c>
      <c r="L74" s="369"/>
      <c r="M74" s="53" t="s">
        <v>5</v>
      </c>
      <c r="N74" s="369" t="s">
        <v>272</v>
      </c>
      <c r="O74" s="371"/>
      <c r="P74" s="378" t="s">
        <v>273</v>
      </c>
      <c r="Q74" s="379"/>
      <c r="R74" s="380" t="s">
        <v>274</v>
      </c>
      <c r="S74" s="381"/>
      <c r="T74" s="396" t="s">
        <v>275</v>
      </c>
      <c r="U74" s="383"/>
      <c r="V74" s="397" t="s">
        <v>276</v>
      </c>
      <c r="W74" s="397"/>
    </row>
    <row r="75" spans="1:23" x14ac:dyDescent="0.25">
      <c r="A75" s="353" t="s">
        <v>13</v>
      </c>
      <c r="B75" s="353" t="s">
        <v>14</v>
      </c>
      <c r="C75" s="352" t="s">
        <v>216</v>
      </c>
      <c r="D75" s="352"/>
      <c r="E75" s="352" t="s">
        <v>16</v>
      </c>
      <c r="F75" s="352"/>
      <c r="G75" s="354" t="s">
        <v>20</v>
      </c>
      <c r="H75" s="370"/>
      <c r="I75" s="354" t="s">
        <v>21</v>
      </c>
      <c r="J75" s="355"/>
      <c r="K75" s="371" t="s">
        <v>217</v>
      </c>
      <c r="L75" s="371"/>
      <c r="M75" s="158" t="s">
        <v>14</v>
      </c>
      <c r="N75" s="371" t="s">
        <v>277</v>
      </c>
      <c r="O75" s="371"/>
      <c r="P75" s="371" t="s">
        <v>278</v>
      </c>
      <c r="Q75" s="371"/>
      <c r="R75" s="381" t="s">
        <v>279</v>
      </c>
      <c r="S75" s="381"/>
      <c r="T75" s="382" t="s">
        <v>280</v>
      </c>
      <c r="U75" s="383"/>
      <c r="V75" s="384" t="s">
        <v>281</v>
      </c>
      <c r="W75" s="384"/>
    </row>
    <row r="76" spans="1:23" x14ac:dyDescent="0.25">
      <c r="A76" s="367"/>
      <c r="B76" s="367"/>
      <c r="C76" s="353" t="s">
        <v>22</v>
      </c>
      <c r="D76" s="353"/>
      <c r="E76" s="353" t="s">
        <v>22</v>
      </c>
      <c r="F76" s="353"/>
      <c r="G76" s="353" t="s">
        <v>22</v>
      </c>
      <c r="H76" s="353"/>
      <c r="I76" s="353" t="s">
        <v>22</v>
      </c>
      <c r="J76" s="353"/>
      <c r="K76" s="353" t="s">
        <v>22</v>
      </c>
      <c r="L76" s="353"/>
      <c r="M76" s="322"/>
      <c r="N76" s="394" t="s">
        <v>22</v>
      </c>
      <c r="O76" s="394"/>
      <c r="P76" s="394" t="s">
        <v>22</v>
      </c>
      <c r="Q76" s="394"/>
      <c r="R76" s="395" t="s">
        <v>22</v>
      </c>
      <c r="S76" s="395"/>
      <c r="T76" s="394" t="s">
        <v>22</v>
      </c>
      <c r="U76" s="394"/>
      <c r="V76" s="371" t="s">
        <v>22</v>
      </c>
      <c r="W76" s="371"/>
    </row>
    <row r="77" spans="1:23" ht="26" x14ac:dyDescent="0.25">
      <c r="A77" s="280"/>
      <c r="B77" s="158"/>
      <c r="C77" s="293" t="s">
        <v>218</v>
      </c>
      <c r="D77" s="293" t="s">
        <v>219</v>
      </c>
      <c r="E77" s="293" t="s">
        <v>220</v>
      </c>
      <c r="F77" s="293" t="s">
        <v>221</v>
      </c>
      <c r="G77" s="293" t="s">
        <v>222</v>
      </c>
      <c r="H77" s="293" t="s">
        <v>223</v>
      </c>
      <c r="I77" s="293" t="s">
        <v>224</v>
      </c>
      <c r="J77" s="293" t="s">
        <v>225</v>
      </c>
      <c r="K77" s="293" t="s">
        <v>226</v>
      </c>
      <c r="L77" s="293" t="s">
        <v>227</v>
      </c>
      <c r="M77" s="323"/>
      <c r="N77" s="11"/>
      <c r="O77" s="11"/>
      <c r="P77" s="11"/>
      <c r="Q77" s="11"/>
      <c r="R77" s="32"/>
      <c r="S77" s="32"/>
      <c r="T77" s="11"/>
      <c r="U77" s="11"/>
      <c r="V77" s="11"/>
      <c r="W77" s="11"/>
    </row>
    <row r="78" spans="1:23" x14ac:dyDescent="0.25">
      <c r="A78" s="21" t="s">
        <v>267</v>
      </c>
      <c r="B78" s="57" t="s">
        <v>85</v>
      </c>
      <c r="C78" s="15">
        <v>45702</v>
      </c>
      <c r="D78" s="15">
        <f>C78</f>
        <v>45702</v>
      </c>
      <c r="E78" s="15">
        <f>D78+1</f>
        <v>45703</v>
      </c>
      <c r="F78" s="15">
        <f>E78</f>
        <v>45703</v>
      </c>
      <c r="G78" s="15">
        <f>F78+2</f>
        <v>45705</v>
      </c>
      <c r="H78" s="15">
        <f>G78+1</f>
        <v>45706</v>
      </c>
      <c r="I78" s="15">
        <f>H78</f>
        <v>45706</v>
      </c>
      <c r="J78" s="88">
        <f>I78</f>
        <v>45706</v>
      </c>
      <c r="K78" s="88">
        <f>J78+1</f>
        <v>45707</v>
      </c>
      <c r="L78" s="159">
        <f>K78</f>
        <v>45707</v>
      </c>
      <c r="M78" s="324" t="s">
        <v>87</v>
      </c>
      <c r="N78" s="15">
        <v>45708</v>
      </c>
      <c r="O78" s="15">
        <f>N78+1</f>
        <v>45709</v>
      </c>
      <c r="P78" s="15">
        <f>O78</f>
        <v>45709</v>
      </c>
      <c r="Q78" s="15">
        <f>P78+1</f>
        <v>45710</v>
      </c>
      <c r="R78" s="15">
        <v>45711</v>
      </c>
      <c r="S78" s="15">
        <f>R78</f>
        <v>45711</v>
      </c>
      <c r="T78" s="15">
        <v>45714</v>
      </c>
      <c r="U78" s="15">
        <f>T78+1</f>
        <v>45715</v>
      </c>
      <c r="V78" s="15">
        <v>45717</v>
      </c>
      <c r="W78" s="15">
        <f>V78</f>
        <v>45717</v>
      </c>
    </row>
    <row r="79" spans="1:23" x14ac:dyDescent="0.25">
      <c r="A79" s="385" t="s">
        <v>242</v>
      </c>
      <c r="B79" s="386"/>
      <c r="C79" s="386"/>
      <c r="D79" s="386"/>
      <c r="E79" s="386"/>
      <c r="F79" s="386"/>
      <c r="G79" s="386"/>
      <c r="H79" s="386"/>
      <c r="I79" s="386"/>
      <c r="J79" s="386"/>
      <c r="K79" s="386"/>
      <c r="L79" s="386"/>
      <c r="M79" s="386"/>
      <c r="N79" s="386"/>
      <c r="O79" s="386"/>
      <c r="P79" s="386"/>
      <c r="Q79" s="386"/>
      <c r="R79" s="386"/>
      <c r="S79" s="386"/>
      <c r="T79" s="386"/>
      <c r="U79" s="386"/>
      <c r="V79" s="386"/>
      <c r="W79" s="387"/>
    </row>
    <row r="81" spans="1:23" ht="16.5" x14ac:dyDescent="0.25">
      <c r="A81" s="63" t="s">
        <v>194</v>
      </c>
      <c r="B81" s="388" t="s">
        <v>282</v>
      </c>
      <c r="C81" s="388"/>
      <c r="D81" s="388"/>
      <c r="E81" s="388"/>
      <c r="F81" s="388"/>
      <c r="G81" s="388"/>
      <c r="H81" s="388"/>
      <c r="I81" s="388"/>
      <c r="J81" s="388"/>
      <c r="K81" s="388"/>
      <c r="L81" s="388"/>
      <c r="M81" s="388"/>
      <c r="N81" s="23"/>
      <c r="O81" s="23"/>
    </row>
    <row r="82" spans="1:23" ht="16.5" x14ac:dyDescent="0.25">
      <c r="A82" s="27" t="s">
        <v>283</v>
      </c>
      <c r="B82" s="389" t="s">
        <v>284</v>
      </c>
      <c r="C82" s="390"/>
      <c r="D82" s="390"/>
      <c r="E82" s="390"/>
      <c r="F82" s="390"/>
      <c r="G82" s="390"/>
      <c r="H82" s="390"/>
      <c r="I82" s="390"/>
      <c r="J82" s="390"/>
      <c r="K82" s="390"/>
      <c r="L82" s="390"/>
      <c r="M82" s="391"/>
      <c r="N82" s="1"/>
      <c r="O82" s="1"/>
    </row>
    <row r="83" spans="1:23" ht="16.5" x14ac:dyDescent="0.25">
      <c r="A83" s="27" t="s">
        <v>198</v>
      </c>
      <c r="B83" s="392" t="s">
        <v>285</v>
      </c>
      <c r="C83" s="392"/>
      <c r="D83" s="392"/>
      <c r="E83" s="392"/>
      <c r="F83" s="392"/>
      <c r="G83" s="392"/>
      <c r="H83" s="392"/>
      <c r="I83" s="392"/>
      <c r="J83" s="392"/>
      <c r="K83" s="392"/>
      <c r="L83" s="392"/>
      <c r="M83" s="392"/>
      <c r="N83" s="1"/>
      <c r="O83" s="1"/>
    </row>
    <row r="84" spans="1:23" ht="16.5" x14ac:dyDescent="0.25">
      <c r="A84" s="326" t="s">
        <v>286</v>
      </c>
      <c r="B84" s="393" t="s">
        <v>209</v>
      </c>
      <c r="C84" s="393"/>
      <c r="D84" s="393"/>
      <c r="E84" s="393"/>
      <c r="F84" s="393"/>
      <c r="G84" s="393"/>
      <c r="H84" s="393"/>
      <c r="I84" s="393"/>
      <c r="J84" s="393"/>
      <c r="K84" s="393"/>
      <c r="L84" s="393"/>
      <c r="M84" s="393"/>
      <c r="N84" s="1"/>
      <c r="O84" s="1"/>
      <c r="P84" s="2"/>
      <c r="Q84" s="2"/>
      <c r="R84" s="2"/>
      <c r="S84" s="2"/>
      <c r="T84" s="2"/>
      <c r="U84" s="2"/>
      <c r="V84" s="2"/>
      <c r="W84" s="2"/>
    </row>
    <row r="85" spans="1:23" ht="16.5" x14ac:dyDescent="0.25">
      <c r="A85" s="326" t="s">
        <v>206</v>
      </c>
      <c r="B85" s="393" t="s">
        <v>207</v>
      </c>
      <c r="C85" s="393"/>
      <c r="D85" s="393"/>
      <c r="E85" s="393"/>
      <c r="F85" s="393"/>
      <c r="G85" s="393"/>
      <c r="H85" s="393"/>
      <c r="I85" s="393"/>
      <c r="J85" s="393"/>
      <c r="K85" s="393"/>
      <c r="L85" s="393"/>
      <c r="M85" s="393"/>
      <c r="N85" s="1"/>
      <c r="O85" s="1"/>
      <c r="P85" s="2"/>
      <c r="Q85" s="2"/>
      <c r="R85" s="2"/>
      <c r="S85" s="2"/>
      <c r="T85" s="2"/>
      <c r="U85" s="2"/>
      <c r="V85" s="2"/>
      <c r="W85" s="2"/>
    </row>
    <row r="86" spans="1:23" ht="16.5" x14ac:dyDescent="0.25">
      <c r="A86" s="326" t="s">
        <v>287</v>
      </c>
      <c r="B86" s="393" t="s">
        <v>288</v>
      </c>
      <c r="C86" s="393"/>
      <c r="D86" s="393"/>
      <c r="E86" s="393"/>
      <c r="F86" s="393"/>
      <c r="G86" s="393"/>
      <c r="H86" s="393"/>
      <c r="I86" s="393"/>
      <c r="J86" s="393"/>
      <c r="K86" s="393"/>
      <c r="L86" s="393"/>
      <c r="M86" s="393"/>
      <c r="N86" s="1"/>
      <c r="O86" s="1"/>
      <c r="P86" s="2"/>
      <c r="Q86" s="2"/>
      <c r="R86" s="2"/>
      <c r="S86" s="2"/>
      <c r="T86" s="2"/>
      <c r="U86" s="2"/>
      <c r="V86" s="2"/>
      <c r="W86" s="2"/>
    </row>
    <row r="90" spans="1:23" x14ac:dyDescent="0.25">
      <c r="Q90" t="s">
        <v>212</v>
      </c>
    </row>
  </sheetData>
  <mergeCells count="130"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75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I64"/>
  <sheetViews>
    <sheetView topLeftCell="A28" workbookViewId="0">
      <selection activeCell="A42" sqref="A42:XFD43"/>
    </sheetView>
  </sheetViews>
  <sheetFormatPr defaultColWidth="8.58203125" defaultRowHeight="15" x14ac:dyDescent="0.25"/>
  <cols>
    <col min="1" max="1" width="14.08203125" style="52" customWidth="1"/>
    <col min="2" max="5" width="8.58203125" style="52" customWidth="1"/>
    <col min="6" max="6" width="7.58203125" style="52" customWidth="1"/>
    <col min="7" max="7" width="8.58203125" style="52" customWidth="1"/>
    <col min="8" max="8" width="8.08203125" style="52" customWidth="1"/>
    <col min="9" max="12" width="8.58203125" style="52" customWidth="1"/>
    <col min="13" max="13" width="8" style="52" customWidth="1"/>
    <col min="14" max="15" width="7.08203125" style="52" customWidth="1"/>
    <col min="16" max="17" width="7.58203125" style="52" customWidth="1"/>
    <col min="18" max="18" width="9.1640625" style="52" customWidth="1"/>
    <col min="19" max="19" width="7.58203125" style="52" customWidth="1"/>
    <col min="20" max="20" width="8" style="52" customWidth="1"/>
    <col min="21" max="22" width="7.58203125" style="52" customWidth="1"/>
    <col min="23" max="23" width="11.5" style="52" customWidth="1"/>
    <col min="24" max="16384" width="8.58203125" style="52"/>
  </cols>
  <sheetData>
    <row r="1" spans="1:243" customFormat="1" ht="44.9" customHeight="1" x14ac:dyDescent="0.25">
      <c r="B1" s="398" t="s">
        <v>0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</row>
    <row r="2" spans="1:243" customFormat="1" ht="18" x14ac:dyDescent="0.25">
      <c r="B2" s="399" t="s">
        <v>1</v>
      </c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  <c r="R2" s="399"/>
      <c r="S2" s="399"/>
    </row>
    <row r="3" spans="1:243" customFormat="1" ht="15.5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</row>
    <row r="4" spans="1:243" customFormat="1" hidden="1" x14ac:dyDescent="0.25">
      <c r="A4" s="466" t="s">
        <v>1592</v>
      </c>
      <c r="B4" s="466"/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</row>
    <row r="5" spans="1:243" ht="15" hidden="1" customHeight="1" x14ac:dyDescent="0.25">
      <c r="A5" s="4" t="s">
        <v>4</v>
      </c>
      <c r="B5" s="4" t="s">
        <v>5</v>
      </c>
      <c r="C5" s="558" t="s">
        <v>1593</v>
      </c>
      <c r="D5" s="559"/>
      <c r="E5" s="558" t="s">
        <v>551</v>
      </c>
      <c r="F5" s="559"/>
      <c r="G5" s="477" t="s">
        <v>274</v>
      </c>
      <c r="H5" s="478"/>
      <c r="I5" s="477" t="s">
        <v>1440</v>
      </c>
      <c r="J5" s="478"/>
      <c r="K5" s="6" t="s">
        <v>5</v>
      </c>
      <c r="L5" s="558" t="s">
        <v>1593</v>
      </c>
      <c r="M5" s="559"/>
      <c r="N5" s="558" t="s">
        <v>551</v>
      </c>
      <c r="O5" s="559"/>
      <c r="P5" s="477" t="s">
        <v>274</v>
      </c>
      <c r="Q5" s="478"/>
    </row>
    <row r="6" spans="1:243" ht="15" hidden="1" customHeight="1" x14ac:dyDescent="0.25">
      <c r="A6" s="5" t="s">
        <v>13</v>
      </c>
      <c r="B6" s="5" t="s">
        <v>14</v>
      </c>
      <c r="C6" s="354" t="s">
        <v>1594</v>
      </c>
      <c r="D6" s="370"/>
      <c r="E6" s="354" t="s">
        <v>1595</v>
      </c>
      <c r="F6" s="370"/>
      <c r="G6" s="382" t="s">
        <v>1596</v>
      </c>
      <c r="H6" s="456"/>
      <c r="I6" s="382" t="s">
        <v>1597</v>
      </c>
      <c r="J6" s="456"/>
      <c r="K6" s="5" t="s">
        <v>14</v>
      </c>
      <c r="L6" s="354" t="s">
        <v>1594</v>
      </c>
      <c r="M6" s="370"/>
      <c r="N6" s="354" t="s">
        <v>1595</v>
      </c>
      <c r="O6" s="370"/>
      <c r="P6" s="382" t="s">
        <v>1596</v>
      </c>
      <c r="Q6" s="456"/>
    </row>
    <row r="7" spans="1:243" ht="15" hidden="1" customHeight="1" x14ac:dyDescent="0.25">
      <c r="A7" s="8"/>
      <c r="B7" s="54"/>
      <c r="C7" s="354" t="s">
        <v>22</v>
      </c>
      <c r="D7" s="370"/>
      <c r="E7" s="354" t="s">
        <v>22</v>
      </c>
      <c r="F7" s="370"/>
      <c r="G7" s="354" t="s">
        <v>22</v>
      </c>
      <c r="H7" s="370"/>
      <c r="I7" s="354" t="s">
        <v>22</v>
      </c>
      <c r="J7" s="370"/>
      <c r="K7" s="5"/>
      <c r="L7" s="354" t="s">
        <v>22</v>
      </c>
      <c r="M7" s="370"/>
      <c r="N7" s="354" t="s">
        <v>22</v>
      </c>
      <c r="O7" s="370"/>
      <c r="P7" s="354" t="s">
        <v>22</v>
      </c>
      <c r="Q7" s="370"/>
    </row>
    <row r="8" spans="1:243" ht="26.15" hidden="1" customHeight="1" x14ac:dyDescent="0.25">
      <c r="A8" s="8"/>
      <c r="B8" s="85"/>
      <c r="C8" s="11" t="s">
        <v>1598</v>
      </c>
      <c r="D8" s="11" t="s">
        <v>1599</v>
      </c>
      <c r="E8" s="11" t="s">
        <v>1600</v>
      </c>
      <c r="F8" s="11" t="s">
        <v>1601</v>
      </c>
      <c r="G8" s="11" t="s">
        <v>1602</v>
      </c>
      <c r="H8" s="11" t="s">
        <v>1603</v>
      </c>
      <c r="I8" s="11" t="s">
        <v>1604</v>
      </c>
      <c r="J8" s="11" t="s">
        <v>1605</v>
      </c>
      <c r="K8" s="8"/>
      <c r="L8" s="11" t="s">
        <v>1598</v>
      </c>
      <c r="M8" s="11" t="s">
        <v>1599</v>
      </c>
      <c r="N8" s="11" t="s">
        <v>1600</v>
      </c>
      <c r="O8" s="11" t="s">
        <v>1601</v>
      </c>
      <c r="P8" s="11" t="s">
        <v>1602</v>
      </c>
      <c r="Q8" s="11" t="s">
        <v>1603</v>
      </c>
    </row>
    <row r="9" spans="1:243" ht="15" hidden="1" customHeight="1" x14ac:dyDescent="0.25">
      <c r="A9" s="21" t="s">
        <v>366</v>
      </c>
      <c r="B9" s="87"/>
      <c r="C9" s="133"/>
      <c r="D9" s="133"/>
      <c r="E9" s="88"/>
      <c r="F9" s="58"/>
      <c r="G9" s="576"/>
      <c r="H9" s="577"/>
      <c r="I9" s="403" t="s">
        <v>1606</v>
      </c>
      <c r="J9" s="404"/>
      <c r="K9" s="119" t="s">
        <v>326</v>
      </c>
      <c r="L9" s="403" t="s">
        <v>1607</v>
      </c>
      <c r="M9" s="404"/>
      <c r="N9" s="134" t="s">
        <v>1608</v>
      </c>
      <c r="O9" s="88">
        <v>45605</v>
      </c>
      <c r="P9" s="62">
        <f t="shared" ref="P9:P15" si="0">O9+1</f>
        <v>45606</v>
      </c>
      <c r="Q9" s="62">
        <f t="shared" ref="Q9:Q15" si="1">P9+1</f>
        <v>45607</v>
      </c>
    </row>
    <row r="10" spans="1:243" ht="15" hidden="1" customHeight="1" x14ac:dyDescent="0.25">
      <c r="A10" s="21" t="s">
        <v>366</v>
      </c>
      <c r="B10" s="87" t="s">
        <v>1295</v>
      </c>
      <c r="C10" s="403" t="s">
        <v>1607</v>
      </c>
      <c r="D10" s="404"/>
      <c r="E10" s="134" t="s">
        <v>1608</v>
      </c>
      <c r="F10" s="88">
        <v>45605</v>
      </c>
      <c r="G10" s="62">
        <f>F10+2</f>
        <v>45607</v>
      </c>
      <c r="H10" s="62">
        <f t="shared" ref="H10:H16" si="2">G10+1</f>
        <v>45608</v>
      </c>
      <c r="I10" s="39">
        <f>H10+5</f>
        <v>45613</v>
      </c>
      <c r="J10" s="39">
        <f t="shared" ref="J10:J16" si="3">I10+1</f>
        <v>45614</v>
      </c>
      <c r="K10" s="119" t="s">
        <v>1296</v>
      </c>
      <c r="L10" s="17" t="s">
        <v>40</v>
      </c>
      <c r="M10" s="17" t="s">
        <v>40</v>
      </c>
      <c r="N10" s="88">
        <v>45616</v>
      </c>
      <c r="O10" s="58">
        <f t="shared" ref="O10:O15" si="4">N10</f>
        <v>45616</v>
      </c>
      <c r="P10" s="62">
        <f t="shared" si="0"/>
        <v>45617</v>
      </c>
      <c r="Q10" s="62">
        <f t="shared" si="1"/>
        <v>45618</v>
      </c>
    </row>
    <row r="11" spans="1:243" ht="15" hidden="1" customHeight="1" x14ac:dyDescent="0.25">
      <c r="A11" s="21" t="s">
        <v>366</v>
      </c>
      <c r="B11" s="87" t="s">
        <v>1298</v>
      </c>
      <c r="C11" s="17" t="s">
        <v>40</v>
      </c>
      <c r="D11" s="17" t="s">
        <v>40</v>
      </c>
      <c r="E11" s="88">
        <v>45616</v>
      </c>
      <c r="F11" s="58">
        <f t="shared" ref="F11:F16" si="5">E11</f>
        <v>45616</v>
      </c>
      <c r="G11" s="62">
        <f t="shared" ref="G11:G16" si="6">F11+1</f>
        <v>45617</v>
      </c>
      <c r="H11" s="62">
        <f t="shared" si="2"/>
        <v>45618</v>
      </c>
      <c r="I11" s="88">
        <v>45627</v>
      </c>
      <c r="J11" s="58">
        <f t="shared" si="3"/>
        <v>45628</v>
      </c>
      <c r="K11" s="119" t="s">
        <v>937</v>
      </c>
      <c r="L11" s="17" t="s">
        <v>40</v>
      </c>
      <c r="M11" s="17" t="s">
        <v>40</v>
      </c>
      <c r="N11" s="88">
        <f t="shared" ref="N11:N15" si="7">J11+2</f>
        <v>45630</v>
      </c>
      <c r="O11" s="58">
        <f t="shared" si="4"/>
        <v>45630</v>
      </c>
      <c r="P11" s="62">
        <f t="shared" si="0"/>
        <v>45631</v>
      </c>
      <c r="Q11" s="62">
        <f t="shared" si="1"/>
        <v>45632</v>
      </c>
    </row>
    <row r="12" spans="1:243" ht="15" hidden="1" customHeight="1" x14ac:dyDescent="0.25">
      <c r="A12" s="21" t="s">
        <v>366</v>
      </c>
      <c r="B12" s="87" t="s">
        <v>1299</v>
      </c>
      <c r="C12" s="17" t="s">
        <v>40</v>
      </c>
      <c r="D12" s="17" t="s">
        <v>40</v>
      </c>
      <c r="E12" s="88">
        <v>45630</v>
      </c>
      <c r="F12" s="58">
        <f t="shared" si="5"/>
        <v>45630</v>
      </c>
      <c r="G12" s="62">
        <f t="shared" si="6"/>
        <v>45631</v>
      </c>
      <c r="H12" s="62">
        <f t="shared" si="2"/>
        <v>45632</v>
      </c>
      <c r="I12" s="39">
        <f>H12+2</f>
        <v>45634</v>
      </c>
      <c r="J12" s="39">
        <f t="shared" si="3"/>
        <v>45635</v>
      </c>
      <c r="K12" s="119" t="s">
        <v>1300</v>
      </c>
      <c r="L12" s="17" t="s">
        <v>40</v>
      </c>
      <c r="M12" s="17" t="s">
        <v>40</v>
      </c>
      <c r="N12" s="88">
        <f t="shared" si="7"/>
        <v>45637</v>
      </c>
      <c r="O12" s="58">
        <f t="shared" si="4"/>
        <v>45637</v>
      </c>
      <c r="P12" s="62">
        <f t="shared" si="0"/>
        <v>45638</v>
      </c>
      <c r="Q12" s="62">
        <f t="shared" si="1"/>
        <v>45639</v>
      </c>
    </row>
    <row r="13" spans="1:243" ht="15" hidden="1" customHeight="1" x14ac:dyDescent="0.25">
      <c r="A13" s="21" t="s">
        <v>366</v>
      </c>
      <c r="B13" s="87" t="s">
        <v>1302</v>
      </c>
      <c r="C13" s="17" t="s">
        <v>40</v>
      </c>
      <c r="D13" s="17" t="s">
        <v>40</v>
      </c>
      <c r="E13" s="88">
        <v>45637</v>
      </c>
      <c r="F13" s="58">
        <f t="shared" si="5"/>
        <v>45637</v>
      </c>
      <c r="G13" s="62">
        <f t="shared" si="6"/>
        <v>45638</v>
      </c>
      <c r="H13" s="62">
        <f t="shared" si="2"/>
        <v>45639</v>
      </c>
      <c r="I13" s="88">
        <v>45641</v>
      </c>
      <c r="J13" s="39">
        <f t="shared" si="3"/>
        <v>45642</v>
      </c>
      <c r="K13" s="119" t="s">
        <v>1303</v>
      </c>
      <c r="L13" s="17" t="s">
        <v>40</v>
      </c>
      <c r="M13" s="17" t="s">
        <v>40</v>
      </c>
      <c r="N13" s="36">
        <v>45658</v>
      </c>
      <c r="O13" s="58">
        <f t="shared" si="4"/>
        <v>45658</v>
      </c>
      <c r="P13" s="62">
        <f t="shared" si="0"/>
        <v>45659</v>
      </c>
      <c r="Q13" s="62">
        <f t="shared" si="1"/>
        <v>45660</v>
      </c>
    </row>
    <row r="14" spans="1:243" ht="15" hidden="1" customHeight="1" x14ac:dyDescent="0.25">
      <c r="A14" s="21" t="s">
        <v>366</v>
      </c>
      <c r="B14" s="135" t="s">
        <v>1304</v>
      </c>
      <c r="C14" s="17" t="s">
        <v>40</v>
      </c>
      <c r="D14" s="17" t="s">
        <v>40</v>
      </c>
      <c r="E14" s="36">
        <v>45658</v>
      </c>
      <c r="F14" s="58">
        <f t="shared" si="5"/>
        <v>45658</v>
      </c>
      <c r="G14" s="62">
        <f t="shared" si="6"/>
        <v>45659</v>
      </c>
      <c r="H14" s="62">
        <f t="shared" si="2"/>
        <v>45660</v>
      </c>
      <c r="I14" s="88">
        <f>H14+2</f>
        <v>45662</v>
      </c>
      <c r="J14" s="39">
        <f t="shared" si="3"/>
        <v>45663</v>
      </c>
      <c r="K14" s="142" t="s">
        <v>1305</v>
      </c>
      <c r="L14" s="17" t="s">
        <v>40</v>
      </c>
      <c r="M14" s="17" t="s">
        <v>40</v>
      </c>
      <c r="N14" s="88">
        <f t="shared" si="7"/>
        <v>45665</v>
      </c>
      <c r="O14" s="58">
        <f t="shared" si="4"/>
        <v>45665</v>
      </c>
      <c r="P14" s="62">
        <f t="shared" si="0"/>
        <v>45666</v>
      </c>
      <c r="Q14" s="62">
        <f t="shared" si="1"/>
        <v>45667</v>
      </c>
    </row>
    <row r="15" spans="1:243" ht="15" hidden="1" customHeight="1" x14ac:dyDescent="0.25">
      <c r="A15" s="21" t="s">
        <v>366</v>
      </c>
      <c r="B15" s="108" t="s">
        <v>722</v>
      </c>
      <c r="C15" s="17" t="s">
        <v>40</v>
      </c>
      <c r="D15" s="17" t="s">
        <v>40</v>
      </c>
      <c r="E15" s="36">
        <v>45665</v>
      </c>
      <c r="F15" s="58">
        <f t="shared" si="5"/>
        <v>45665</v>
      </c>
      <c r="G15" s="62">
        <f t="shared" si="6"/>
        <v>45666</v>
      </c>
      <c r="H15" s="62">
        <f t="shared" si="2"/>
        <v>45667</v>
      </c>
      <c r="I15" s="36">
        <v>45680</v>
      </c>
      <c r="J15" s="39">
        <f t="shared" si="3"/>
        <v>45681</v>
      </c>
      <c r="K15" s="119" t="s">
        <v>723</v>
      </c>
      <c r="L15" s="17" t="s">
        <v>40</v>
      </c>
      <c r="M15" s="17" t="s">
        <v>40</v>
      </c>
      <c r="N15" s="88">
        <f t="shared" si="7"/>
        <v>45683</v>
      </c>
      <c r="O15" s="58">
        <f t="shared" si="4"/>
        <v>45683</v>
      </c>
      <c r="P15" s="62">
        <f t="shared" si="0"/>
        <v>45684</v>
      </c>
      <c r="Q15" s="62">
        <f t="shared" si="1"/>
        <v>45685</v>
      </c>
    </row>
    <row r="16" spans="1:243" ht="15" hidden="1" customHeight="1" x14ac:dyDescent="0.25">
      <c r="A16" s="21" t="s">
        <v>366</v>
      </c>
      <c r="B16" s="108" t="s">
        <v>724</v>
      </c>
      <c r="C16" s="17" t="s">
        <v>40</v>
      </c>
      <c r="D16" s="17" t="s">
        <v>40</v>
      </c>
      <c r="E16" s="36">
        <v>45683</v>
      </c>
      <c r="F16" s="58">
        <f t="shared" si="5"/>
        <v>45683</v>
      </c>
      <c r="G16" s="62">
        <f t="shared" si="6"/>
        <v>45684</v>
      </c>
      <c r="H16" s="62">
        <f t="shared" si="2"/>
        <v>45685</v>
      </c>
      <c r="I16" s="36">
        <v>45690</v>
      </c>
      <c r="J16" s="39">
        <f t="shared" si="3"/>
        <v>45691</v>
      </c>
      <c r="K16" s="119" t="s">
        <v>725</v>
      </c>
      <c r="L16" s="17" t="s">
        <v>40</v>
      </c>
      <c r="M16" s="17" t="s">
        <v>40</v>
      </c>
      <c r="N16" s="17" t="s">
        <v>40</v>
      </c>
      <c r="O16" s="17" t="s">
        <v>40</v>
      </c>
      <c r="P16" s="36">
        <v>45693</v>
      </c>
      <c r="Q16" s="143" t="s">
        <v>167</v>
      </c>
    </row>
    <row r="17" spans="1:18" ht="15" hidden="1" customHeight="1" x14ac:dyDescent="0.25">
      <c r="A17" s="21" t="s">
        <v>366</v>
      </c>
      <c r="B17" s="108" t="s">
        <v>727</v>
      </c>
      <c r="C17" s="578" t="s">
        <v>242</v>
      </c>
      <c r="D17" s="579"/>
      <c r="E17" s="579"/>
      <c r="F17" s="579"/>
      <c r="G17" s="579"/>
      <c r="H17" s="579"/>
      <c r="I17" s="579"/>
      <c r="J17" s="580"/>
      <c r="K17" s="119" t="s">
        <v>728</v>
      </c>
      <c r="L17" s="578" t="s">
        <v>242</v>
      </c>
      <c r="M17" s="579"/>
      <c r="N17" s="579"/>
      <c r="O17" s="579"/>
      <c r="P17" s="579"/>
      <c r="Q17" s="580"/>
    </row>
    <row r="18" spans="1:18" ht="15" hidden="1" customHeight="1" x14ac:dyDescent="0.25">
      <c r="A18" s="21" t="s">
        <v>366</v>
      </c>
      <c r="B18" s="127" t="s">
        <v>729</v>
      </c>
      <c r="C18" s="469" t="s">
        <v>1609</v>
      </c>
      <c r="D18" s="471"/>
      <c r="E18" s="356" t="s">
        <v>1610</v>
      </c>
      <c r="F18" s="357"/>
      <c r="G18" s="356" t="s">
        <v>1611</v>
      </c>
      <c r="H18" s="357"/>
      <c r="I18" s="36">
        <v>45707</v>
      </c>
      <c r="J18" s="62">
        <f>I18+1</f>
        <v>45708</v>
      </c>
      <c r="K18" s="119" t="s">
        <v>730</v>
      </c>
      <c r="L18" s="17" t="s">
        <v>40</v>
      </c>
      <c r="M18" s="17" t="s">
        <v>40</v>
      </c>
      <c r="N18" s="36">
        <v>45710</v>
      </c>
      <c r="O18" s="62">
        <f>N18</f>
        <v>45710</v>
      </c>
      <c r="P18" s="62">
        <f>O18+1</f>
        <v>45711</v>
      </c>
      <c r="Q18" s="62">
        <f>P18+1</f>
        <v>45712</v>
      </c>
    </row>
    <row r="19" spans="1:18" ht="15" hidden="1" customHeight="1" x14ac:dyDescent="0.25">
      <c r="A19" s="21" t="s">
        <v>366</v>
      </c>
      <c r="B19" s="127" t="s">
        <v>731</v>
      </c>
      <c r="C19" s="17" t="s">
        <v>40</v>
      </c>
      <c r="D19" s="17" t="s">
        <v>40</v>
      </c>
      <c r="E19" s="36">
        <v>45710</v>
      </c>
      <c r="F19" s="62">
        <f>E19</f>
        <v>45710</v>
      </c>
      <c r="G19" s="62">
        <f>F19+1</f>
        <v>45711</v>
      </c>
      <c r="H19" s="62">
        <f>G19</f>
        <v>45711</v>
      </c>
      <c r="I19" s="36">
        <v>45713</v>
      </c>
      <c r="J19" s="62">
        <f>I19</f>
        <v>45713</v>
      </c>
      <c r="K19" s="119" t="s">
        <v>732</v>
      </c>
      <c r="L19" s="403" t="s">
        <v>367</v>
      </c>
      <c r="M19" s="404"/>
      <c r="N19" s="403" t="s">
        <v>1612</v>
      </c>
      <c r="O19" s="404"/>
      <c r="P19" s="403" t="s">
        <v>1613</v>
      </c>
      <c r="Q19" s="404"/>
      <c r="R19" s="144" t="s">
        <v>600</v>
      </c>
    </row>
    <row r="20" spans="1:18" ht="15" hidden="1" customHeight="1" x14ac:dyDescent="0.25">
      <c r="A20" s="21" t="s">
        <v>314</v>
      </c>
      <c r="B20" s="127" t="s">
        <v>729</v>
      </c>
      <c r="C20" s="17" t="s">
        <v>40</v>
      </c>
      <c r="D20" s="17" t="s">
        <v>40</v>
      </c>
      <c r="E20" s="36">
        <v>45723</v>
      </c>
      <c r="F20" s="62">
        <f>E20</f>
        <v>45723</v>
      </c>
      <c r="G20" s="62">
        <f>F20+1</f>
        <v>45724</v>
      </c>
      <c r="H20" s="62">
        <f>G20</f>
        <v>45724</v>
      </c>
      <c r="I20" s="36">
        <v>45725</v>
      </c>
      <c r="J20" s="62">
        <f>I20+1</f>
        <v>45726</v>
      </c>
      <c r="K20" s="119" t="s">
        <v>730</v>
      </c>
      <c r="L20" s="403" t="s">
        <v>377</v>
      </c>
      <c r="M20" s="404"/>
      <c r="N20" s="403" t="s">
        <v>378</v>
      </c>
      <c r="O20" s="404"/>
      <c r="P20" s="403" t="s">
        <v>1614</v>
      </c>
      <c r="Q20" s="404"/>
      <c r="R20" s="145" t="s">
        <v>600</v>
      </c>
    </row>
    <row r="21" spans="1:18" ht="15" hidden="1" customHeight="1" x14ac:dyDescent="0.25">
      <c r="A21" s="21" t="s">
        <v>366</v>
      </c>
      <c r="B21" s="136" t="s">
        <v>749</v>
      </c>
      <c r="C21" s="137" t="s">
        <v>368</v>
      </c>
      <c r="D21" s="138" t="s">
        <v>1615</v>
      </c>
      <c r="E21" s="36">
        <v>45729</v>
      </c>
      <c r="F21" s="62">
        <f>E21</f>
        <v>45729</v>
      </c>
      <c r="G21" s="62">
        <f>F21+1</f>
        <v>45730</v>
      </c>
      <c r="H21" s="62">
        <f>G21</f>
        <v>45730</v>
      </c>
      <c r="I21" s="36">
        <v>45732</v>
      </c>
      <c r="J21" s="62">
        <f>I21+1</f>
        <v>45733</v>
      </c>
      <c r="K21" s="142" t="s">
        <v>1311</v>
      </c>
      <c r="L21" s="17" t="s">
        <v>40</v>
      </c>
      <c r="M21" s="17" t="s">
        <v>40</v>
      </c>
      <c r="N21" s="36">
        <f>J21+2</f>
        <v>45735</v>
      </c>
      <c r="O21" s="62">
        <f>N21</f>
        <v>45735</v>
      </c>
      <c r="P21" s="62">
        <f t="shared" ref="P21:Q23" si="8">O21+1</f>
        <v>45736</v>
      </c>
      <c r="Q21" s="62">
        <f t="shared" si="8"/>
        <v>45737</v>
      </c>
    </row>
    <row r="22" spans="1:18" ht="15" hidden="1" customHeight="1" x14ac:dyDescent="0.25">
      <c r="A22" s="21" t="s">
        <v>366</v>
      </c>
      <c r="B22" s="127" t="s">
        <v>752</v>
      </c>
      <c r="C22" s="17" t="s">
        <v>40</v>
      </c>
      <c r="D22" s="17" t="s">
        <v>40</v>
      </c>
      <c r="E22" s="36">
        <v>45735</v>
      </c>
      <c r="F22" s="62">
        <f>E22</f>
        <v>45735</v>
      </c>
      <c r="G22" s="62">
        <f>F22+1</f>
        <v>45736</v>
      </c>
      <c r="H22" s="62">
        <f>G22+1</f>
        <v>45737</v>
      </c>
      <c r="I22" s="36">
        <v>45739</v>
      </c>
      <c r="J22" s="62">
        <f>I22+1</f>
        <v>45740</v>
      </c>
      <c r="K22" s="119" t="s">
        <v>761</v>
      </c>
      <c r="L22" s="17" t="s">
        <v>40</v>
      </c>
      <c r="M22" s="17" t="s">
        <v>40</v>
      </c>
      <c r="N22" s="36">
        <f>J22+2</f>
        <v>45742</v>
      </c>
      <c r="O22" s="62">
        <f>N22</f>
        <v>45742</v>
      </c>
      <c r="P22" s="62">
        <f t="shared" si="8"/>
        <v>45743</v>
      </c>
      <c r="Q22" s="62">
        <f t="shared" si="8"/>
        <v>45744</v>
      </c>
    </row>
    <row r="23" spans="1:18" ht="15" hidden="1" customHeight="1" x14ac:dyDescent="0.25">
      <c r="A23" s="21" t="s">
        <v>366</v>
      </c>
      <c r="B23" s="127" t="s">
        <v>759</v>
      </c>
      <c r="C23" s="17" t="s">
        <v>40</v>
      </c>
      <c r="D23" s="17" t="s">
        <v>40</v>
      </c>
      <c r="E23" s="36">
        <v>45742</v>
      </c>
      <c r="F23" s="62">
        <f>E23</f>
        <v>45742</v>
      </c>
      <c r="G23" s="62">
        <f>F23+1</f>
        <v>45743</v>
      </c>
      <c r="H23" s="62">
        <f>G23+1</f>
        <v>45744</v>
      </c>
      <c r="I23" s="41">
        <v>45753</v>
      </c>
      <c r="J23" s="62">
        <f>I23+1</f>
        <v>45754</v>
      </c>
      <c r="K23" s="119" t="s">
        <v>1312</v>
      </c>
      <c r="L23" s="17" t="s">
        <v>40</v>
      </c>
      <c r="M23" s="17" t="s">
        <v>40</v>
      </c>
      <c r="N23" s="36">
        <f>J23+2</f>
        <v>45756</v>
      </c>
      <c r="O23" s="62">
        <f>N23</f>
        <v>45756</v>
      </c>
      <c r="P23" s="62">
        <f t="shared" si="8"/>
        <v>45757</v>
      </c>
      <c r="Q23" s="62">
        <f t="shared" si="8"/>
        <v>45758</v>
      </c>
    </row>
    <row r="24" spans="1:18" ht="15" hidden="1" customHeight="1" x14ac:dyDescent="0.25">
      <c r="A24" s="385" t="s">
        <v>354</v>
      </c>
      <c r="B24" s="386"/>
      <c r="C24" s="386"/>
      <c r="D24" s="386"/>
      <c r="E24" s="386"/>
      <c r="F24" s="386"/>
      <c r="G24" s="386"/>
      <c r="H24" s="386"/>
      <c r="I24" s="386"/>
      <c r="J24" s="386"/>
      <c r="K24" s="386"/>
      <c r="L24" s="386"/>
      <c r="M24" s="386"/>
      <c r="N24" s="386"/>
      <c r="O24" s="386"/>
      <c r="P24" s="386"/>
      <c r="Q24" s="387"/>
    </row>
    <row r="25" spans="1:18" ht="15" hidden="1" customHeight="1" x14ac:dyDescent="0.25">
      <c r="A25" s="21" t="s">
        <v>366</v>
      </c>
      <c r="B25" s="127" t="s">
        <v>762</v>
      </c>
      <c r="C25" s="17" t="s">
        <v>40</v>
      </c>
      <c r="D25" s="17" t="s">
        <v>40</v>
      </c>
      <c r="E25" s="41">
        <v>45756</v>
      </c>
      <c r="F25" s="62">
        <f>E25</f>
        <v>45756</v>
      </c>
      <c r="G25" s="62">
        <f t="shared" ref="G25:H27" si="9">F25+1</f>
        <v>45757</v>
      </c>
      <c r="H25" s="62">
        <f t="shared" si="9"/>
        <v>45758</v>
      </c>
      <c r="I25" s="41">
        <f>H25+2</f>
        <v>45760</v>
      </c>
      <c r="J25" s="62">
        <f>I25+1</f>
        <v>45761</v>
      </c>
      <c r="K25" s="127" t="s">
        <v>763</v>
      </c>
      <c r="L25" s="17" t="s">
        <v>40</v>
      </c>
      <c r="M25" s="17" t="s">
        <v>40</v>
      </c>
      <c r="N25" s="41">
        <f>J25+2</f>
        <v>45763</v>
      </c>
      <c r="O25" s="62">
        <f>N25</f>
        <v>45763</v>
      </c>
      <c r="P25" s="62">
        <f t="shared" ref="P25:Q26" si="10">O25+1</f>
        <v>45764</v>
      </c>
      <c r="Q25" s="62">
        <f t="shared" si="10"/>
        <v>45765</v>
      </c>
    </row>
    <row r="26" spans="1:18" ht="15" hidden="1" customHeight="1" x14ac:dyDescent="0.25">
      <c r="A26" s="21" t="s">
        <v>366</v>
      </c>
      <c r="B26" s="127" t="s">
        <v>764</v>
      </c>
      <c r="C26" s="17" t="s">
        <v>40</v>
      </c>
      <c r="D26" s="17" t="s">
        <v>40</v>
      </c>
      <c r="E26" s="41">
        <v>45763</v>
      </c>
      <c r="F26" s="62">
        <f>E26</f>
        <v>45763</v>
      </c>
      <c r="G26" s="62">
        <f t="shared" si="9"/>
        <v>45764</v>
      </c>
      <c r="H26" s="62">
        <f t="shared" si="9"/>
        <v>45765</v>
      </c>
      <c r="I26" s="41">
        <f>H26+2</f>
        <v>45767</v>
      </c>
      <c r="J26" s="62">
        <f>I26+1</f>
        <v>45768</v>
      </c>
      <c r="K26" s="127" t="s">
        <v>765</v>
      </c>
      <c r="L26" s="17" t="s">
        <v>40</v>
      </c>
      <c r="M26" s="17" t="s">
        <v>40</v>
      </c>
      <c r="N26" s="41">
        <f>J26+2</f>
        <v>45770</v>
      </c>
      <c r="O26" s="62">
        <f>N26</f>
        <v>45770</v>
      </c>
      <c r="P26" s="62">
        <f t="shared" si="10"/>
        <v>45771</v>
      </c>
      <c r="Q26" s="62">
        <f t="shared" si="10"/>
        <v>45772</v>
      </c>
    </row>
    <row r="27" spans="1:18" ht="15" hidden="1" customHeight="1" x14ac:dyDescent="0.25">
      <c r="A27" s="21" t="s">
        <v>366</v>
      </c>
      <c r="B27" s="127" t="s">
        <v>780</v>
      </c>
      <c r="C27" s="17" t="s">
        <v>40</v>
      </c>
      <c r="D27" s="17" t="s">
        <v>40</v>
      </c>
      <c r="E27" s="41">
        <v>45770</v>
      </c>
      <c r="F27" s="62">
        <f>E27</f>
        <v>45770</v>
      </c>
      <c r="G27" s="62">
        <f t="shared" si="9"/>
        <v>45771</v>
      </c>
      <c r="H27" s="62">
        <f t="shared" si="9"/>
        <v>45772</v>
      </c>
      <c r="I27" s="41">
        <f>H27+2</f>
        <v>45774</v>
      </c>
      <c r="J27" s="62">
        <f>I27+1</f>
        <v>45775</v>
      </c>
      <c r="K27" s="127" t="s">
        <v>782</v>
      </c>
      <c r="L27" s="17" t="s">
        <v>40</v>
      </c>
      <c r="M27" s="17" t="s">
        <v>40</v>
      </c>
      <c r="N27" s="41">
        <v>45784</v>
      </c>
      <c r="O27" s="62">
        <v>45784</v>
      </c>
      <c r="P27" s="62">
        <f>O27+1</f>
        <v>45785</v>
      </c>
      <c r="Q27" s="62">
        <f>P27+1</f>
        <v>45786</v>
      </c>
    </row>
    <row r="28" spans="1:18" customFormat="1" x14ac:dyDescent="0.25">
      <c r="A28" s="466" t="s">
        <v>1592</v>
      </c>
      <c r="B28" s="466"/>
      <c r="C28" s="466"/>
      <c r="D28" s="466"/>
      <c r="E28" s="466"/>
      <c r="F28" s="466"/>
      <c r="G28" s="466"/>
      <c r="H28" s="466"/>
      <c r="I28" s="466"/>
      <c r="J28" s="466"/>
      <c r="K28" s="466"/>
      <c r="L28" s="466"/>
      <c r="M28" s="466"/>
      <c r="N28" s="466"/>
      <c r="O28" s="466"/>
      <c r="P28" s="466"/>
      <c r="Q28" s="466"/>
    </row>
    <row r="29" spans="1:18" ht="15" customHeight="1" x14ac:dyDescent="0.25">
      <c r="A29" s="4" t="s">
        <v>4</v>
      </c>
      <c r="B29" s="4" t="s">
        <v>5</v>
      </c>
      <c r="C29" s="350" t="s">
        <v>552</v>
      </c>
      <c r="D29" s="350"/>
      <c r="E29" s="558" t="s">
        <v>551</v>
      </c>
      <c r="F29" s="559"/>
      <c r="G29" s="477" t="s">
        <v>274</v>
      </c>
      <c r="H29" s="478"/>
      <c r="I29" s="477" t="s">
        <v>1440</v>
      </c>
      <c r="J29" s="478"/>
      <c r="K29" s="6" t="s">
        <v>5</v>
      </c>
      <c r="L29" s="350" t="s">
        <v>552</v>
      </c>
      <c r="M29" s="350"/>
      <c r="N29" s="558" t="s">
        <v>551</v>
      </c>
      <c r="O29" s="559"/>
      <c r="P29" s="477" t="s">
        <v>274</v>
      </c>
      <c r="Q29" s="478"/>
    </row>
    <row r="30" spans="1:18" ht="15" customHeight="1" x14ac:dyDescent="0.25">
      <c r="A30" s="5" t="s">
        <v>13</v>
      </c>
      <c r="B30" s="5" t="s">
        <v>14</v>
      </c>
      <c r="C30" s="354" t="s">
        <v>1594</v>
      </c>
      <c r="D30" s="370"/>
      <c r="E30" s="354" t="s">
        <v>1595</v>
      </c>
      <c r="F30" s="370"/>
      <c r="G30" s="382" t="s">
        <v>1596</v>
      </c>
      <c r="H30" s="456"/>
      <c r="I30" s="382" t="s">
        <v>1597</v>
      </c>
      <c r="J30" s="456"/>
      <c r="K30" s="5" t="s">
        <v>14</v>
      </c>
      <c r="L30" s="354" t="s">
        <v>1594</v>
      </c>
      <c r="M30" s="370"/>
      <c r="N30" s="354" t="s">
        <v>1595</v>
      </c>
      <c r="O30" s="370"/>
      <c r="P30" s="382" t="s">
        <v>1596</v>
      </c>
      <c r="Q30" s="456"/>
    </row>
    <row r="31" spans="1:18" ht="15" customHeight="1" x14ac:dyDescent="0.25">
      <c r="A31" s="8"/>
      <c r="B31" s="54"/>
      <c r="C31" s="354" t="s">
        <v>22</v>
      </c>
      <c r="D31" s="370"/>
      <c r="E31" s="354" t="s">
        <v>22</v>
      </c>
      <c r="F31" s="370"/>
      <c r="G31" s="354" t="s">
        <v>22</v>
      </c>
      <c r="H31" s="370"/>
      <c r="I31" s="354" t="s">
        <v>22</v>
      </c>
      <c r="J31" s="370"/>
      <c r="K31" s="5"/>
      <c r="L31" s="354" t="s">
        <v>22</v>
      </c>
      <c r="M31" s="370"/>
      <c r="N31" s="354" t="s">
        <v>22</v>
      </c>
      <c r="O31" s="370"/>
      <c r="P31" s="354" t="s">
        <v>22</v>
      </c>
      <c r="Q31" s="370"/>
    </row>
    <row r="32" spans="1:18" ht="26.15" customHeight="1" x14ac:dyDescent="0.25">
      <c r="A32" s="8"/>
      <c r="B32" s="85"/>
      <c r="C32" s="11" t="s">
        <v>1598</v>
      </c>
      <c r="D32" s="11" t="s">
        <v>1599</v>
      </c>
      <c r="E32" s="11" t="s">
        <v>1600</v>
      </c>
      <c r="F32" s="11" t="s">
        <v>1601</v>
      </c>
      <c r="G32" s="11" t="s">
        <v>1602</v>
      </c>
      <c r="H32" s="11" t="s">
        <v>1603</v>
      </c>
      <c r="I32" s="86" t="s">
        <v>1616</v>
      </c>
      <c r="J32" s="86" t="s">
        <v>1617</v>
      </c>
      <c r="K32" s="8"/>
      <c r="L32" s="11" t="s">
        <v>1598</v>
      </c>
      <c r="M32" s="11" t="s">
        <v>1599</v>
      </c>
      <c r="N32" s="11" t="s">
        <v>1600</v>
      </c>
      <c r="O32" s="11" t="s">
        <v>1601</v>
      </c>
      <c r="P32" s="11" t="s">
        <v>1602</v>
      </c>
      <c r="Q32" s="11" t="s">
        <v>1603</v>
      </c>
    </row>
    <row r="33" spans="1:18" ht="15" hidden="1" customHeight="1" x14ac:dyDescent="0.25">
      <c r="A33" s="21" t="s">
        <v>366</v>
      </c>
      <c r="B33" s="108" t="s">
        <v>783</v>
      </c>
      <c r="C33" s="581" t="s">
        <v>242</v>
      </c>
      <c r="D33" s="581"/>
      <c r="E33" s="581"/>
      <c r="F33" s="581"/>
      <c r="G33" s="581"/>
      <c r="H33" s="581"/>
      <c r="I33" s="581"/>
      <c r="J33" s="581"/>
      <c r="K33" s="127" t="s">
        <v>1314</v>
      </c>
      <c r="L33" s="581" t="s">
        <v>242</v>
      </c>
      <c r="M33" s="581"/>
      <c r="N33" s="581"/>
      <c r="O33" s="581"/>
      <c r="P33" s="581"/>
      <c r="Q33" s="581"/>
    </row>
    <row r="34" spans="1:18" ht="15" hidden="1" customHeight="1" x14ac:dyDescent="0.25">
      <c r="A34" s="21" t="s">
        <v>366</v>
      </c>
      <c r="B34" s="127" t="s">
        <v>1315</v>
      </c>
      <c r="C34" s="17" t="s">
        <v>40</v>
      </c>
      <c r="D34" s="17" t="s">
        <v>40</v>
      </c>
      <c r="E34" s="41">
        <v>45784</v>
      </c>
      <c r="F34" s="62">
        <v>45784</v>
      </c>
      <c r="G34" s="62">
        <f t="shared" ref="G34:H35" si="11">F34+1</f>
        <v>45785</v>
      </c>
      <c r="H34" s="62">
        <f t="shared" si="11"/>
        <v>45786</v>
      </c>
      <c r="I34" s="41">
        <f>H34+2</f>
        <v>45788</v>
      </c>
      <c r="J34" s="62">
        <f>I34+1</f>
        <v>45789</v>
      </c>
      <c r="K34" s="127" t="s">
        <v>1316</v>
      </c>
      <c r="L34" s="17" t="s">
        <v>40</v>
      </c>
      <c r="M34" s="17" t="s">
        <v>40</v>
      </c>
      <c r="N34" s="41">
        <v>45791</v>
      </c>
      <c r="O34" s="62">
        <v>45791</v>
      </c>
      <c r="P34" s="62">
        <f t="shared" ref="P34:P36" si="12">O34+1</f>
        <v>45792</v>
      </c>
      <c r="Q34" s="62">
        <f t="shared" ref="Q34:Q36" si="13">P34+1</f>
        <v>45793</v>
      </c>
    </row>
    <row r="35" spans="1:18" ht="15" hidden="1" customHeight="1" x14ac:dyDescent="0.25">
      <c r="A35" s="21" t="s">
        <v>366</v>
      </c>
      <c r="B35" s="127" t="s">
        <v>1317</v>
      </c>
      <c r="C35" s="17" t="s">
        <v>40</v>
      </c>
      <c r="D35" s="17" t="s">
        <v>40</v>
      </c>
      <c r="E35" s="41">
        <v>45791</v>
      </c>
      <c r="F35" s="62">
        <v>45791</v>
      </c>
      <c r="G35" s="62">
        <f t="shared" si="11"/>
        <v>45792</v>
      </c>
      <c r="H35" s="62">
        <f t="shared" si="11"/>
        <v>45793</v>
      </c>
      <c r="I35" s="41">
        <f t="shared" ref="I35:I42" si="14">H35+2</f>
        <v>45795</v>
      </c>
      <c r="J35" s="62">
        <f t="shared" ref="J35:J42" si="15">I35+1</f>
        <v>45796</v>
      </c>
      <c r="K35" s="127" t="s">
        <v>1318</v>
      </c>
      <c r="L35" s="17" t="s">
        <v>40</v>
      </c>
      <c r="M35" s="17" t="s">
        <v>40</v>
      </c>
      <c r="N35" s="406" t="s">
        <v>1618</v>
      </c>
      <c r="O35" s="407"/>
      <c r="P35" s="406" t="s">
        <v>1619</v>
      </c>
      <c r="Q35" s="407"/>
    </row>
    <row r="36" spans="1:18" ht="15" hidden="1" customHeight="1" x14ac:dyDescent="0.25">
      <c r="A36" s="21" t="s">
        <v>366</v>
      </c>
      <c r="B36" s="127" t="s">
        <v>1319</v>
      </c>
      <c r="C36" s="17" t="s">
        <v>40</v>
      </c>
      <c r="D36" s="17" t="s">
        <v>40</v>
      </c>
      <c r="E36" s="406" t="s">
        <v>1618</v>
      </c>
      <c r="F36" s="407"/>
      <c r="G36" s="406" t="s">
        <v>1619</v>
      </c>
      <c r="H36" s="407"/>
      <c r="I36" s="41">
        <v>45802</v>
      </c>
      <c r="J36" s="62">
        <f t="shared" si="15"/>
        <v>45803</v>
      </c>
      <c r="K36" s="127" t="s">
        <v>1320</v>
      </c>
      <c r="L36" s="17" t="s">
        <v>40</v>
      </c>
      <c r="M36" s="17" t="s">
        <v>40</v>
      </c>
      <c r="N36" s="41">
        <v>45812</v>
      </c>
      <c r="O36" s="62">
        <f t="shared" ref="O36:O40" si="16">N36</f>
        <v>45812</v>
      </c>
      <c r="P36" s="62">
        <f t="shared" si="12"/>
        <v>45813</v>
      </c>
      <c r="Q36" s="62">
        <f t="shared" si="13"/>
        <v>45814</v>
      </c>
    </row>
    <row r="37" spans="1:18" ht="15" hidden="1" customHeight="1" x14ac:dyDescent="0.25">
      <c r="A37" s="385" t="s">
        <v>354</v>
      </c>
      <c r="B37" s="386"/>
      <c r="C37" s="386"/>
      <c r="D37" s="386"/>
      <c r="E37" s="386"/>
      <c r="F37" s="386"/>
      <c r="G37" s="386"/>
      <c r="H37" s="386"/>
      <c r="I37" s="386"/>
      <c r="J37" s="386"/>
      <c r="K37" s="386"/>
      <c r="L37" s="386"/>
      <c r="M37" s="386"/>
      <c r="N37" s="386"/>
      <c r="O37" s="386"/>
      <c r="P37" s="386"/>
      <c r="Q37" s="387"/>
    </row>
    <row r="38" spans="1:18" ht="15" hidden="1" customHeight="1" x14ac:dyDescent="0.25">
      <c r="A38" s="21" t="s">
        <v>366</v>
      </c>
      <c r="B38" s="127" t="s">
        <v>1321</v>
      </c>
      <c r="C38" s="17" t="s">
        <v>40</v>
      </c>
      <c r="D38" s="17" t="s">
        <v>40</v>
      </c>
      <c r="E38" s="41">
        <v>45812</v>
      </c>
      <c r="F38" s="62">
        <f t="shared" ref="F38:F41" si="17">E38</f>
        <v>45812</v>
      </c>
      <c r="G38" s="62">
        <f t="shared" ref="G38:G42" si="18">F38+1</f>
        <v>45813</v>
      </c>
      <c r="H38" s="62">
        <f t="shared" ref="H38:H41" si="19">G38+1</f>
        <v>45814</v>
      </c>
      <c r="I38" s="41">
        <v>45830</v>
      </c>
      <c r="J38" s="62">
        <f t="shared" si="15"/>
        <v>45831</v>
      </c>
      <c r="K38" s="127" t="s">
        <v>1322</v>
      </c>
      <c r="L38" s="17" t="s">
        <v>40</v>
      </c>
      <c r="M38" s="17" t="s">
        <v>40</v>
      </c>
      <c r="N38" s="41">
        <v>45833</v>
      </c>
      <c r="O38" s="62">
        <f t="shared" si="16"/>
        <v>45833</v>
      </c>
      <c r="P38" s="62">
        <f t="shared" ref="P38:P41" si="20">O38+1</f>
        <v>45834</v>
      </c>
      <c r="Q38" s="62">
        <f t="shared" ref="Q38:Q40" si="21">P38+1</f>
        <v>45835</v>
      </c>
    </row>
    <row r="39" spans="1:18" ht="15" hidden="1" customHeight="1" x14ac:dyDescent="0.25">
      <c r="A39" s="385" t="s">
        <v>1460</v>
      </c>
      <c r="B39" s="386"/>
      <c r="C39" s="386"/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87"/>
    </row>
    <row r="40" spans="1:18" ht="15" hidden="1" customHeight="1" x14ac:dyDescent="0.25">
      <c r="A40" s="21" t="s">
        <v>366</v>
      </c>
      <c r="B40" s="127" t="s">
        <v>1323</v>
      </c>
      <c r="C40" s="17" t="s">
        <v>40</v>
      </c>
      <c r="D40" s="17" t="s">
        <v>40</v>
      </c>
      <c r="E40" s="41">
        <v>45833</v>
      </c>
      <c r="F40" s="62">
        <f t="shared" si="17"/>
        <v>45833</v>
      </c>
      <c r="G40" s="62">
        <f t="shared" si="18"/>
        <v>45834</v>
      </c>
      <c r="H40" s="62">
        <f t="shared" si="19"/>
        <v>45835</v>
      </c>
      <c r="I40" s="41">
        <f t="shared" si="14"/>
        <v>45837</v>
      </c>
      <c r="J40" s="62">
        <f t="shared" si="15"/>
        <v>45838</v>
      </c>
      <c r="K40" s="127" t="s">
        <v>1325</v>
      </c>
      <c r="L40" s="17" t="s">
        <v>40</v>
      </c>
      <c r="M40" s="17" t="s">
        <v>40</v>
      </c>
      <c r="N40" s="41">
        <f>J40+2</f>
        <v>45840</v>
      </c>
      <c r="O40" s="62">
        <f t="shared" si="16"/>
        <v>45840</v>
      </c>
      <c r="P40" s="62">
        <f t="shared" si="20"/>
        <v>45841</v>
      </c>
      <c r="Q40" s="62">
        <f t="shared" si="21"/>
        <v>45842</v>
      </c>
    </row>
    <row r="41" spans="1:18" ht="15" hidden="1" customHeight="1" x14ac:dyDescent="0.25">
      <c r="A41" s="21" t="s">
        <v>366</v>
      </c>
      <c r="B41" s="127" t="s">
        <v>1326</v>
      </c>
      <c r="C41" s="17" t="s">
        <v>40</v>
      </c>
      <c r="D41" s="17" t="s">
        <v>40</v>
      </c>
      <c r="E41" s="41">
        <v>45840</v>
      </c>
      <c r="F41" s="62">
        <f t="shared" si="17"/>
        <v>45840</v>
      </c>
      <c r="G41" s="62">
        <f t="shared" si="18"/>
        <v>45841</v>
      </c>
      <c r="H41" s="62">
        <f t="shared" si="19"/>
        <v>45842</v>
      </c>
      <c r="I41" s="41">
        <f t="shared" si="14"/>
        <v>45844</v>
      </c>
      <c r="J41" s="62">
        <f t="shared" si="15"/>
        <v>45845</v>
      </c>
      <c r="K41" s="127" t="s">
        <v>1327</v>
      </c>
      <c r="L41" s="41">
        <v>45847</v>
      </c>
      <c r="M41" s="41">
        <f>L41</f>
        <v>45847</v>
      </c>
      <c r="N41" s="41">
        <f>J41+2</f>
        <v>45847</v>
      </c>
      <c r="O41" s="62">
        <f>N41+1</f>
        <v>45848</v>
      </c>
      <c r="P41" s="62">
        <f t="shared" si="20"/>
        <v>45849</v>
      </c>
      <c r="Q41" s="62">
        <f>P41</f>
        <v>45849</v>
      </c>
    </row>
    <row r="42" spans="1:18" ht="15" hidden="1" customHeight="1" x14ac:dyDescent="0.25">
      <c r="A42" s="21" t="s">
        <v>366</v>
      </c>
      <c r="B42" s="127" t="s">
        <v>1328</v>
      </c>
      <c r="C42" s="41">
        <v>45847</v>
      </c>
      <c r="D42" s="41">
        <v>45847</v>
      </c>
      <c r="E42" s="41">
        <v>45847</v>
      </c>
      <c r="F42" s="62">
        <f>E42+1</f>
        <v>45848</v>
      </c>
      <c r="G42" s="62">
        <f t="shared" si="18"/>
        <v>45849</v>
      </c>
      <c r="H42" s="62">
        <f>G42</f>
        <v>45849</v>
      </c>
      <c r="I42" s="41">
        <f t="shared" si="14"/>
        <v>45851</v>
      </c>
      <c r="J42" s="62">
        <f t="shared" si="15"/>
        <v>45852</v>
      </c>
      <c r="K42" s="127" t="s">
        <v>1329</v>
      </c>
      <c r="L42" s="356" t="s">
        <v>1620</v>
      </c>
      <c r="M42" s="357"/>
      <c r="N42" s="356" t="s">
        <v>1621</v>
      </c>
      <c r="O42" s="357"/>
      <c r="P42" s="41">
        <v>45879</v>
      </c>
      <c r="Q42" s="62">
        <f>P42</f>
        <v>45879</v>
      </c>
      <c r="R42" s="129" t="s">
        <v>600</v>
      </c>
    </row>
    <row r="43" spans="1:18" ht="15" hidden="1" customHeight="1" x14ac:dyDescent="0.25">
      <c r="A43" s="385" t="s">
        <v>354</v>
      </c>
      <c r="B43" s="386"/>
      <c r="C43" s="386"/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386"/>
      <c r="O43" s="386"/>
      <c r="P43" s="386"/>
      <c r="Q43" s="387"/>
    </row>
    <row r="44" spans="1:18" ht="15" customHeight="1" x14ac:dyDescent="0.25">
      <c r="A44" s="104" t="s">
        <v>1549</v>
      </c>
      <c r="B44" s="139" t="s">
        <v>1328</v>
      </c>
      <c r="C44" s="356" t="s">
        <v>426</v>
      </c>
      <c r="D44" s="357"/>
      <c r="E44" s="356" t="s">
        <v>1585</v>
      </c>
      <c r="F44" s="357"/>
      <c r="G44" s="356" t="s">
        <v>1586</v>
      </c>
      <c r="H44" s="357"/>
      <c r="I44" s="41">
        <v>45870</v>
      </c>
      <c r="J44" s="62">
        <f>I44+1</f>
        <v>45871</v>
      </c>
      <c r="K44" s="139" t="s">
        <v>1329</v>
      </c>
      <c r="L44" s="356" t="s">
        <v>1622</v>
      </c>
      <c r="M44" s="357"/>
      <c r="N44" s="356" t="s">
        <v>1623</v>
      </c>
      <c r="O44" s="357"/>
      <c r="P44" s="356" t="s">
        <v>1624</v>
      </c>
      <c r="Q44" s="411"/>
      <c r="R44" s="128"/>
    </row>
    <row r="45" spans="1:18" ht="15" customHeight="1" x14ac:dyDescent="0.25">
      <c r="A45" s="104" t="s">
        <v>1549</v>
      </c>
      <c r="B45" s="139" t="s">
        <v>1330</v>
      </c>
      <c r="C45" s="356" t="s">
        <v>1622</v>
      </c>
      <c r="D45" s="357"/>
      <c r="E45" s="356" t="s">
        <v>1623</v>
      </c>
      <c r="F45" s="357"/>
      <c r="G45" s="356" t="s">
        <v>1625</v>
      </c>
      <c r="H45" s="357"/>
      <c r="I45" s="41">
        <v>45877</v>
      </c>
      <c r="J45" s="62">
        <f>I45+1</f>
        <v>45878</v>
      </c>
      <c r="K45" s="139" t="s">
        <v>1331</v>
      </c>
      <c r="L45" s="403" t="s">
        <v>1626</v>
      </c>
      <c r="M45" s="404"/>
      <c r="N45" s="403" t="s">
        <v>1627</v>
      </c>
      <c r="O45" s="404"/>
      <c r="P45" s="403" t="s">
        <v>1628</v>
      </c>
      <c r="Q45" s="404"/>
      <c r="R45" s="129" t="s">
        <v>342</v>
      </c>
    </row>
    <row r="46" spans="1:18" ht="15" customHeight="1" x14ac:dyDescent="0.25">
      <c r="A46" s="385" t="s">
        <v>354</v>
      </c>
      <c r="B46" s="386"/>
      <c r="C46" s="386"/>
      <c r="D46" s="386"/>
      <c r="E46" s="386"/>
      <c r="F46" s="386"/>
      <c r="G46" s="386"/>
      <c r="H46" s="386"/>
      <c r="I46" s="386"/>
      <c r="J46" s="386"/>
      <c r="K46" s="386"/>
      <c r="L46" s="386"/>
      <c r="M46" s="386"/>
      <c r="N46" s="386"/>
      <c r="O46" s="386"/>
      <c r="P46" s="386"/>
      <c r="Q46" s="387"/>
    </row>
    <row r="47" spans="1:18" ht="15" customHeight="1" x14ac:dyDescent="0.25">
      <c r="A47" s="21" t="s">
        <v>1629</v>
      </c>
      <c r="B47" s="108" t="s">
        <v>1321</v>
      </c>
      <c r="C47" s="356" t="s">
        <v>1630</v>
      </c>
      <c r="D47" s="411"/>
      <c r="E47" s="376" t="s">
        <v>1631</v>
      </c>
      <c r="F47" s="582"/>
      <c r="G47" s="49" t="s">
        <v>1632</v>
      </c>
      <c r="H47" s="49" t="s">
        <v>433</v>
      </c>
      <c r="I47" s="41">
        <v>45893</v>
      </c>
      <c r="J47" s="62">
        <f>I47+1</f>
        <v>45894</v>
      </c>
      <c r="K47" s="127" t="s">
        <v>1322</v>
      </c>
      <c r="L47" s="41">
        <f>J47+2</f>
        <v>45896</v>
      </c>
      <c r="M47" s="41">
        <f>L47</f>
        <v>45896</v>
      </c>
      <c r="N47" s="41">
        <f>J47+2</f>
        <v>45896</v>
      </c>
      <c r="O47" s="62">
        <f>N47+1</f>
        <v>45897</v>
      </c>
      <c r="P47" s="62">
        <f>O47+1</f>
        <v>45898</v>
      </c>
      <c r="Q47" s="62">
        <f>P47</f>
        <v>45898</v>
      </c>
    </row>
    <row r="48" spans="1:18" ht="15" customHeight="1" x14ac:dyDescent="0.25">
      <c r="A48" s="21" t="s">
        <v>1629</v>
      </c>
      <c r="B48" s="108" t="s">
        <v>1323</v>
      </c>
      <c r="C48" s="41">
        <v>45896</v>
      </c>
      <c r="D48" s="41">
        <f>C48</f>
        <v>45896</v>
      </c>
      <c r="E48" s="41">
        <v>45896</v>
      </c>
      <c r="F48" s="62">
        <f>E48+1</f>
        <v>45897</v>
      </c>
      <c r="G48" s="62">
        <f>F48+1</f>
        <v>45898</v>
      </c>
      <c r="H48" s="62">
        <f>G48</f>
        <v>45898</v>
      </c>
      <c r="I48" s="41">
        <f>H48+2</f>
        <v>45900</v>
      </c>
      <c r="J48" s="62">
        <f>I48+1</f>
        <v>45901</v>
      </c>
      <c r="K48" s="127" t="s">
        <v>1325</v>
      </c>
      <c r="L48" s="356" t="s">
        <v>1633</v>
      </c>
      <c r="M48" s="357"/>
      <c r="N48" s="356" t="s">
        <v>1634</v>
      </c>
      <c r="O48" s="357"/>
      <c r="P48" s="356" t="s">
        <v>1635</v>
      </c>
      <c r="Q48" s="411"/>
    </row>
    <row r="49" spans="1:23" customFormat="1" x14ac:dyDescent="0.25">
      <c r="A49" s="466" t="s">
        <v>1636</v>
      </c>
      <c r="B49" s="466"/>
      <c r="C49" s="466"/>
      <c r="D49" s="466"/>
      <c r="E49" s="466"/>
      <c r="F49" s="466"/>
      <c r="G49" s="466"/>
      <c r="H49" s="466"/>
      <c r="I49" s="466"/>
      <c r="J49" s="466"/>
      <c r="K49" s="466"/>
      <c r="L49" s="466"/>
      <c r="M49" s="466"/>
      <c r="N49" s="466"/>
      <c r="O49" s="466"/>
      <c r="P49" s="466"/>
      <c r="Q49" s="466"/>
    </row>
    <row r="50" spans="1:23" ht="15" customHeight="1" x14ac:dyDescent="0.25">
      <c r="A50" s="4" t="s">
        <v>4</v>
      </c>
      <c r="B50" s="4" t="s">
        <v>5</v>
      </c>
      <c r="C50" s="477" t="s">
        <v>274</v>
      </c>
      <c r="D50" s="478"/>
      <c r="E50" s="350" t="s">
        <v>552</v>
      </c>
      <c r="F50" s="350"/>
      <c r="G50" s="558" t="s">
        <v>551</v>
      </c>
      <c r="H50" s="559"/>
      <c r="I50" s="477" t="s">
        <v>1440</v>
      </c>
      <c r="J50" s="478"/>
      <c r="K50" s="6" t="s">
        <v>5</v>
      </c>
      <c r="L50" s="477" t="s">
        <v>274</v>
      </c>
      <c r="M50" s="478"/>
      <c r="N50" s="350" t="s">
        <v>552</v>
      </c>
      <c r="O50" s="350"/>
      <c r="P50" s="558" t="s">
        <v>551</v>
      </c>
      <c r="Q50" s="559"/>
    </row>
    <row r="51" spans="1:23" ht="15" customHeight="1" x14ac:dyDescent="0.25">
      <c r="A51" s="5" t="s">
        <v>13</v>
      </c>
      <c r="B51" s="5" t="s">
        <v>14</v>
      </c>
      <c r="C51" s="382" t="s">
        <v>1596</v>
      </c>
      <c r="D51" s="456"/>
      <c r="E51" s="354" t="s">
        <v>1594</v>
      </c>
      <c r="F51" s="370"/>
      <c r="G51" s="354" t="s">
        <v>1595</v>
      </c>
      <c r="H51" s="370"/>
      <c r="I51" s="382" t="s">
        <v>1597</v>
      </c>
      <c r="J51" s="456"/>
      <c r="K51" s="5" t="s">
        <v>14</v>
      </c>
      <c r="L51" s="382" t="s">
        <v>1596</v>
      </c>
      <c r="M51" s="456"/>
      <c r="N51" s="354" t="s">
        <v>1594</v>
      </c>
      <c r="O51" s="370"/>
      <c r="P51" s="354" t="s">
        <v>1595</v>
      </c>
      <c r="Q51" s="370"/>
    </row>
    <row r="52" spans="1:23" ht="15" customHeight="1" x14ac:dyDescent="0.25">
      <c r="A52" s="8"/>
      <c r="B52" s="54"/>
      <c r="C52" s="354" t="s">
        <v>22</v>
      </c>
      <c r="D52" s="370"/>
      <c r="E52" s="354" t="s">
        <v>22</v>
      </c>
      <c r="F52" s="370"/>
      <c r="G52" s="354" t="s">
        <v>22</v>
      </c>
      <c r="H52" s="370"/>
      <c r="I52" s="354" t="s">
        <v>22</v>
      </c>
      <c r="J52" s="370"/>
      <c r="K52" s="5"/>
      <c r="L52" s="354" t="s">
        <v>22</v>
      </c>
      <c r="M52" s="370"/>
      <c r="N52" s="354" t="s">
        <v>22</v>
      </c>
      <c r="O52" s="370"/>
      <c r="P52" s="354" t="s">
        <v>22</v>
      </c>
      <c r="Q52" s="370"/>
    </row>
    <row r="53" spans="1:23" ht="26.15" customHeight="1" x14ac:dyDescent="0.25">
      <c r="A53" s="8"/>
      <c r="B53" s="85"/>
      <c r="C53" s="11" t="s">
        <v>1598</v>
      </c>
      <c r="D53" s="11" t="s">
        <v>1599</v>
      </c>
      <c r="E53" s="11" t="s">
        <v>1637</v>
      </c>
      <c r="F53" s="11" t="s">
        <v>1638</v>
      </c>
      <c r="G53" s="11" t="s">
        <v>1639</v>
      </c>
      <c r="H53" s="11" t="s">
        <v>1640</v>
      </c>
      <c r="I53" s="86" t="s">
        <v>1616</v>
      </c>
      <c r="J53" s="86" t="s">
        <v>1617</v>
      </c>
      <c r="K53" s="8"/>
      <c r="L53" s="11" t="s">
        <v>1598</v>
      </c>
      <c r="M53" s="11" t="s">
        <v>1599</v>
      </c>
      <c r="N53" s="11" t="s">
        <v>1637</v>
      </c>
      <c r="O53" s="11" t="s">
        <v>1638</v>
      </c>
      <c r="P53" s="11" t="s">
        <v>1639</v>
      </c>
      <c r="Q53" s="11" t="s">
        <v>1640</v>
      </c>
    </row>
    <row r="54" spans="1:23" ht="15" customHeight="1" x14ac:dyDescent="0.25">
      <c r="A54" s="21" t="s">
        <v>1629</v>
      </c>
      <c r="B54" s="108" t="s">
        <v>1326</v>
      </c>
      <c r="C54" s="41">
        <v>45903</v>
      </c>
      <c r="D54" s="41">
        <f>C54</f>
        <v>45903</v>
      </c>
      <c r="E54" s="41">
        <f t="shared" ref="E54:F56" si="22">D54+1</f>
        <v>45904</v>
      </c>
      <c r="F54" s="62">
        <f t="shared" si="22"/>
        <v>45905</v>
      </c>
      <c r="G54" s="62">
        <f t="shared" ref="G54:H56" si="23">F54</f>
        <v>45905</v>
      </c>
      <c r="H54" s="62">
        <f t="shared" si="23"/>
        <v>45905</v>
      </c>
      <c r="I54" s="41">
        <f>H54+2</f>
        <v>45907</v>
      </c>
      <c r="J54" s="62">
        <f>I54+1</f>
        <v>45908</v>
      </c>
      <c r="K54" s="127" t="s">
        <v>1327</v>
      </c>
      <c r="L54" s="41">
        <f>J54+2</f>
        <v>45910</v>
      </c>
      <c r="M54" s="41">
        <f>L54</f>
        <v>45910</v>
      </c>
      <c r="N54" s="41">
        <f t="shared" ref="N54:O56" si="24">M54+1</f>
        <v>45911</v>
      </c>
      <c r="O54" s="62">
        <f t="shared" si="24"/>
        <v>45912</v>
      </c>
      <c r="P54" s="62">
        <f t="shared" ref="P54:Q56" si="25">O54</f>
        <v>45912</v>
      </c>
      <c r="Q54" s="62">
        <f t="shared" si="25"/>
        <v>45912</v>
      </c>
    </row>
    <row r="55" spans="1:23" ht="15" customHeight="1" x14ac:dyDescent="0.25">
      <c r="A55" s="21" t="s">
        <v>1629</v>
      </c>
      <c r="B55" s="108" t="s">
        <v>1328</v>
      </c>
      <c r="C55" s="41">
        <v>45910</v>
      </c>
      <c r="D55" s="41">
        <f>C55</f>
        <v>45910</v>
      </c>
      <c r="E55" s="41">
        <f t="shared" si="22"/>
        <v>45911</v>
      </c>
      <c r="F55" s="62">
        <f t="shared" si="22"/>
        <v>45912</v>
      </c>
      <c r="G55" s="62">
        <f t="shared" si="23"/>
        <v>45912</v>
      </c>
      <c r="H55" s="62">
        <f t="shared" si="23"/>
        <v>45912</v>
      </c>
      <c r="I55" s="41">
        <f>H55+2</f>
        <v>45914</v>
      </c>
      <c r="J55" s="62">
        <f>I55+1</f>
        <v>45915</v>
      </c>
      <c r="K55" s="127" t="s">
        <v>1329</v>
      </c>
      <c r="L55" s="41">
        <f>J55+2</f>
        <v>45917</v>
      </c>
      <c r="M55" s="41">
        <f>L55</f>
        <v>45917</v>
      </c>
      <c r="N55" s="41">
        <f t="shared" si="24"/>
        <v>45918</v>
      </c>
      <c r="O55" s="62">
        <f t="shared" si="24"/>
        <v>45919</v>
      </c>
      <c r="P55" s="62">
        <f t="shared" si="25"/>
        <v>45919</v>
      </c>
      <c r="Q55" s="62">
        <f t="shared" si="25"/>
        <v>45919</v>
      </c>
    </row>
    <row r="56" spans="1:23" ht="15" customHeight="1" x14ac:dyDescent="0.25">
      <c r="A56" s="21" t="s">
        <v>1629</v>
      </c>
      <c r="B56" s="108" t="s">
        <v>1330</v>
      </c>
      <c r="C56" s="140">
        <v>45917</v>
      </c>
      <c r="D56" s="41">
        <f>C56</f>
        <v>45917</v>
      </c>
      <c r="E56" s="41">
        <f t="shared" si="22"/>
        <v>45918</v>
      </c>
      <c r="F56" s="62">
        <f t="shared" si="22"/>
        <v>45919</v>
      </c>
      <c r="G56" s="62">
        <f t="shared" si="23"/>
        <v>45919</v>
      </c>
      <c r="H56" s="62">
        <f t="shared" si="23"/>
        <v>45919</v>
      </c>
      <c r="I56" s="41">
        <f>H56+2</f>
        <v>45921</v>
      </c>
      <c r="J56" s="62">
        <f>I56+1</f>
        <v>45922</v>
      </c>
      <c r="K56" s="127" t="s">
        <v>1331</v>
      </c>
      <c r="L56" s="41">
        <f>J56+2</f>
        <v>45924</v>
      </c>
      <c r="M56" s="41">
        <f>L56</f>
        <v>45924</v>
      </c>
      <c r="N56" s="41">
        <f t="shared" si="24"/>
        <v>45925</v>
      </c>
      <c r="O56" s="62">
        <f t="shared" si="24"/>
        <v>45926</v>
      </c>
      <c r="P56" s="62">
        <f t="shared" si="25"/>
        <v>45926</v>
      </c>
      <c r="Q56" s="62">
        <f t="shared" si="25"/>
        <v>45926</v>
      </c>
    </row>
    <row r="58" spans="1:23" customFormat="1" ht="16.5" x14ac:dyDescent="0.25">
      <c r="A58" s="63" t="s">
        <v>194</v>
      </c>
      <c r="B58" s="560" t="s">
        <v>1641</v>
      </c>
      <c r="C58" s="561"/>
      <c r="D58" s="561"/>
      <c r="E58" s="561"/>
      <c r="F58" s="561"/>
      <c r="G58" s="561"/>
      <c r="H58" s="561"/>
      <c r="I58" s="561"/>
      <c r="J58" s="561"/>
      <c r="K58" s="561"/>
      <c r="L58" s="561"/>
      <c r="M58" s="561"/>
      <c r="N58" s="562"/>
    </row>
    <row r="59" spans="1:23" customFormat="1" ht="16.399999999999999" customHeight="1" x14ac:dyDescent="0.4">
      <c r="A59" s="111" t="s">
        <v>606</v>
      </c>
      <c r="B59" s="432" t="s">
        <v>1642</v>
      </c>
      <c r="C59" s="433"/>
      <c r="D59" s="433"/>
      <c r="E59" s="433"/>
      <c r="F59" s="433"/>
      <c r="G59" s="433"/>
      <c r="H59" s="433"/>
      <c r="I59" s="433"/>
      <c r="J59" s="433"/>
      <c r="K59" s="433"/>
      <c r="L59" s="433"/>
      <c r="M59" s="433"/>
      <c r="N59" s="434"/>
      <c r="O59" s="23"/>
      <c r="P59" s="23"/>
      <c r="Q59" s="23"/>
    </row>
    <row r="60" spans="1:23" customFormat="1" ht="16.5" customHeight="1" x14ac:dyDescent="0.45">
      <c r="A60" s="112" t="s">
        <v>609</v>
      </c>
      <c r="B60" s="432" t="s">
        <v>1643</v>
      </c>
      <c r="C60" s="433"/>
      <c r="D60" s="433"/>
      <c r="E60" s="433"/>
      <c r="F60" s="433"/>
      <c r="G60" s="433"/>
      <c r="H60" s="433"/>
      <c r="I60" s="433"/>
      <c r="J60" s="433"/>
      <c r="K60" s="433"/>
      <c r="L60" s="433"/>
      <c r="M60" s="433"/>
      <c r="N60" s="434"/>
      <c r="O60" s="23"/>
      <c r="P60" s="23"/>
      <c r="Q60" s="23"/>
    </row>
    <row r="61" spans="1:23" customFormat="1" ht="16.5" x14ac:dyDescent="0.25">
      <c r="A61" s="27" t="s">
        <v>465</v>
      </c>
      <c r="B61" s="361" t="s">
        <v>1644</v>
      </c>
      <c r="C61" s="362"/>
      <c r="D61" s="362"/>
      <c r="E61" s="362"/>
      <c r="F61" s="362"/>
      <c r="G61" s="362"/>
      <c r="H61" s="362"/>
      <c r="I61" s="362"/>
      <c r="J61" s="362"/>
      <c r="K61" s="362"/>
      <c r="L61" s="362"/>
      <c r="M61" s="362"/>
      <c r="N61" s="363"/>
    </row>
    <row r="62" spans="1:23" customFormat="1" ht="16.5" x14ac:dyDescent="0.25">
      <c r="A62" s="64" t="s">
        <v>871</v>
      </c>
      <c r="B62" s="361" t="s">
        <v>1512</v>
      </c>
      <c r="C62" s="362"/>
      <c r="D62" s="362"/>
      <c r="E62" s="362"/>
      <c r="F62" s="362"/>
      <c r="G62" s="362"/>
      <c r="H62" s="362"/>
      <c r="I62" s="362"/>
      <c r="J62" s="362"/>
      <c r="K62" s="362"/>
      <c r="L62" s="362"/>
      <c r="M62" s="362"/>
      <c r="N62" s="363"/>
    </row>
    <row r="63" spans="1:23" customFormat="1" ht="16.5" x14ac:dyDescent="0.25">
      <c r="A63" s="27" t="s">
        <v>1645</v>
      </c>
      <c r="B63" s="361" t="s">
        <v>1646</v>
      </c>
      <c r="C63" s="362"/>
      <c r="D63" s="362"/>
      <c r="E63" s="362"/>
      <c r="F63" s="362"/>
      <c r="G63" s="362"/>
      <c r="H63" s="362"/>
      <c r="I63" s="362"/>
      <c r="J63" s="362"/>
      <c r="K63" s="362"/>
      <c r="L63" s="362"/>
      <c r="M63" s="362"/>
      <c r="N63" s="363"/>
      <c r="O63" s="2"/>
      <c r="P63" s="2"/>
    </row>
    <row r="64" spans="1:23" customFormat="1" ht="16.5" x14ac:dyDescent="0.25">
      <c r="A64" s="141" t="s">
        <v>700</v>
      </c>
      <c r="B64" s="432" t="s">
        <v>737</v>
      </c>
      <c r="C64" s="433"/>
      <c r="D64" s="433"/>
      <c r="E64" s="433"/>
      <c r="F64" s="433"/>
      <c r="G64" s="433"/>
      <c r="H64" s="433"/>
      <c r="I64" s="433"/>
      <c r="J64" s="433"/>
      <c r="K64" s="433"/>
      <c r="L64" s="433"/>
      <c r="M64" s="433"/>
      <c r="N64" s="434"/>
      <c r="O64" s="23"/>
      <c r="P64" s="23"/>
      <c r="Q64" s="23"/>
      <c r="R64" s="23"/>
      <c r="S64" s="23"/>
      <c r="T64" s="23"/>
      <c r="U64" s="23"/>
      <c r="V64" s="23"/>
      <c r="W64" s="23"/>
    </row>
  </sheetData>
  <mergeCells count="120">
    <mergeCell ref="B58:N58"/>
    <mergeCell ref="B59:N59"/>
    <mergeCell ref="B60:N60"/>
    <mergeCell ref="B61:N61"/>
    <mergeCell ref="B62:N62"/>
    <mergeCell ref="B63:N63"/>
    <mergeCell ref="B64:N64"/>
    <mergeCell ref="C51:D51"/>
    <mergeCell ref="E51:F51"/>
    <mergeCell ref="G51:H51"/>
    <mergeCell ref="I51:J51"/>
    <mergeCell ref="L51:M51"/>
    <mergeCell ref="N51:O51"/>
    <mergeCell ref="P51:Q51"/>
    <mergeCell ref="C52:D52"/>
    <mergeCell ref="E52:F52"/>
    <mergeCell ref="G52:H52"/>
    <mergeCell ref="I52:J52"/>
    <mergeCell ref="L52:M52"/>
    <mergeCell ref="N52:O52"/>
    <mergeCell ref="P52:Q52"/>
    <mergeCell ref="A46:Q46"/>
    <mergeCell ref="C47:D47"/>
    <mergeCell ref="E47:F47"/>
    <mergeCell ref="L48:M48"/>
    <mergeCell ref="N48:O48"/>
    <mergeCell ref="P48:Q48"/>
    <mergeCell ref="A49:Q49"/>
    <mergeCell ref="C50:D50"/>
    <mergeCell ref="E50:F50"/>
    <mergeCell ref="G50:H50"/>
    <mergeCell ref="I50:J50"/>
    <mergeCell ref="L50:M50"/>
    <mergeCell ref="N50:O50"/>
    <mergeCell ref="P50:Q50"/>
    <mergeCell ref="A43:Q43"/>
    <mergeCell ref="C44:D44"/>
    <mergeCell ref="E44:F44"/>
    <mergeCell ref="G44:H44"/>
    <mergeCell ref="L44:M44"/>
    <mergeCell ref="N44:O44"/>
    <mergeCell ref="P44:Q44"/>
    <mergeCell ref="C45:D45"/>
    <mergeCell ref="E45:F45"/>
    <mergeCell ref="G45:H45"/>
    <mergeCell ref="L45:M45"/>
    <mergeCell ref="N45:O45"/>
    <mergeCell ref="P45:Q45"/>
    <mergeCell ref="C33:J33"/>
    <mergeCell ref="L33:Q33"/>
    <mergeCell ref="N35:O35"/>
    <mergeCell ref="P35:Q35"/>
    <mergeCell ref="E36:F36"/>
    <mergeCell ref="G36:H36"/>
    <mergeCell ref="A37:Q37"/>
    <mergeCell ref="A39:Q39"/>
    <mergeCell ref="L42:M42"/>
    <mergeCell ref="N42:O42"/>
    <mergeCell ref="C30:D30"/>
    <mergeCell ref="E30:F30"/>
    <mergeCell ref="G30:H30"/>
    <mergeCell ref="I30:J30"/>
    <mergeCell ref="L30:M30"/>
    <mergeCell ref="N30:O30"/>
    <mergeCell ref="P30:Q30"/>
    <mergeCell ref="C31:D31"/>
    <mergeCell ref="E31:F31"/>
    <mergeCell ref="G31:H31"/>
    <mergeCell ref="I31:J31"/>
    <mergeCell ref="L31:M31"/>
    <mergeCell ref="N31:O31"/>
    <mergeCell ref="P31:Q31"/>
    <mergeCell ref="L19:M19"/>
    <mergeCell ref="N19:O19"/>
    <mergeCell ref="P19:Q19"/>
    <mergeCell ref="L20:M20"/>
    <mergeCell ref="N20:O20"/>
    <mergeCell ref="P20:Q20"/>
    <mergeCell ref="A24:Q24"/>
    <mergeCell ref="A28:Q28"/>
    <mergeCell ref="C29:D29"/>
    <mergeCell ref="E29:F29"/>
    <mergeCell ref="G29:H29"/>
    <mergeCell ref="I29:J29"/>
    <mergeCell ref="L29:M29"/>
    <mergeCell ref="N29:O29"/>
    <mergeCell ref="P29:Q29"/>
    <mergeCell ref="G9:H9"/>
    <mergeCell ref="I9:J9"/>
    <mergeCell ref="L9:M9"/>
    <mergeCell ref="C10:D10"/>
    <mergeCell ref="C17:J17"/>
    <mergeCell ref="L17:Q17"/>
    <mergeCell ref="C18:D18"/>
    <mergeCell ref="E18:F18"/>
    <mergeCell ref="G18:H18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</mergeCells>
  <phoneticPr fontId="75" type="noConversion"/>
  <pageMargins left="0.7" right="0.7" top="0.75" bottom="0.75" header="0.3" footer="0.3"/>
  <pageSetup paperSize="9" orientation="portrait"/>
  <ignoredErrors>
    <ignoredError sqref="I25:I27 I34:I35" formula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I59"/>
  <sheetViews>
    <sheetView topLeftCell="A2" workbookViewId="0">
      <selection activeCell="Q58" sqref="Q58"/>
    </sheetView>
  </sheetViews>
  <sheetFormatPr defaultColWidth="8.58203125" defaultRowHeight="15" x14ac:dyDescent="0.25"/>
  <cols>
    <col min="1" max="1" width="14.08203125" style="52" customWidth="1"/>
    <col min="2" max="2" width="8.58203125" style="52" customWidth="1"/>
    <col min="3" max="3" width="10.33203125" style="52" customWidth="1"/>
    <col min="4" max="5" width="8.58203125" style="52" customWidth="1"/>
    <col min="6" max="6" width="7.58203125" style="52" customWidth="1"/>
    <col min="7" max="7" width="8.58203125" style="52" customWidth="1"/>
    <col min="8" max="8" width="8" style="52" customWidth="1"/>
    <col min="9" max="12" width="8.58203125" style="52" customWidth="1"/>
    <col min="13" max="13" width="8" style="52" customWidth="1"/>
    <col min="14" max="15" width="7.08203125" style="52" customWidth="1"/>
    <col min="16" max="17" width="7.58203125" style="52" customWidth="1"/>
    <col min="18" max="18" width="9" style="52" customWidth="1"/>
    <col min="19" max="19" width="7.58203125" style="52" customWidth="1"/>
    <col min="20" max="20" width="8" style="52" customWidth="1"/>
    <col min="21" max="22" width="7.58203125" style="52" customWidth="1"/>
    <col min="23" max="23" width="11.5" style="52" customWidth="1"/>
    <col min="24" max="16384" width="8.58203125" style="52"/>
  </cols>
  <sheetData>
    <row r="1" spans="1:243" customFormat="1" ht="44.9" customHeight="1" x14ac:dyDescent="0.25">
      <c r="B1" s="398" t="s">
        <v>0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</row>
    <row r="2" spans="1:243" customFormat="1" ht="18" x14ac:dyDescent="0.25">
      <c r="B2" s="399" t="s">
        <v>1</v>
      </c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  <c r="R2" s="399"/>
      <c r="S2" s="399"/>
    </row>
    <row r="3" spans="1:243" customFormat="1" ht="15.5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</row>
    <row r="4" spans="1:243" customFormat="1" hidden="1" x14ac:dyDescent="0.25">
      <c r="A4" s="466" t="s">
        <v>1647</v>
      </c>
      <c r="B4" s="466"/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</row>
    <row r="5" spans="1:243" ht="15" hidden="1" customHeight="1" x14ac:dyDescent="0.25">
      <c r="A5" s="4" t="s">
        <v>4</v>
      </c>
      <c r="B5" s="4" t="s">
        <v>5</v>
      </c>
      <c r="C5" s="369" t="s">
        <v>550</v>
      </c>
      <c r="D5" s="371"/>
      <c r="E5" s="558" t="s">
        <v>551</v>
      </c>
      <c r="F5" s="559"/>
      <c r="G5" s="477" t="s">
        <v>274</v>
      </c>
      <c r="H5" s="478"/>
      <c r="I5" s="396" t="s">
        <v>1441</v>
      </c>
      <c r="J5" s="438"/>
      <c r="K5" s="6" t="s">
        <v>5</v>
      </c>
      <c r="L5" s="369" t="s">
        <v>550</v>
      </c>
      <c r="M5" s="371"/>
      <c r="N5" s="558" t="s">
        <v>551</v>
      </c>
      <c r="O5" s="559"/>
      <c r="P5" s="477" t="s">
        <v>274</v>
      </c>
      <c r="Q5" s="478"/>
    </row>
    <row r="6" spans="1:243" ht="15" hidden="1" customHeight="1" x14ac:dyDescent="0.25">
      <c r="A6" s="5" t="s">
        <v>13</v>
      </c>
      <c r="B6" s="5" t="s">
        <v>14</v>
      </c>
      <c r="C6" s="371" t="s">
        <v>555</v>
      </c>
      <c r="D6" s="371"/>
      <c r="E6" s="354" t="s">
        <v>1595</v>
      </c>
      <c r="F6" s="370"/>
      <c r="G6" s="382" t="s">
        <v>1596</v>
      </c>
      <c r="H6" s="456"/>
      <c r="I6" s="382" t="s">
        <v>1443</v>
      </c>
      <c r="J6" s="456"/>
      <c r="K6" s="5" t="s">
        <v>14</v>
      </c>
      <c r="L6" s="371" t="s">
        <v>555</v>
      </c>
      <c r="M6" s="371"/>
      <c r="N6" s="354" t="s">
        <v>1595</v>
      </c>
      <c r="O6" s="370"/>
      <c r="P6" s="382" t="s">
        <v>1596</v>
      </c>
      <c r="Q6" s="456"/>
    </row>
    <row r="7" spans="1:243" ht="15" hidden="1" customHeight="1" x14ac:dyDescent="0.25">
      <c r="A7" s="8"/>
      <c r="B7" s="54"/>
      <c r="C7" s="354" t="s">
        <v>22</v>
      </c>
      <c r="D7" s="370"/>
      <c r="E7" s="354" t="s">
        <v>22</v>
      </c>
      <c r="F7" s="370"/>
      <c r="G7" s="354" t="s">
        <v>22</v>
      </c>
      <c r="H7" s="370"/>
      <c r="I7" s="354" t="s">
        <v>22</v>
      </c>
      <c r="J7" s="370"/>
      <c r="K7" s="5"/>
      <c r="L7" s="354" t="s">
        <v>22</v>
      </c>
      <c r="M7" s="370"/>
      <c r="N7" s="354" t="s">
        <v>22</v>
      </c>
      <c r="O7" s="370"/>
      <c r="P7" s="354" t="s">
        <v>22</v>
      </c>
      <c r="Q7" s="370"/>
    </row>
    <row r="8" spans="1:243" ht="26.15" hidden="1" customHeight="1" x14ac:dyDescent="0.25">
      <c r="A8" s="8"/>
      <c r="B8" s="85"/>
      <c r="C8" s="86" t="s">
        <v>1648</v>
      </c>
      <c r="D8" s="86" t="s">
        <v>1649</v>
      </c>
      <c r="E8" s="86" t="s">
        <v>1650</v>
      </c>
      <c r="F8" s="86" t="s">
        <v>1651</v>
      </c>
      <c r="G8" s="86" t="s">
        <v>1652</v>
      </c>
      <c r="H8" s="86" t="s">
        <v>1653</v>
      </c>
      <c r="I8" s="86" t="s">
        <v>1654</v>
      </c>
      <c r="J8" s="86" t="s">
        <v>1655</v>
      </c>
      <c r="K8" s="8"/>
      <c r="L8" s="118" t="s">
        <v>1648</v>
      </c>
      <c r="M8" s="118" t="s">
        <v>1649</v>
      </c>
      <c r="N8" s="86" t="s">
        <v>1650</v>
      </c>
      <c r="O8" s="86" t="s">
        <v>1651</v>
      </c>
      <c r="P8" s="86" t="s">
        <v>1652</v>
      </c>
      <c r="Q8" s="86" t="s">
        <v>1653</v>
      </c>
    </row>
    <row r="9" spans="1:243" ht="15" hidden="1" customHeight="1" x14ac:dyDescent="0.25">
      <c r="A9" s="21" t="s">
        <v>267</v>
      </c>
      <c r="B9" s="87" t="s">
        <v>759</v>
      </c>
      <c r="C9" s="88">
        <v>45717</v>
      </c>
      <c r="D9" s="89" t="s">
        <v>1656</v>
      </c>
      <c r="E9" s="88">
        <v>45718</v>
      </c>
      <c r="F9" s="58">
        <f>E9</f>
        <v>45718</v>
      </c>
      <c r="G9" s="62">
        <f>F9+1</f>
        <v>45719</v>
      </c>
      <c r="H9" s="62">
        <f>G9+1</f>
        <v>45720</v>
      </c>
      <c r="I9" s="39">
        <f>H9+3</f>
        <v>45723</v>
      </c>
      <c r="J9" s="39">
        <f>I9+1</f>
        <v>45724</v>
      </c>
      <c r="K9" s="119" t="s">
        <v>1312</v>
      </c>
      <c r="L9" s="92" t="s">
        <v>40</v>
      </c>
      <c r="M9" s="92" t="s">
        <v>40</v>
      </c>
      <c r="N9" s="88">
        <v>45725</v>
      </c>
      <c r="O9" s="88">
        <f>N9</f>
        <v>45725</v>
      </c>
      <c r="P9" s="36">
        <f>O9+1</f>
        <v>45726</v>
      </c>
      <c r="Q9" s="93">
        <f>P9+1</f>
        <v>45727</v>
      </c>
      <c r="R9" s="128"/>
    </row>
    <row r="10" spans="1:243" customFormat="1" hidden="1" x14ac:dyDescent="0.25">
      <c r="A10" s="466" t="s">
        <v>1657</v>
      </c>
      <c r="B10" s="466"/>
      <c r="C10" s="466"/>
      <c r="D10" s="466"/>
      <c r="E10" s="466"/>
      <c r="F10" s="466"/>
      <c r="G10" s="466"/>
      <c r="H10" s="466"/>
      <c r="I10" s="466"/>
      <c r="J10" s="466"/>
      <c r="K10" s="466"/>
      <c r="L10" s="466"/>
      <c r="M10" s="466"/>
      <c r="N10" s="466"/>
      <c r="O10" s="466"/>
      <c r="P10" s="466"/>
      <c r="Q10" s="466"/>
    </row>
    <row r="11" spans="1:243" ht="15" hidden="1" customHeight="1" x14ac:dyDescent="0.25">
      <c r="A11" s="4" t="s">
        <v>4</v>
      </c>
      <c r="B11" s="4" t="s">
        <v>5</v>
      </c>
      <c r="C11" s="369" t="s">
        <v>550</v>
      </c>
      <c r="D11" s="371"/>
      <c r="E11" s="558" t="s">
        <v>551</v>
      </c>
      <c r="F11" s="559"/>
      <c r="G11" s="477" t="s">
        <v>274</v>
      </c>
      <c r="H11" s="478"/>
      <c r="I11" s="396" t="s">
        <v>1441</v>
      </c>
      <c r="J11" s="438"/>
      <c r="K11" s="6" t="s">
        <v>5</v>
      </c>
      <c r="L11" s="369" t="s">
        <v>290</v>
      </c>
      <c r="M11" s="371"/>
      <c r="N11" s="369" t="s">
        <v>272</v>
      </c>
      <c r="O11" s="371"/>
      <c r="P11" s="380" t="s">
        <v>274</v>
      </c>
      <c r="Q11" s="381"/>
    </row>
    <row r="12" spans="1:243" ht="15" hidden="1" customHeight="1" x14ac:dyDescent="0.25">
      <c r="A12" s="5" t="s">
        <v>13</v>
      </c>
      <c r="B12" s="5" t="s">
        <v>14</v>
      </c>
      <c r="C12" s="371" t="s">
        <v>555</v>
      </c>
      <c r="D12" s="371"/>
      <c r="E12" s="354" t="s">
        <v>1595</v>
      </c>
      <c r="F12" s="370"/>
      <c r="G12" s="382" t="s">
        <v>1596</v>
      </c>
      <c r="H12" s="456"/>
      <c r="I12" s="382" t="s">
        <v>1443</v>
      </c>
      <c r="J12" s="456"/>
      <c r="K12" s="5" t="s">
        <v>14</v>
      </c>
      <c r="L12" s="371" t="s">
        <v>278</v>
      </c>
      <c r="M12" s="371"/>
      <c r="N12" s="371" t="s">
        <v>277</v>
      </c>
      <c r="O12" s="371"/>
      <c r="P12" s="381" t="s">
        <v>279</v>
      </c>
      <c r="Q12" s="381"/>
    </row>
    <row r="13" spans="1:243" ht="15" hidden="1" customHeight="1" x14ac:dyDescent="0.25">
      <c r="A13" s="8"/>
      <c r="B13" s="54"/>
      <c r="C13" s="354" t="s">
        <v>22</v>
      </c>
      <c r="D13" s="370"/>
      <c r="E13" s="354" t="s">
        <v>22</v>
      </c>
      <c r="F13" s="370"/>
      <c r="G13" s="354" t="s">
        <v>22</v>
      </c>
      <c r="H13" s="370"/>
      <c r="I13" s="354" t="s">
        <v>22</v>
      </c>
      <c r="J13" s="370"/>
      <c r="K13" s="5"/>
      <c r="L13" s="394" t="s">
        <v>22</v>
      </c>
      <c r="M13" s="394"/>
      <c r="N13" s="394" t="s">
        <v>22</v>
      </c>
      <c r="O13" s="394"/>
      <c r="P13" s="395" t="s">
        <v>22</v>
      </c>
      <c r="Q13" s="395"/>
    </row>
    <row r="14" spans="1:243" ht="26.15" hidden="1" customHeight="1" x14ac:dyDescent="0.25">
      <c r="A14" s="8"/>
      <c r="B14" s="85"/>
      <c r="C14" s="90" t="s">
        <v>1658</v>
      </c>
      <c r="D14" s="90" t="s">
        <v>1659</v>
      </c>
      <c r="E14" s="47" t="s">
        <v>1650</v>
      </c>
      <c r="F14" s="47" t="s">
        <v>1651</v>
      </c>
      <c r="G14" s="47" t="s">
        <v>1652</v>
      </c>
      <c r="H14" s="47" t="s">
        <v>1653</v>
      </c>
      <c r="I14" s="47" t="s">
        <v>1654</v>
      </c>
      <c r="J14" s="47" t="s">
        <v>1655</v>
      </c>
      <c r="K14" s="8"/>
      <c r="L14" s="11" t="s">
        <v>293</v>
      </c>
      <c r="M14" s="11" t="s">
        <v>294</v>
      </c>
      <c r="N14" s="11" t="s">
        <v>24</v>
      </c>
      <c r="O14" s="11" t="s">
        <v>295</v>
      </c>
      <c r="P14" s="32" t="s">
        <v>296</v>
      </c>
      <c r="Q14" s="32" t="s">
        <v>297</v>
      </c>
    </row>
    <row r="15" spans="1:243" ht="15" hidden="1" customHeight="1" x14ac:dyDescent="0.25">
      <c r="A15" s="21" t="s">
        <v>267</v>
      </c>
      <c r="B15" s="91" t="s">
        <v>762</v>
      </c>
      <c r="C15" s="92" t="s">
        <v>40</v>
      </c>
      <c r="D15" s="92" t="s">
        <v>40</v>
      </c>
      <c r="E15" s="88">
        <v>45725</v>
      </c>
      <c r="F15" s="88">
        <f>E15</f>
        <v>45725</v>
      </c>
      <c r="G15" s="36">
        <f t="shared" ref="G15:J15" si="0">F15+1</f>
        <v>45726</v>
      </c>
      <c r="H15" s="93">
        <f t="shared" si="0"/>
        <v>45727</v>
      </c>
      <c r="I15" s="39">
        <f>H15+3</f>
        <v>45730</v>
      </c>
      <c r="J15" s="39">
        <f t="shared" si="0"/>
        <v>45731</v>
      </c>
      <c r="K15" s="120" t="s">
        <v>763</v>
      </c>
      <c r="L15" s="88">
        <v>45735</v>
      </c>
      <c r="M15" s="62">
        <f>L15+1</f>
        <v>45736</v>
      </c>
      <c r="N15" s="88">
        <f>M15</f>
        <v>45736</v>
      </c>
      <c r="O15" s="121">
        <f>N15+1</f>
        <v>45737</v>
      </c>
      <c r="P15" s="36">
        <v>45739</v>
      </c>
      <c r="Q15" s="93">
        <f>P15</f>
        <v>45739</v>
      </c>
      <c r="R15" s="129" t="s">
        <v>600</v>
      </c>
    </row>
    <row r="16" spans="1:243" ht="15" hidden="1" customHeight="1" x14ac:dyDescent="0.25">
      <c r="A16" s="94" t="s">
        <v>304</v>
      </c>
      <c r="B16" s="95" t="s">
        <v>745</v>
      </c>
      <c r="C16" s="96" t="s">
        <v>40</v>
      </c>
      <c r="D16" s="97" t="s">
        <v>1660</v>
      </c>
      <c r="E16" s="98">
        <v>45744</v>
      </c>
      <c r="F16" s="98">
        <f>E16</f>
        <v>45744</v>
      </c>
      <c r="G16" s="99">
        <f>F16+2</f>
        <v>45746</v>
      </c>
      <c r="H16" s="100">
        <f>G16</f>
        <v>45746</v>
      </c>
      <c r="I16" s="122">
        <f>H16+2</f>
        <v>45748</v>
      </c>
      <c r="J16" s="122">
        <f>I16</f>
        <v>45748</v>
      </c>
      <c r="K16" s="123" t="s">
        <v>1479</v>
      </c>
      <c r="L16" s="92" t="s">
        <v>40</v>
      </c>
      <c r="M16" s="92" t="s">
        <v>40</v>
      </c>
      <c r="N16" s="88">
        <v>45751</v>
      </c>
      <c r="O16" s="121">
        <f>N16+1</f>
        <v>45752</v>
      </c>
      <c r="P16" s="124">
        <v>45754</v>
      </c>
      <c r="Q16" s="124">
        <v>45754</v>
      </c>
      <c r="R16" s="130" t="s">
        <v>600</v>
      </c>
    </row>
    <row r="17" spans="1:18" ht="15" hidden="1" customHeight="1" x14ac:dyDescent="0.25">
      <c r="A17" s="405" t="s">
        <v>1661</v>
      </c>
      <c r="B17" s="405"/>
      <c r="C17" s="405"/>
      <c r="D17" s="405"/>
      <c r="E17" s="405"/>
      <c r="F17" s="405"/>
      <c r="G17" s="405"/>
      <c r="H17" s="405"/>
      <c r="I17" s="405"/>
      <c r="J17" s="405"/>
      <c r="K17" s="119"/>
      <c r="L17" s="526" t="s">
        <v>1662</v>
      </c>
      <c r="M17" s="551"/>
      <c r="N17" s="551"/>
      <c r="O17" s="551"/>
      <c r="P17" s="551"/>
      <c r="Q17" s="527"/>
      <c r="R17" s="128"/>
    </row>
    <row r="18" spans="1:18" ht="15" hidden="1" customHeight="1" x14ac:dyDescent="0.25">
      <c r="A18" s="101" t="s">
        <v>1663</v>
      </c>
      <c r="B18" s="102" t="s">
        <v>749</v>
      </c>
      <c r="C18" s="88">
        <v>45752</v>
      </c>
      <c r="D18" s="62">
        <f>C18</f>
        <v>45752</v>
      </c>
      <c r="E18" s="88">
        <f>D18+1</f>
        <v>45753</v>
      </c>
      <c r="F18" s="58">
        <f>E18</f>
        <v>45753</v>
      </c>
      <c r="G18" s="62">
        <f t="shared" ref="G18:G32" si="1">F18+1</f>
        <v>45754</v>
      </c>
      <c r="H18" s="93">
        <f t="shared" ref="H18:H31" si="2">G18+1</f>
        <v>45755</v>
      </c>
      <c r="I18" s="39">
        <f t="shared" ref="I18:I31" si="3">H18+3</f>
        <v>45758</v>
      </c>
      <c r="J18" s="88">
        <f t="shared" ref="J18:J32" si="4">I18+1</f>
        <v>45759</v>
      </c>
      <c r="K18" s="102" t="s">
        <v>1311</v>
      </c>
      <c r="L18" s="88">
        <v>45763</v>
      </c>
      <c r="M18" s="88">
        <v>45764</v>
      </c>
      <c r="N18" s="88">
        <v>45764</v>
      </c>
      <c r="O18" s="88">
        <v>45765</v>
      </c>
      <c r="P18" s="41">
        <f>O18+1</f>
        <v>45766</v>
      </c>
      <c r="Q18" s="62">
        <f>P18+1</f>
        <v>45767</v>
      </c>
      <c r="R18" s="131" t="s">
        <v>600</v>
      </c>
    </row>
    <row r="19" spans="1:18" ht="15" hidden="1" customHeight="1" x14ac:dyDescent="0.25">
      <c r="A19" s="21" t="s">
        <v>304</v>
      </c>
      <c r="B19" s="102" t="s">
        <v>752</v>
      </c>
      <c r="C19" s="92" t="s">
        <v>40</v>
      </c>
      <c r="D19" s="92" t="s">
        <v>40</v>
      </c>
      <c r="E19" s="88">
        <v>45760</v>
      </c>
      <c r="F19" s="58">
        <f>E19</f>
        <v>45760</v>
      </c>
      <c r="G19" s="62">
        <f t="shared" si="1"/>
        <v>45761</v>
      </c>
      <c r="H19" s="93">
        <f t="shared" si="2"/>
        <v>45762</v>
      </c>
      <c r="I19" s="39">
        <f t="shared" si="3"/>
        <v>45765</v>
      </c>
      <c r="J19" s="88">
        <f t="shared" si="4"/>
        <v>45766</v>
      </c>
      <c r="K19" s="119" t="s">
        <v>761</v>
      </c>
      <c r="L19" s="88">
        <v>45770</v>
      </c>
      <c r="M19" s="88">
        <v>45771</v>
      </c>
      <c r="N19" s="88">
        <v>45771</v>
      </c>
      <c r="O19" s="88">
        <v>45772</v>
      </c>
      <c r="P19" s="41">
        <f>P18+7</f>
        <v>45773</v>
      </c>
      <c r="Q19" s="62">
        <f>P19+1</f>
        <v>45774</v>
      </c>
      <c r="R19" s="129" t="s">
        <v>600</v>
      </c>
    </row>
    <row r="20" spans="1:18" ht="15" hidden="1" customHeight="1" x14ac:dyDescent="0.25">
      <c r="A20" s="21" t="s">
        <v>1663</v>
      </c>
      <c r="B20" s="102" t="s">
        <v>759</v>
      </c>
      <c r="C20" s="92" t="s">
        <v>40</v>
      </c>
      <c r="D20" s="92" t="s">
        <v>40</v>
      </c>
      <c r="E20" s="88">
        <v>45773</v>
      </c>
      <c r="F20" s="58">
        <f>E20+1</f>
        <v>45774</v>
      </c>
      <c r="G20" s="62">
        <f t="shared" si="1"/>
        <v>45775</v>
      </c>
      <c r="H20" s="93">
        <f t="shared" si="2"/>
        <v>45776</v>
      </c>
      <c r="I20" s="39">
        <f t="shared" si="3"/>
        <v>45779</v>
      </c>
      <c r="J20" s="88">
        <f t="shared" si="4"/>
        <v>45780</v>
      </c>
      <c r="K20" s="102" t="s">
        <v>1312</v>
      </c>
      <c r="L20" s="406" t="s">
        <v>394</v>
      </c>
      <c r="M20" s="407"/>
      <c r="N20" s="406" t="s">
        <v>395</v>
      </c>
      <c r="O20" s="407"/>
      <c r="P20" s="92" t="s">
        <v>40</v>
      </c>
      <c r="Q20" s="92" t="s">
        <v>40</v>
      </c>
      <c r="R20" s="129" t="s">
        <v>600</v>
      </c>
    </row>
    <row r="21" spans="1:18" ht="15" hidden="1" customHeight="1" x14ac:dyDescent="0.25">
      <c r="A21" s="21" t="s">
        <v>304</v>
      </c>
      <c r="B21" s="102" t="s">
        <v>762</v>
      </c>
      <c r="C21" s="92" t="s">
        <v>40</v>
      </c>
      <c r="D21" s="92" t="s">
        <v>40</v>
      </c>
      <c r="E21" s="88">
        <v>45780</v>
      </c>
      <c r="F21" s="58">
        <v>45781</v>
      </c>
      <c r="G21" s="62">
        <f t="shared" si="1"/>
        <v>45782</v>
      </c>
      <c r="H21" s="58">
        <f t="shared" si="2"/>
        <v>45783</v>
      </c>
      <c r="I21" s="88">
        <f t="shared" si="3"/>
        <v>45786</v>
      </c>
      <c r="J21" s="88">
        <f t="shared" si="4"/>
        <v>45787</v>
      </c>
      <c r="K21" s="102" t="s">
        <v>763</v>
      </c>
      <c r="L21" s="88">
        <v>45791</v>
      </c>
      <c r="M21" s="88">
        <v>45792</v>
      </c>
      <c r="N21" s="88">
        <v>45792</v>
      </c>
      <c r="O21" s="88">
        <v>45793</v>
      </c>
      <c r="P21" s="41">
        <v>45794</v>
      </c>
      <c r="Q21" s="62">
        <v>45795</v>
      </c>
      <c r="R21" s="129" t="s">
        <v>600</v>
      </c>
    </row>
    <row r="22" spans="1:18" ht="15" hidden="1" customHeight="1" x14ac:dyDescent="0.25">
      <c r="A22" s="21" t="s">
        <v>267</v>
      </c>
      <c r="B22" s="102" t="s">
        <v>1317</v>
      </c>
      <c r="C22" s="103" t="s">
        <v>40</v>
      </c>
      <c r="D22" s="103" t="s">
        <v>40</v>
      </c>
      <c r="E22" s="88">
        <v>45794</v>
      </c>
      <c r="F22" s="58">
        <f>E22</f>
        <v>45794</v>
      </c>
      <c r="G22" s="62">
        <f t="shared" si="1"/>
        <v>45795</v>
      </c>
      <c r="H22" s="58">
        <f t="shared" si="2"/>
        <v>45796</v>
      </c>
      <c r="I22" s="88">
        <f t="shared" si="3"/>
        <v>45799</v>
      </c>
      <c r="J22" s="88">
        <f t="shared" si="4"/>
        <v>45800</v>
      </c>
      <c r="K22" s="102" t="s">
        <v>1318</v>
      </c>
      <c r="L22" s="88">
        <v>45805</v>
      </c>
      <c r="M22" s="88">
        <f>L22+1</f>
        <v>45806</v>
      </c>
      <c r="N22" s="88">
        <f>M22</f>
        <v>45806</v>
      </c>
      <c r="O22" s="88">
        <f t="shared" ref="O22:O29" si="5">N22+1</f>
        <v>45807</v>
      </c>
      <c r="P22" s="92" t="s">
        <v>40</v>
      </c>
      <c r="Q22" s="92" t="s">
        <v>40</v>
      </c>
      <c r="R22" s="129" t="s">
        <v>600</v>
      </c>
    </row>
    <row r="23" spans="1:18" ht="15" hidden="1" customHeight="1" x14ac:dyDescent="0.25">
      <c r="A23" s="21" t="s">
        <v>304</v>
      </c>
      <c r="B23" s="56" t="s">
        <v>780</v>
      </c>
      <c r="C23" s="103" t="s">
        <v>40</v>
      </c>
      <c r="D23" s="103" t="s">
        <v>40</v>
      </c>
      <c r="E23" s="88">
        <v>45807</v>
      </c>
      <c r="F23" s="58">
        <f>E23+1</f>
        <v>45808</v>
      </c>
      <c r="G23" s="62">
        <f t="shared" si="1"/>
        <v>45809</v>
      </c>
      <c r="H23" s="58">
        <f t="shared" si="2"/>
        <v>45810</v>
      </c>
      <c r="I23" s="88">
        <f>H23+4</f>
        <v>45814</v>
      </c>
      <c r="J23" s="88">
        <f t="shared" si="4"/>
        <v>45815</v>
      </c>
      <c r="K23" s="102" t="s">
        <v>782</v>
      </c>
      <c r="L23" s="88">
        <f>J23+4</f>
        <v>45819</v>
      </c>
      <c r="M23" s="88">
        <f>L23+1</f>
        <v>45820</v>
      </c>
      <c r="N23" s="88">
        <f>M23</f>
        <v>45820</v>
      </c>
      <c r="O23" s="88">
        <f t="shared" si="5"/>
        <v>45821</v>
      </c>
      <c r="P23" s="41">
        <f>O23+1</f>
        <v>45822</v>
      </c>
      <c r="Q23" s="62">
        <f>P23+1</f>
        <v>45823</v>
      </c>
      <c r="R23" s="129" t="s">
        <v>600</v>
      </c>
    </row>
    <row r="24" spans="1:18" ht="15" hidden="1" customHeight="1" x14ac:dyDescent="0.25">
      <c r="A24" s="21" t="s">
        <v>267</v>
      </c>
      <c r="B24" s="102" t="s">
        <v>1321</v>
      </c>
      <c r="C24" s="103" t="s">
        <v>40</v>
      </c>
      <c r="D24" s="103" t="s">
        <v>40</v>
      </c>
      <c r="E24" s="88">
        <v>45816</v>
      </c>
      <c r="F24" s="58">
        <f t="shared" ref="F24:F32" si="6">E24</f>
        <v>45816</v>
      </c>
      <c r="G24" s="62">
        <f t="shared" si="1"/>
        <v>45817</v>
      </c>
      <c r="H24" s="93">
        <f t="shared" si="2"/>
        <v>45818</v>
      </c>
      <c r="I24" s="39">
        <f t="shared" si="3"/>
        <v>45821</v>
      </c>
      <c r="J24" s="88">
        <f t="shared" si="4"/>
        <v>45822</v>
      </c>
      <c r="K24" s="102" t="s">
        <v>1322</v>
      </c>
      <c r="L24" s="88">
        <v>45826</v>
      </c>
      <c r="M24" s="88">
        <f>L24+1</f>
        <v>45827</v>
      </c>
      <c r="N24" s="88">
        <f>M24</f>
        <v>45827</v>
      </c>
      <c r="O24" s="88">
        <f t="shared" si="5"/>
        <v>45828</v>
      </c>
      <c r="P24" s="92" t="s">
        <v>40</v>
      </c>
      <c r="Q24" s="92" t="s">
        <v>40</v>
      </c>
      <c r="R24" s="129" t="s">
        <v>600</v>
      </c>
    </row>
    <row r="25" spans="1:18" ht="15" hidden="1" customHeight="1" x14ac:dyDescent="0.25">
      <c r="A25" s="21" t="s">
        <v>1663</v>
      </c>
      <c r="B25" s="56" t="s">
        <v>783</v>
      </c>
      <c r="C25" s="103" t="s">
        <v>40</v>
      </c>
      <c r="D25" s="103" t="s">
        <v>40</v>
      </c>
      <c r="E25" s="88">
        <v>45822</v>
      </c>
      <c r="F25" s="58">
        <f t="shared" si="6"/>
        <v>45822</v>
      </c>
      <c r="G25" s="62">
        <f t="shared" si="1"/>
        <v>45823</v>
      </c>
      <c r="H25" s="58">
        <f t="shared" si="2"/>
        <v>45824</v>
      </c>
      <c r="I25" s="88">
        <f t="shared" si="3"/>
        <v>45827</v>
      </c>
      <c r="J25" s="88">
        <f t="shared" si="4"/>
        <v>45828</v>
      </c>
      <c r="K25" s="102" t="s">
        <v>1314</v>
      </c>
      <c r="L25" s="88">
        <f>L24+7</f>
        <v>45833</v>
      </c>
      <c r="M25" s="88">
        <f>L25+1</f>
        <v>45834</v>
      </c>
      <c r="N25" s="88">
        <f>M25</f>
        <v>45834</v>
      </c>
      <c r="O25" s="88">
        <f t="shared" si="5"/>
        <v>45835</v>
      </c>
      <c r="P25" s="125" t="s">
        <v>339</v>
      </c>
      <c r="Q25" s="49" t="s">
        <v>410</v>
      </c>
      <c r="R25" s="129" t="s">
        <v>600</v>
      </c>
    </row>
    <row r="26" spans="1:18" ht="15" hidden="1" customHeight="1" x14ac:dyDescent="0.25">
      <c r="A26" s="21" t="s">
        <v>304</v>
      </c>
      <c r="B26" s="102" t="s">
        <v>1315</v>
      </c>
      <c r="C26" s="406" t="s">
        <v>1664</v>
      </c>
      <c r="D26" s="407"/>
      <c r="E26" s="88">
        <v>45830</v>
      </c>
      <c r="F26" s="58">
        <f t="shared" si="6"/>
        <v>45830</v>
      </c>
      <c r="G26" s="62">
        <f t="shared" si="1"/>
        <v>45831</v>
      </c>
      <c r="H26" s="58">
        <f t="shared" si="2"/>
        <v>45832</v>
      </c>
      <c r="I26" s="88">
        <f t="shared" si="3"/>
        <v>45835</v>
      </c>
      <c r="J26" s="88">
        <f t="shared" si="4"/>
        <v>45836</v>
      </c>
      <c r="K26" s="102" t="s">
        <v>1316</v>
      </c>
      <c r="L26" s="356" t="s">
        <v>416</v>
      </c>
      <c r="M26" s="357"/>
      <c r="N26" s="356" t="s">
        <v>417</v>
      </c>
      <c r="O26" s="357"/>
      <c r="P26" s="41">
        <v>45843</v>
      </c>
      <c r="Q26" s="62">
        <v>45844</v>
      </c>
      <c r="R26" s="129" t="s">
        <v>600</v>
      </c>
    </row>
    <row r="27" spans="1:18" ht="15" hidden="1" customHeight="1" x14ac:dyDescent="0.25">
      <c r="A27" s="21" t="s">
        <v>267</v>
      </c>
      <c r="B27" s="102" t="s">
        <v>1326</v>
      </c>
      <c r="C27" s="356" t="s">
        <v>407</v>
      </c>
      <c r="D27" s="357"/>
      <c r="E27" s="356" t="s">
        <v>408</v>
      </c>
      <c r="F27" s="357"/>
      <c r="G27" s="62">
        <v>45838</v>
      </c>
      <c r="H27" s="58">
        <f t="shared" si="2"/>
        <v>45839</v>
      </c>
      <c r="I27" s="88">
        <f t="shared" si="3"/>
        <v>45842</v>
      </c>
      <c r="J27" s="88">
        <f t="shared" si="4"/>
        <v>45843</v>
      </c>
      <c r="K27" s="102" t="s">
        <v>1327</v>
      </c>
      <c r="L27" s="88">
        <v>45847</v>
      </c>
      <c r="M27" s="88">
        <v>45848</v>
      </c>
      <c r="N27" s="88">
        <v>45848</v>
      </c>
      <c r="O27" s="88">
        <v>45849</v>
      </c>
      <c r="P27" s="41">
        <f>O27+1</f>
        <v>45850</v>
      </c>
      <c r="Q27" s="62">
        <f>P27+1</f>
        <v>45851</v>
      </c>
      <c r="R27" s="129" t="s">
        <v>600</v>
      </c>
    </row>
    <row r="28" spans="1:18" ht="15" hidden="1" customHeight="1" x14ac:dyDescent="0.25">
      <c r="A28" s="21" t="s">
        <v>1663</v>
      </c>
      <c r="B28" s="102" t="s">
        <v>1317</v>
      </c>
      <c r="C28" s="406" t="s">
        <v>1665</v>
      </c>
      <c r="D28" s="407"/>
      <c r="E28" s="49" t="s">
        <v>413</v>
      </c>
      <c r="F28" s="88">
        <v>45844</v>
      </c>
      <c r="G28" s="62">
        <f t="shared" si="1"/>
        <v>45845</v>
      </c>
      <c r="H28" s="58">
        <f t="shared" si="2"/>
        <v>45846</v>
      </c>
      <c r="I28" s="88">
        <f t="shared" si="3"/>
        <v>45849</v>
      </c>
      <c r="J28" s="88">
        <f t="shared" si="4"/>
        <v>45850</v>
      </c>
      <c r="K28" s="102" t="s">
        <v>1318</v>
      </c>
      <c r="L28" s="88">
        <f>L27+7</f>
        <v>45854</v>
      </c>
      <c r="M28" s="88">
        <f>L28+1</f>
        <v>45855</v>
      </c>
      <c r="N28" s="88">
        <f>M28</f>
        <v>45855</v>
      </c>
      <c r="O28" s="88">
        <f t="shared" si="5"/>
        <v>45856</v>
      </c>
      <c r="P28" s="41">
        <f>O28+1</f>
        <v>45857</v>
      </c>
      <c r="Q28" s="62">
        <f>P28+1</f>
        <v>45858</v>
      </c>
      <c r="R28" s="129" t="s">
        <v>600</v>
      </c>
    </row>
    <row r="29" spans="1:18" ht="15" hidden="1" customHeight="1" x14ac:dyDescent="0.25">
      <c r="A29" s="104" t="s">
        <v>304</v>
      </c>
      <c r="B29" s="105" t="s">
        <v>1319</v>
      </c>
      <c r="C29" s="406" t="s">
        <v>1666</v>
      </c>
      <c r="D29" s="407"/>
      <c r="E29" s="88">
        <v>45851</v>
      </c>
      <c r="F29" s="58">
        <f t="shared" si="6"/>
        <v>45851</v>
      </c>
      <c r="G29" s="62">
        <f t="shared" si="1"/>
        <v>45852</v>
      </c>
      <c r="H29" s="58">
        <f t="shared" si="2"/>
        <v>45853</v>
      </c>
      <c r="I29" s="88">
        <f t="shared" si="3"/>
        <v>45856</v>
      </c>
      <c r="J29" s="88">
        <f t="shared" si="4"/>
        <v>45857</v>
      </c>
      <c r="K29" s="105" t="s">
        <v>1320</v>
      </c>
      <c r="L29" s="126">
        <v>45865</v>
      </c>
      <c r="M29" s="71">
        <f>L29</f>
        <v>45865</v>
      </c>
      <c r="N29" s="89">
        <f>M29+1</f>
        <v>45866</v>
      </c>
      <c r="O29" s="71">
        <f t="shared" si="5"/>
        <v>45867</v>
      </c>
      <c r="P29" s="126">
        <f>O29+1</f>
        <v>45868</v>
      </c>
      <c r="Q29" s="126">
        <f t="shared" ref="Q29:Q32" si="7">P29</f>
        <v>45868</v>
      </c>
      <c r="R29" s="132" t="s">
        <v>600</v>
      </c>
    </row>
    <row r="30" spans="1:18" ht="15" hidden="1" customHeight="1" x14ac:dyDescent="0.25">
      <c r="A30" s="19" t="s">
        <v>267</v>
      </c>
      <c r="B30" s="106" t="s">
        <v>1330</v>
      </c>
      <c r="C30" s="406" t="s">
        <v>1667</v>
      </c>
      <c r="D30" s="407"/>
      <c r="E30" s="88">
        <v>45858</v>
      </c>
      <c r="F30" s="58">
        <f t="shared" si="6"/>
        <v>45858</v>
      </c>
      <c r="G30" s="62">
        <f t="shared" si="1"/>
        <v>45859</v>
      </c>
      <c r="H30" s="58">
        <f t="shared" si="2"/>
        <v>45860</v>
      </c>
      <c r="I30" s="88">
        <f t="shared" si="3"/>
        <v>45863</v>
      </c>
      <c r="J30" s="88">
        <f t="shared" si="4"/>
        <v>45864</v>
      </c>
      <c r="K30" s="102" t="s">
        <v>1331</v>
      </c>
      <c r="L30" s="403" t="s">
        <v>1668</v>
      </c>
      <c r="M30" s="404"/>
      <c r="N30" s="403" t="s">
        <v>1669</v>
      </c>
      <c r="O30" s="404"/>
      <c r="P30" s="403" t="s">
        <v>1670</v>
      </c>
      <c r="Q30" s="404"/>
      <c r="R30" s="129" t="s">
        <v>342</v>
      </c>
    </row>
    <row r="31" spans="1:18" ht="15" hidden="1" customHeight="1" x14ac:dyDescent="0.25">
      <c r="A31" s="21" t="s">
        <v>1663</v>
      </c>
      <c r="B31" s="102" t="s">
        <v>1321</v>
      </c>
      <c r="C31" s="406" t="s">
        <v>424</v>
      </c>
      <c r="D31" s="407"/>
      <c r="E31" s="406" t="s">
        <v>1671</v>
      </c>
      <c r="F31" s="407"/>
      <c r="G31" s="62">
        <v>45866</v>
      </c>
      <c r="H31" s="58">
        <f t="shared" si="2"/>
        <v>45867</v>
      </c>
      <c r="I31" s="88">
        <f t="shared" si="3"/>
        <v>45870</v>
      </c>
      <c r="J31" s="88">
        <f t="shared" si="4"/>
        <v>45871</v>
      </c>
      <c r="K31" s="102" t="s">
        <v>1322</v>
      </c>
      <c r="L31" s="406" t="s">
        <v>1672</v>
      </c>
      <c r="M31" s="407"/>
      <c r="N31" s="406" t="s">
        <v>1625</v>
      </c>
      <c r="O31" s="407"/>
      <c r="P31" s="88">
        <v>45876</v>
      </c>
      <c r="Q31" s="62">
        <f t="shared" si="7"/>
        <v>45876</v>
      </c>
      <c r="R31" s="128"/>
    </row>
    <row r="32" spans="1:18" ht="15" hidden="1" customHeight="1" x14ac:dyDescent="0.25">
      <c r="A32" s="107" t="s">
        <v>1663</v>
      </c>
      <c r="B32" s="102" t="s">
        <v>1323</v>
      </c>
      <c r="C32" s="406" t="s">
        <v>1672</v>
      </c>
      <c r="D32" s="407"/>
      <c r="E32" s="88">
        <v>45875</v>
      </c>
      <c r="F32" s="58">
        <f t="shared" si="6"/>
        <v>45875</v>
      </c>
      <c r="G32" s="62">
        <f t="shared" si="1"/>
        <v>45876</v>
      </c>
      <c r="H32" s="58">
        <f>G32</f>
        <v>45876</v>
      </c>
      <c r="I32" s="88">
        <f>H32+2</f>
        <v>45878</v>
      </c>
      <c r="J32" s="88">
        <f t="shared" si="4"/>
        <v>45879</v>
      </c>
      <c r="K32" s="102" t="s">
        <v>1325</v>
      </c>
      <c r="L32" s="356" t="s">
        <v>434</v>
      </c>
      <c r="M32" s="357"/>
      <c r="N32" s="356" t="s">
        <v>435</v>
      </c>
      <c r="O32" s="357"/>
      <c r="P32" s="41">
        <v>45886</v>
      </c>
      <c r="Q32" s="62">
        <f t="shared" si="7"/>
        <v>45886</v>
      </c>
      <c r="R32" s="130" t="s">
        <v>600</v>
      </c>
    </row>
    <row r="33" spans="1:18" customFormat="1" x14ac:dyDescent="0.25">
      <c r="A33" s="466" t="s">
        <v>1657</v>
      </c>
      <c r="B33" s="466"/>
      <c r="C33" s="466"/>
      <c r="D33" s="466"/>
      <c r="E33" s="466"/>
      <c r="F33" s="466"/>
      <c r="G33" s="466"/>
      <c r="H33" s="466"/>
      <c r="I33" s="466"/>
      <c r="J33" s="466"/>
      <c r="K33" s="466"/>
      <c r="L33" s="466"/>
      <c r="M33" s="466"/>
      <c r="N33" s="466"/>
      <c r="O33" s="466"/>
      <c r="P33" s="466"/>
      <c r="Q33" s="466"/>
    </row>
    <row r="34" spans="1:18" ht="15" customHeight="1" x14ac:dyDescent="0.25">
      <c r="A34" s="4" t="s">
        <v>4</v>
      </c>
      <c r="B34" s="4" t="s">
        <v>5</v>
      </c>
      <c r="C34" s="350" t="s">
        <v>552</v>
      </c>
      <c r="D34" s="350"/>
      <c r="E34" s="558" t="s">
        <v>551</v>
      </c>
      <c r="F34" s="559"/>
      <c r="G34" s="477" t="s">
        <v>274</v>
      </c>
      <c r="H34" s="478"/>
      <c r="I34" s="396" t="s">
        <v>1441</v>
      </c>
      <c r="J34" s="438"/>
      <c r="K34" s="6" t="s">
        <v>5</v>
      </c>
      <c r="L34" s="350" t="s">
        <v>552</v>
      </c>
      <c r="M34" s="350"/>
      <c r="N34" s="558" t="s">
        <v>551</v>
      </c>
      <c r="O34" s="559"/>
      <c r="P34" s="477" t="s">
        <v>274</v>
      </c>
      <c r="Q34" s="478"/>
    </row>
    <row r="35" spans="1:18" ht="15" customHeight="1" x14ac:dyDescent="0.25">
      <c r="A35" s="5" t="s">
        <v>13</v>
      </c>
      <c r="B35" s="5" t="s">
        <v>14</v>
      </c>
      <c r="C35" s="354" t="s">
        <v>557</v>
      </c>
      <c r="D35" s="370"/>
      <c r="E35" s="354" t="s">
        <v>1595</v>
      </c>
      <c r="F35" s="370"/>
      <c r="G35" s="382" t="s">
        <v>1596</v>
      </c>
      <c r="H35" s="456"/>
      <c r="I35" s="382" t="s">
        <v>1443</v>
      </c>
      <c r="J35" s="456"/>
      <c r="K35" s="5" t="s">
        <v>14</v>
      </c>
      <c r="L35" s="354" t="s">
        <v>557</v>
      </c>
      <c r="M35" s="370"/>
      <c r="N35" s="354" t="s">
        <v>1595</v>
      </c>
      <c r="O35" s="370"/>
      <c r="P35" s="382" t="s">
        <v>1596</v>
      </c>
      <c r="Q35" s="456"/>
    </row>
    <row r="36" spans="1:18" ht="15" customHeight="1" x14ac:dyDescent="0.25">
      <c r="A36" s="8"/>
      <c r="B36" s="54"/>
      <c r="C36" s="354" t="s">
        <v>22</v>
      </c>
      <c r="D36" s="370"/>
      <c r="E36" s="354" t="s">
        <v>22</v>
      </c>
      <c r="F36" s="370"/>
      <c r="G36" s="354" t="s">
        <v>22</v>
      </c>
      <c r="H36" s="370"/>
      <c r="I36" s="354" t="s">
        <v>22</v>
      </c>
      <c r="J36" s="370"/>
      <c r="K36" s="5"/>
      <c r="L36" s="354" t="s">
        <v>22</v>
      </c>
      <c r="M36" s="370"/>
      <c r="N36" s="354" t="s">
        <v>22</v>
      </c>
      <c r="O36" s="370"/>
      <c r="P36" s="354" t="s">
        <v>22</v>
      </c>
      <c r="Q36" s="370"/>
    </row>
    <row r="37" spans="1:18" ht="26.15" customHeight="1" x14ac:dyDescent="0.25">
      <c r="A37" s="8"/>
      <c r="B37" s="85"/>
      <c r="C37" s="90" t="s">
        <v>1658</v>
      </c>
      <c r="D37" s="90" t="s">
        <v>1659</v>
      </c>
      <c r="E37" s="47" t="s">
        <v>1650</v>
      </c>
      <c r="F37" s="47" t="s">
        <v>1651</v>
      </c>
      <c r="G37" s="47" t="s">
        <v>1652</v>
      </c>
      <c r="H37" s="47" t="s">
        <v>1653</v>
      </c>
      <c r="I37" s="47" t="s">
        <v>1654</v>
      </c>
      <c r="J37" s="47" t="s">
        <v>1655</v>
      </c>
      <c r="K37" s="8"/>
      <c r="L37" s="90" t="s">
        <v>1658</v>
      </c>
      <c r="M37" s="90" t="s">
        <v>1659</v>
      </c>
      <c r="N37" s="47" t="s">
        <v>1650</v>
      </c>
      <c r="O37" s="47" t="s">
        <v>1651</v>
      </c>
      <c r="P37" s="47" t="s">
        <v>1652</v>
      </c>
      <c r="Q37" s="47" t="s">
        <v>1653</v>
      </c>
    </row>
    <row r="38" spans="1:18" ht="15" customHeight="1" x14ac:dyDescent="0.25">
      <c r="A38" s="21" t="s">
        <v>366</v>
      </c>
      <c r="B38" s="108" t="s">
        <v>1334</v>
      </c>
      <c r="C38" s="88">
        <v>45889</v>
      </c>
      <c r="D38" s="88">
        <f t="shared" ref="D38:H38" si="8">C38</f>
        <v>45889</v>
      </c>
      <c r="E38" s="88">
        <f t="shared" ref="E38:J38" si="9">D38+1</f>
        <v>45890</v>
      </c>
      <c r="F38" s="88">
        <f t="shared" si="8"/>
        <v>45890</v>
      </c>
      <c r="G38" s="41">
        <f t="shared" si="9"/>
        <v>45891</v>
      </c>
      <c r="H38" s="62">
        <f t="shared" si="8"/>
        <v>45891</v>
      </c>
      <c r="I38" s="88">
        <v>45893</v>
      </c>
      <c r="J38" s="88">
        <f t="shared" si="9"/>
        <v>45894</v>
      </c>
      <c r="K38" s="127" t="s">
        <v>1335</v>
      </c>
      <c r="L38" s="41">
        <f>J38+2</f>
        <v>45896</v>
      </c>
      <c r="M38" s="41">
        <f t="shared" ref="M38:Q38" si="10">L38</f>
        <v>45896</v>
      </c>
      <c r="N38" s="41">
        <f>M38+1</f>
        <v>45897</v>
      </c>
      <c r="O38" s="62">
        <f t="shared" si="10"/>
        <v>45897</v>
      </c>
      <c r="P38" s="62">
        <f>O38+1</f>
        <v>45898</v>
      </c>
      <c r="Q38" s="62">
        <f t="shared" si="10"/>
        <v>45898</v>
      </c>
      <c r="R38" s="128"/>
    </row>
    <row r="39" spans="1:18" ht="15" customHeight="1" x14ac:dyDescent="0.25">
      <c r="A39" s="107" t="s">
        <v>366</v>
      </c>
      <c r="B39" s="109" t="s">
        <v>1336</v>
      </c>
      <c r="C39" s="88">
        <v>45896</v>
      </c>
      <c r="D39" s="88">
        <f t="shared" ref="D39:H39" si="11">C39</f>
        <v>45896</v>
      </c>
      <c r="E39" s="88">
        <f t="shared" ref="E39:J39" si="12">D39+1</f>
        <v>45897</v>
      </c>
      <c r="F39" s="88">
        <f t="shared" si="11"/>
        <v>45897</v>
      </c>
      <c r="G39" s="41">
        <f t="shared" si="12"/>
        <v>45898</v>
      </c>
      <c r="H39" s="62">
        <f t="shared" si="11"/>
        <v>45898</v>
      </c>
      <c r="I39" s="88">
        <f>H39+2</f>
        <v>45900</v>
      </c>
      <c r="J39" s="88">
        <f t="shared" si="12"/>
        <v>45901</v>
      </c>
      <c r="K39" s="109" t="s">
        <v>1337</v>
      </c>
      <c r="L39" s="41">
        <f>J39+3</f>
        <v>45904</v>
      </c>
      <c r="M39" s="41">
        <f t="shared" ref="M39:O39" si="13">L39</f>
        <v>45904</v>
      </c>
      <c r="N39" s="41">
        <f>M39+1</f>
        <v>45905</v>
      </c>
      <c r="O39" s="62">
        <f t="shared" si="13"/>
        <v>45905</v>
      </c>
      <c r="P39" s="17" t="s">
        <v>40</v>
      </c>
      <c r="Q39" s="17" t="s">
        <v>40</v>
      </c>
      <c r="R39" s="130" t="s">
        <v>1673</v>
      </c>
    </row>
    <row r="40" spans="1:18" customFormat="1" x14ac:dyDescent="0.25">
      <c r="A40" s="466" t="s">
        <v>1657</v>
      </c>
      <c r="B40" s="466"/>
      <c r="C40" s="466"/>
      <c r="D40" s="466"/>
      <c r="E40" s="466"/>
      <c r="F40" s="466"/>
      <c r="G40" s="466"/>
      <c r="H40" s="466"/>
      <c r="I40" s="466"/>
      <c r="J40" s="466"/>
      <c r="K40" s="466"/>
      <c r="L40" s="466"/>
      <c r="M40" s="466"/>
      <c r="N40" s="466"/>
      <c r="O40" s="466"/>
      <c r="P40" s="466"/>
      <c r="Q40" s="466"/>
    </row>
    <row r="41" spans="1:18" ht="15" customHeight="1" x14ac:dyDescent="0.25">
      <c r="A41" s="4" t="s">
        <v>4</v>
      </c>
      <c r="B41" s="4" t="s">
        <v>5</v>
      </c>
      <c r="C41" s="350" t="s">
        <v>552</v>
      </c>
      <c r="D41" s="350"/>
      <c r="E41" s="558" t="s">
        <v>551</v>
      </c>
      <c r="F41" s="559"/>
      <c r="G41" s="477" t="s">
        <v>274</v>
      </c>
      <c r="H41" s="478"/>
      <c r="I41" s="396" t="s">
        <v>1441</v>
      </c>
      <c r="J41" s="438"/>
      <c r="K41" s="6" t="s">
        <v>5</v>
      </c>
      <c r="L41" s="369" t="s">
        <v>290</v>
      </c>
      <c r="M41" s="371"/>
      <c r="N41" s="369" t="s">
        <v>272</v>
      </c>
      <c r="O41" s="371"/>
      <c r="P41" s="380" t="s">
        <v>274</v>
      </c>
      <c r="Q41" s="381"/>
    </row>
    <row r="42" spans="1:18" ht="15" customHeight="1" x14ac:dyDescent="0.25">
      <c r="A42" s="5" t="s">
        <v>13</v>
      </c>
      <c r="B42" s="5" t="s">
        <v>14</v>
      </c>
      <c r="C42" s="354" t="s">
        <v>557</v>
      </c>
      <c r="D42" s="370"/>
      <c r="E42" s="354" t="s">
        <v>1595</v>
      </c>
      <c r="F42" s="370"/>
      <c r="G42" s="382" t="s">
        <v>1596</v>
      </c>
      <c r="H42" s="456"/>
      <c r="I42" s="382" t="s">
        <v>1443</v>
      </c>
      <c r="J42" s="456"/>
      <c r="K42" s="5" t="s">
        <v>14</v>
      </c>
      <c r="L42" s="371" t="s">
        <v>278</v>
      </c>
      <c r="M42" s="371"/>
      <c r="N42" s="371" t="s">
        <v>277</v>
      </c>
      <c r="O42" s="371"/>
      <c r="P42" s="381" t="s">
        <v>279</v>
      </c>
      <c r="Q42" s="381"/>
    </row>
    <row r="43" spans="1:18" ht="15" customHeight="1" x14ac:dyDescent="0.25">
      <c r="A43" s="8"/>
      <c r="B43" s="54"/>
      <c r="C43" s="354" t="s">
        <v>22</v>
      </c>
      <c r="D43" s="370"/>
      <c r="E43" s="354" t="s">
        <v>22</v>
      </c>
      <c r="F43" s="370"/>
      <c r="G43" s="354" t="s">
        <v>22</v>
      </c>
      <c r="H43" s="370"/>
      <c r="I43" s="354" t="s">
        <v>22</v>
      </c>
      <c r="J43" s="370"/>
      <c r="K43" s="5"/>
      <c r="L43" s="394" t="s">
        <v>22</v>
      </c>
      <c r="M43" s="394"/>
      <c r="N43" s="394" t="s">
        <v>22</v>
      </c>
      <c r="O43" s="394"/>
      <c r="P43" s="395" t="s">
        <v>22</v>
      </c>
      <c r="Q43" s="395"/>
    </row>
    <row r="44" spans="1:18" ht="26.15" customHeight="1" x14ac:dyDescent="0.25">
      <c r="A44" s="8"/>
      <c r="B44" s="5"/>
      <c r="C44" s="90" t="s">
        <v>1658</v>
      </c>
      <c r="D44" s="90" t="s">
        <v>1659</v>
      </c>
      <c r="E44" s="47" t="s">
        <v>1650</v>
      </c>
      <c r="F44" s="47" t="s">
        <v>1651</v>
      </c>
      <c r="G44" s="47" t="s">
        <v>1652</v>
      </c>
      <c r="H44" s="47" t="s">
        <v>1653</v>
      </c>
      <c r="I44" s="47" t="s">
        <v>1654</v>
      </c>
      <c r="J44" s="47" t="s">
        <v>1655</v>
      </c>
      <c r="K44" s="8"/>
      <c r="L44" s="11" t="s">
        <v>293</v>
      </c>
      <c r="M44" s="11" t="s">
        <v>294</v>
      </c>
      <c r="N44" s="11" t="s">
        <v>24</v>
      </c>
      <c r="O44" s="11" t="s">
        <v>295</v>
      </c>
      <c r="P44" s="32" t="s">
        <v>296</v>
      </c>
      <c r="Q44" s="32" t="s">
        <v>297</v>
      </c>
    </row>
    <row r="45" spans="1:18" ht="15" customHeight="1" x14ac:dyDescent="0.25">
      <c r="A45" s="19" t="s">
        <v>1674</v>
      </c>
      <c r="B45" s="60" t="s">
        <v>1328</v>
      </c>
      <c r="C45" s="88">
        <v>45906</v>
      </c>
      <c r="D45" s="88">
        <f t="shared" ref="D45:F45" si="14">C45</f>
        <v>45906</v>
      </c>
      <c r="E45" s="88">
        <f t="shared" ref="E45:J45" si="15">D45+1</f>
        <v>45907</v>
      </c>
      <c r="F45" s="88">
        <f t="shared" si="14"/>
        <v>45907</v>
      </c>
      <c r="G45" s="41">
        <f t="shared" si="15"/>
        <v>45908</v>
      </c>
      <c r="H45" s="62">
        <f t="shared" si="15"/>
        <v>45909</v>
      </c>
      <c r="I45" s="88">
        <f>H45+2</f>
        <v>45911</v>
      </c>
      <c r="J45" s="88">
        <f t="shared" si="15"/>
        <v>45912</v>
      </c>
      <c r="K45" s="106" t="s">
        <v>1329</v>
      </c>
      <c r="L45" s="88">
        <v>45915</v>
      </c>
      <c r="M45" s="88">
        <f>L45+1</f>
        <v>45916</v>
      </c>
      <c r="N45" s="88">
        <f>M45</f>
        <v>45916</v>
      </c>
      <c r="O45" s="88">
        <f>N45+1</f>
        <v>45917</v>
      </c>
      <c r="P45" s="41">
        <f>O45+2</f>
        <v>45919</v>
      </c>
      <c r="Q45" s="62">
        <f>P45</f>
        <v>45919</v>
      </c>
      <c r="R45" s="130" t="s">
        <v>600</v>
      </c>
    </row>
    <row r="46" spans="1:18" ht="15" customHeight="1" x14ac:dyDescent="0.25">
      <c r="A46" s="19" t="s">
        <v>1663</v>
      </c>
      <c r="B46" s="106" t="s">
        <v>1330</v>
      </c>
      <c r="C46" s="110" t="s">
        <v>442</v>
      </c>
      <c r="D46" s="88">
        <v>45911</v>
      </c>
      <c r="E46" s="88">
        <f t="shared" ref="E46:J46" si="16">D46+1</f>
        <v>45912</v>
      </c>
      <c r="F46" s="88">
        <f t="shared" ref="F46" si="17">E46</f>
        <v>45912</v>
      </c>
      <c r="G46" s="41">
        <f t="shared" si="16"/>
        <v>45913</v>
      </c>
      <c r="H46" s="62">
        <f t="shared" si="16"/>
        <v>45914</v>
      </c>
      <c r="I46" s="88">
        <f>H46+2</f>
        <v>45916</v>
      </c>
      <c r="J46" s="88">
        <f t="shared" si="16"/>
        <v>45917</v>
      </c>
      <c r="K46" s="106" t="s">
        <v>1331</v>
      </c>
      <c r="L46" s="88">
        <v>45920</v>
      </c>
      <c r="M46" s="88">
        <f>L46+1</f>
        <v>45921</v>
      </c>
      <c r="N46" s="88">
        <f>M46</f>
        <v>45921</v>
      </c>
      <c r="O46" s="88">
        <f>N46+1</f>
        <v>45922</v>
      </c>
      <c r="P46" s="41">
        <f>O46+2</f>
        <v>45924</v>
      </c>
      <c r="Q46" s="62">
        <f>P46</f>
        <v>45924</v>
      </c>
      <c r="R46" s="130" t="s">
        <v>600</v>
      </c>
    </row>
    <row r="47" spans="1:18" ht="15" customHeight="1" x14ac:dyDescent="0.25">
      <c r="A47" s="19" t="s">
        <v>1675</v>
      </c>
      <c r="B47" s="106" t="s">
        <v>1364</v>
      </c>
      <c r="C47" s="88">
        <v>45918</v>
      </c>
      <c r="D47" s="88">
        <f t="shared" ref="D47:F47" si="18">C47</f>
        <v>45918</v>
      </c>
      <c r="E47" s="88">
        <f t="shared" ref="E47:J47" si="19">D47+1</f>
        <v>45919</v>
      </c>
      <c r="F47" s="88">
        <f t="shared" si="18"/>
        <v>45919</v>
      </c>
      <c r="G47" s="41">
        <f t="shared" si="19"/>
        <v>45920</v>
      </c>
      <c r="H47" s="62">
        <f t="shared" si="19"/>
        <v>45921</v>
      </c>
      <c r="I47" s="88">
        <f>H47+2</f>
        <v>45923</v>
      </c>
      <c r="J47" s="88">
        <f t="shared" si="19"/>
        <v>45924</v>
      </c>
      <c r="K47" s="106" t="s">
        <v>1365</v>
      </c>
      <c r="L47" s="88">
        <f>J47+3</f>
        <v>45927</v>
      </c>
      <c r="M47" s="88">
        <f t="shared" ref="M47:Q47" si="20">L47</f>
        <v>45927</v>
      </c>
      <c r="N47" s="88">
        <f>M47+1</f>
        <v>45928</v>
      </c>
      <c r="O47" s="88">
        <f t="shared" si="20"/>
        <v>45928</v>
      </c>
      <c r="P47" s="41">
        <f>O47+1</f>
        <v>45929</v>
      </c>
      <c r="Q47" s="62">
        <f t="shared" si="20"/>
        <v>45929</v>
      </c>
      <c r="R47" s="130" t="s">
        <v>600</v>
      </c>
    </row>
    <row r="48" spans="1:18" ht="15" hidden="1" customHeight="1" x14ac:dyDescent="0.25">
      <c r="A48" s="21"/>
      <c r="B48" s="102"/>
      <c r="C48" s="88">
        <v>45927</v>
      </c>
      <c r="D48" s="88">
        <f t="shared" ref="D48:F48" si="21">C48</f>
        <v>45927</v>
      </c>
      <c r="E48" s="88">
        <f t="shared" ref="E48:J48" si="22">D48+1</f>
        <v>45928</v>
      </c>
      <c r="F48" s="88">
        <f t="shared" si="21"/>
        <v>45928</v>
      </c>
      <c r="G48" s="41">
        <f t="shared" si="22"/>
        <v>45929</v>
      </c>
      <c r="H48" s="62">
        <f t="shared" si="22"/>
        <v>45930</v>
      </c>
      <c r="I48" s="88">
        <f>H48+3</f>
        <v>45933</v>
      </c>
      <c r="J48" s="88">
        <f t="shared" si="22"/>
        <v>45934</v>
      </c>
      <c r="K48" s="102"/>
      <c r="L48" s="88">
        <f>J48+2</f>
        <v>45936</v>
      </c>
      <c r="M48" s="88">
        <f t="shared" ref="M48:Q48" si="23">L48</f>
        <v>45936</v>
      </c>
      <c r="N48" s="88">
        <f>M48+1</f>
        <v>45937</v>
      </c>
      <c r="O48" s="88">
        <f t="shared" si="23"/>
        <v>45937</v>
      </c>
      <c r="P48" s="41">
        <f>O48+1</f>
        <v>45938</v>
      </c>
      <c r="Q48" s="62">
        <f t="shared" si="23"/>
        <v>45938</v>
      </c>
      <c r="R48" s="128"/>
    </row>
    <row r="50" spans="1:17" customFormat="1" ht="16.5" x14ac:dyDescent="0.25">
      <c r="A50" s="63" t="s">
        <v>194</v>
      </c>
      <c r="B50" s="560" t="s">
        <v>1676</v>
      </c>
      <c r="C50" s="561"/>
      <c r="D50" s="561"/>
      <c r="E50" s="561"/>
      <c r="F50" s="561"/>
      <c r="G50" s="561"/>
      <c r="H50" s="561"/>
      <c r="I50" s="561"/>
      <c r="J50" s="561"/>
      <c r="K50" s="561"/>
      <c r="L50" s="561"/>
      <c r="M50" s="561"/>
      <c r="N50" s="562"/>
    </row>
    <row r="51" spans="1:17" customFormat="1" ht="16.399999999999999" customHeight="1" x14ac:dyDescent="0.4">
      <c r="A51" s="111" t="s">
        <v>612</v>
      </c>
      <c r="B51" s="432" t="s">
        <v>613</v>
      </c>
      <c r="C51" s="433"/>
      <c r="D51" s="433"/>
      <c r="E51" s="433"/>
      <c r="F51" s="433"/>
      <c r="G51" s="433"/>
      <c r="H51" s="433"/>
      <c r="I51" s="433"/>
      <c r="J51" s="433"/>
      <c r="K51" s="433"/>
      <c r="L51" s="433"/>
      <c r="M51" s="433"/>
      <c r="N51" s="434"/>
      <c r="O51" s="23"/>
      <c r="P51" s="23"/>
      <c r="Q51" s="23"/>
    </row>
    <row r="52" spans="1:17" customFormat="1" ht="16.5" customHeight="1" x14ac:dyDescent="0.45">
      <c r="A52" s="112" t="s">
        <v>609</v>
      </c>
      <c r="B52" s="432" t="s">
        <v>1643</v>
      </c>
      <c r="C52" s="433"/>
      <c r="D52" s="433"/>
      <c r="E52" s="433"/>
      <c r="F52" s="433"/>
      <c r="G52" s="433"/>
      <c r="H52" s="433"/>
      <c r="I52" s="433"/>
      <c r="J52" s="433"/>
      <c r="K52" s="433"/>
      <c r="L52" s="433"/>
      <c r="M52" s="433"/>
      <c r="N52" s="434"/>
      <c r="O52" s="23"/>
      <c r="P52" s="23"/>
      <c r="Q52" s="23"/>
    </row>
    <row r="53" spans="1:17" customFormat="1" ht="16.5" x14ac:dyDescent="0.25">
      <c r="A53" s="27" t="s">
        <v>465</v>
      </c>
      <c r="B53" s="361" t="s">
        <v>1644</v>
      </c>
      <c r="C53" s="362"/>
      <c r="D53" s="362"/>
      <c r="E53" s="362"/>
      <c r="F53" s="362"/>
      <c r="G53" s="362"/>
      <c r="H53" s="362"/>
      <c r="I53" s="362"/>
      <c r="J53" s="362"/>
      <c r="K53" s="362"/>
      <c r="L53" s="362"/>
      <c r="M53" s="362"/>
      <c r="N53" s="363"/>
    </row>
    <row r="54" spans="1:17" customFormat="1" ht="16.5" x14ac:dyDescent="0.25">
      <c r="A54" s="113" t="s">
        <v>1513</v>
      </c>
      <c r="B54" s="583" t="s">
        <v>1514</v>
      </c>
      <c r="C54" s="584"/>
      <c r="D54" s="584"/>
      <c r="E54" s="584"/>
      <c r="F54" s="584"/>
      <c r="G54" s="584"/>
      <c r="H54" s="584"/>
      <c r="I54" s="584"/>
      <c r="J54" s="584"/>
      <c r="K54" s="584"/>
      <c r="L54" s="584"/>
      <c r="M54" s="584"/>
      <c r="N54" s="585"/>
    </row>
    <row r="55" spans="1:17" customFormat="1" ht="16.5" x14ac:dyDescent="0.25">
      <c r="A55" s="114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</row>
    <row r="56" spans="1:17" customFormat="1" ht="16.399999999999999" customHeight="1" x14ac:dyDescent="0.4">
      <c r="A56" s="431" t="s">
        <v>460</v>
      </c>
      <c r="B56" s="431"/>
      <c r="C56" s="425" t="s">
        <v>461</v>
      </c>
      <c r="D56" s="425"/>
      <c r="E56" s="425"/>
      <c r="F56" s="425"/>
      <c r="G56" s="425"/>
      <c r="H56" s="425"/>
      <c r="I56" s="425"/>
      <c r="J56" s="425"/>
      <c r="K56" s="425"/>
      <c r="L56" s="23"/>
      <c r="M56" s="23"/>
      <c r="N56" s="23"/>
      <c r="O56" s="23"/>
      <c r="P56" s="23"/>
      <c r="Q56" s="23"/>
    </row>
    <row r="57" spans="1:17" customFormat="1" ht="16.399999999999999" hidden="1" customHeight="1" x14ac:dyDescent="0.4">
      <c r="A57" s="116" t="s">
        <v>462</v>
      </c>
      <c r="B57" s="117"/>
      <c r="C57" s="432" t="s">
        <v>463</v>
      </c>
      <c r="D57" s="433"/>
      <c r="E57" s="433"/>
      <c r="F57" s="433"/>
      <c r="G57" s="433"/>
      <c r="H57" s="433"/>
      <c r="I57" s="433"/>
      <c r="J57" s="433"/>
      <c r="K57" s="434"/>
      <c r="L57" s="23"/>
      <c r="M57" s="23"/>
      <c r="N57" s="23"/>
      <c r="O57" s="23"/>
      <c r="P57" s="23"/>
      <c r="Q57" s="23"/>
    </row>
    <row r="58" spans="1:17" customFormat="1" ht="16.399999999999999" customHeight="1" x14ac:dyDescent="0.4">
      <c r="A58" s="423" t="s">
        <v>462</v>
      </c>
      <c r="B58" s="424"/>
      <c r="C58" s="432" t="s">
        <v>464</v>
      </c>
      <c r="D58" s="433"/>
      <c r="E58" s="433"/>
      <c r="F58" s="433"/>
      <c r="G58" s="433"/>
      <c r="H58" s="433"/>
      <c r="I58" s="433"/>
      <c r="J58" s="433"/>
      <c r="K58" s="434"/>
      <c r="L58" s="23"/>
      <c r="M58" s="23"/>
      <c r="N58" s="23"/>
      <c r="O58" s="23"/>
      <c r="P58" s="23"/>
      <c r="Q58" s="23"/>
    </row>
    <row r="59" spans="1:17" customFormat="1" ht="16.399999999999999" customHeight="1" x14ac:dyDescent="0.4">
      <c r="A59" s="423" t="s">
        <v>465</v>
      </c>
      <c r="B59" s="424"/>
      <c r="C59" s="426" t="s">
        <v>466</v>
      </c>
      <c r="D59" s="426"/>
      <c r="E59" s="426"/>
      <c r="F59" s="426"/>
      <c r="G59" s="426"/>
      <c r="H59" s="426"/>
      <c r="I59" s="426"/>
      <c r="J59" s="426"/>
      <c r="K59" s="426"/>
      <c r="L59" s="23"/>
      <c r="M59" s="23"/>
      <c r="N59" s="23"/>
      <c r="O59" s="23"/>
      <c r="P59" s="23"/>
      <c r="Q59" s="23"/>
    </row>
  </sheetData>
  <mergeCells count="124">
    <mergeCell ref="A59:B59"/>
    <mergeCell ref="C59:K59"/>
    <mergeCell ref="B50:N50"/>
    <mergeCell ref="B51:N51"/>
    <mergeCell ref="B52:N52"/>
    <mergeCell ref="B53:N53"/>
    <mergeCell ref="B54:N54"/>
    <mergeCell ref="A56:B56"/>
    <mergeCell ref="C56:K56"/>
    <mergeCell ref="C57:K57"/>
    <mergeCell ref="A58:B58"/>
    <mergeCell ref="C58:K58"/>
    <mergeCell ref="C42:D42"/>
    <mergeCell ref="E42:F42"/>
    <mergeCell ref="G42:H42"/>
    <mergeCell ref="I42:J42"/>
    <mergeCell ref="L42:M42"/>
    <mergeCell ref="N42:O42"/>
    <mergeCell ref="P42:Q42"/>
    <mergeCell ref="C43:D43"/>
    <mergeCell ref="E43:F43"/>
    <mergeCell ref="G43:H43"/>
    <mergeCell ref="I43:J43"/>
    <mergeCell ref="L43:M43"/>
    <mergeCell ref="N43:O43"/>
    <mergeCell ref="P43:Q43"/>
    <mergeCell ref="C36:D36"/>
    <mergeCell ref="E36:F36"/>
    <mergeCell ref="G36:H36"/>
    <mergeCell ref="I36:J36"/>
    <mergeCell ref="L36:M36"/>
    <mergeCell ref="N36:O36"/>
    <mergeCell ref="P36:Q36"/>
    <mergeCell ref="A40:Q40"/>
    <mergeCell ref="C41:D41"/>
    <mergeCell ref="E41:F41"/>
    <mergeCell ref="G41:H41"/>
    <mergeCell ref="I41:J41"/>
    <mergeCell ref="L41:M41"/>
    <mergeCell ref="N41:O41"/>
    <mergeCell ref="P41:Q41"/>
    <mergeCell ref="A33:Q33"/>
    <mergeCell ref="C34:D34"/>
    <mergeCell ref="E34:F34"/>
    <mergeCell ref="G34:H34"/>
    <mergeCell ref="I34:J34"/>
    <mergeCell ref="L34:M34"/>
    <mergeCell ref="N34:O34"/>
    <mergeCell ref="P34:Q34"/>
    <mergeCell ref="C35:D35"/>
    <mergeCell ref="E35:F35"/>
    <mergeCell ref="G35:H35"/>
    <mergeCell ref="I35:J35"/>
    <mergeCell ref="L35:M35"/>
    <mergeCell ref="N35:O35"/>
    <mergeCell ref="P35:Q35"/>
    <mergeCell ref="C30:D30"/>
    <mergeCell ref="L30:M30"/>
    <mergeCell ref="N30:O30"/>
    <mergeCell ref="P30:Q30"/>
    <mergeCell ref="C31:D31"/>
    <mergeCell ref="E31:F31"/>
    <mergeCell ref="L31:M31"/>
    <mergeCell ref="N31:O31"/>
    <mergeCell ref="C32:D32"/>
    <mergeCell ref="L32:M32"/>
    <mergeCell ref="N32:O32"/>
    <mergeCell ref="L20:M20"/>
    <mergeCell ref="N20:O20"/>
    <mergeCell ref="C26:D26"/>
    <mergeCell ref="L26:M26"/>
    <mergeCell ref="N26:O26"/>
    <mergeCell ref="C27:D27"/>
    <mergeCell ref="E27:F27"/>
    <mergeCell ref="C28:D28"/>
    <mergeCell ref="C29:D29"/>
    <mergeCell ref="C13:D13"/>
    <mergeCell ref="E13:F13"/>
    <mergeCell ref="G13:H13"/>
    <mergeCell ref="I13:J13"/>
    <mergeCell ref="L13:M13"/>
    <mergeCell ref="N13:O13"/>
    <mergeCell ref="P13:Q13"/>
    <mergeCell ref="A17:J17"/>
    <mergeCell ref="L17:Q17"/>
    <mergeCell ref="A10:Q10"/>
    <mergeCell ref="C11:D11"/>
    <mergeCell ref="E11:F11"/>
    <mergeCell ref="G11:H11"/>
    <mergeCell ref="I11:J11"/>
    <mergeCell ref="L11:M11"/>
    <mergeCell ref="N11:O11"/>
    <mergeCell ref="P11:Q11"/>
    <mergeCell ref="C12:D12"/>
    <mergeCell ref="E12:F12"/>
    <mergeCell ref="G12:H12"/>
    <mergeCell ref="I12:J12"/>
    <mergeCell ref="L12:M12"/>
    <mergeCell ref="N12:O12"/>
    <mergeCell ref="P12:Q12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</mergeCells>
  <phoneticPr fontId="75" type="noConversion"/>
  <pageMargins left="0.7" right="0.7" top="0.75" bottom="0.75" header="0.3" footer="0.3"/>
  <pageSetup paperSize="9" orientation="portrait"/>
  <ignoredErrors>
    <ignoredError sqref="F23" formula="1"/>
  </ignoredError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F69"/>
  <sheetViews>
    <sheetView topLeftCell="A21" workbookViewId="0">
      <selection activeCell="A51" sqref="A51:XFD51"/>
    </sheetView>
  </sheetViews>
  <sheetFormatPr defaultColWidth="9" defaultRowHeight="15" x14ac:dyDescent="0.25"/>
  <cols>
    <col min="1" max="1" width="19" customWidth="1"/>
    <col min="12" max="12" width="8.08203125" customWidth="1"/>
    <col min="17" max="17" width="10.08203125" customWidth="1"/>
  </cols>
  <sheetData>
    <row r="1" spans="1:240" ht="45" customHeight="1" x14ac:dyDescent="0.25">
      <c r="B1" s="398" t="s">
        <v>0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</row>
    <row r="2" spans="1:240" ht="17.149999999999999" customHeight="1" x14ac:dyDescent="0.25">
      <c r="B2" s="399" t="s">
        <v>1</v>
      </c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</row>
    <row r="3" spans="1:240" ht="18" customHeight="1" x14ac:dyDescent="0.25">
      <c r="A3" s="1" t="s">
        <v>2</v>
      </c>
      <c r="B3" s="2"/>
      <c r="C3" s="2"/>
      <c r="D3" s="2"/>
      <c r="E3" s="2"/>
      <c r="F3" s="2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</row>
    <row r="4" spans="1:240" hidden="1" x14ac:dyDescent="0.25">
      <c r="A4" s="435" t="s">
        <v>1677</v>
      </c>
      <c r="B4" s="435"/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435"/>
      <c r="O4" s="435"/>
      <c r="P4" s="435"/>
      <c r="Q4" s="435"/>
    </row>
    <row r="5" spans="1:240" ht="15.5" hidden="1" x14ac:dyDescent="0.25">
      <c r="A5" s="3" t="s">
        <v>693</v>
      </c>
      <c r="B5" s="3" t="s">
        <v>694</v>
      </c>
      <c r="C5" s="477" t="s">
        <v>1678</v>
      </c>
      <c r="D5" s="478"/>
      <c r="E5" s="477" t="s">
        <v>7</v>
      </c>
      <c r="F5" s="478"/>
      <c r="G5" s="477" t="s">
        <v>1679</v>
      </c>
      <c r="H5" s="478"/>
      <c r="I5" s="477" t="s">
        <v>696</v>
      </c>
      <c r="J5" s="478"/>
      <c r="K5" s="477" t="s">
        <v>973</v>
      </c>
      <c r="L5" s="478"/>
      <c r="M5" s="3" t="s">
        <v>694</v>
      </c>
      <c r="N5" s="586" t="s">
        <v>1680</v>
      </c>
      <c r="O5" s="480"/>
      <c r="P5" s="477" t="s">
        <v>1678</v>
      </c>
      <c r="Q5" s="478"/>
    </row>
    <row r="6" spans="1:240" hidden="1" x14ac:dyDescent="0.25">
      <c r="A6" s="5" t="s">
        <v>13</v>
      </c>
      <c r="B6" s="5" t="s">
        <v>14</v>
      </c>
      <c r="C6" s="382" t="s">
        <v>1590</v>
      </c>
      <c r="D6" s="456"/>
      <c r="E6" s="382" t="s">
        <v>16</v>
      </c>
      <c r="F6" s="456"/>
      <c r="G6" s="382" t="s">
        <v>277</v>
      </c>
      <c r="H6" s="456"/>
      <c r="I6" s="382" t="s">
        <v>700</v>
      </c>
      <c r="J6" s="456"/>
      <c r="K6" s="371" t="s">
        <v>623</v>
      </c>
      <c r="L6" s="371"/>
      <c r="M6" s="5" t="s">
        <v>14</v>
      </c>
      <c r="N6" s="382" t="s">
        <v>557</v>
      </c>
      <c r="O6" s="456"/>
      <c r="P6" s="382" t="s">
        <v>1590</v>
      </c>
      <c r="Q6" s="456"/>
    </row>
    <row r="7" spans="1:240" hidden="1" x14ac:dyDescent="0.25">
      <c r="A7" s="5"/>
      <c r="B7" s="5"/>
      <c r="C7" s="382" t="s">
        <v>878</v>
      </c>
      <c r="D7" s="456"/>
      <c r="E7" s="382" t="s">
        <v>793</v>
      </c>
      <c r="F7" s="456"/>
      <c r="G7" s="382" t="s">
        <v>1681</v>
      </c>
      <c r="H7" s="456"/>
      <c r="I7" s="382" t="s">
        <v>1258</v>
      </c>
      <c r="J7" s="456"/>
      <c r="K7" s="382" t="s">
        <v>702</v>
      </c>
      <c r="L7" s="456"/>
      <c r="M7" s="5"/>
      <c r="N7" s="382" t="s">
        <v>1258</v>
      </c>
      <c r="O7" s="456"/>
      <c r="P7" s="382" t="s">
        <v>878</v>
      </c>
      <c r="Q7" s="456"/>
    </row>
    <row r="8" spans="1:240" ht="26.15" hidden="1" customHeight="1" x14ac:dyDescent="0.25">
      <c r="A8" s="5"/>
      <c r="B8" s="5"/>
      <c r="C8" s="11" t="s">
        <v>1682</v>
      </c>
      <c r="D8" s="11" t="s">
        <v>1683</v>
      </c>
      <c r="E8" s="11" t="s">
        <v>1684</v>
      </c>
      <c r="F8" s="11" t="s">
        <v>1685</v>
      </c>
      <c r="G8" s="11" t="s">
        <v>1686</v>
      </c>
      <c r="H8" s="11" t="s">
        <v>1687</v>
      </c>
      <c r="I8" s="11" t="s">
        <v>1688</v>
      </c>
      <c r="J8" s="11" t="s">
        <v>1689</v>
      </c>
      <c r="K8" s="11" t="s">
        <v>1690</v>
      </c>
      <c r="L8" s="11" t="s">
        <v>1691</v>
      </c>
      <c r="M8" s="5"/>
      <c r="N8" s="11" t="s">
        <v>1692</v>
      </c>
      <c r="O8" s="11" t="s">
        <v>1693</v>
      </c>
      <c r="P8" s="11" t="s">
        <v>1682</v>
      </c>
      <c r="Q8" s="11" t="s">
        <v>1683</v>
      </c>
    </row>
    <row r="9" spans="1:240" hidden="1" x14ac:dyDescent="0.25">
      <c r="A9" s="73" t="s">
        <v>1694</v>
      </c>
      <c r="B9" s="74" t="s">
        <v>1695</v>
      </c>
      <c r="C9" s="403" t="s">
        <v>1696</v>
      </c>
      <c r="D9" s="404"/>
      <c r="E9" s="403" t="s">
        <v>1697</v>
      </c>
      <c r="F9" s="404"/>
      <c r="G9" s="36">
        <v>45616</v>
      </c>
      <c r="H9" s="36">
        <f t="shared" ref="H9:J9" si="0">G9</f>
        <v>45616</v>
      </c>
      <c r="I9" s="36">
        <f t="shared" ref="I9:I16" si="1">H9+6</f>
        <v>45622</v>
      </c>
      <c r="J9" s="36">
        <f t="shared" si="0"/>
        <v>45622</v>
      </c>
      <c r="K9" s="36">
        <f t="shared" ref="K9:K16" si="2">J9+2</f>
        <v>45624</v>
      </c>
      <c r="L9" s="36">
        <f t="shared" ref="L9:L16" si="3">K9+1</f>
        <v>45625</v>
      </c>
      <c r="M9" s="40" t="s">
        <v>1698</v>
      </c>
      <c r="N9" s="36">
        <f t="shared" ref="N9:N15" si="4">L9+4</f>
        <v>45629</v>
      </c>
      <c r="O9" s="36">
        <f t="shared" ref="O9:O15" si="5">N9</f>
        <v>45629</v>
      </c>
      <c r="P9" s="36">
        <f>O9+4</f>
        <v>45633</v>
      </c>
      <c r="Q9" s="36">
        <f t="shared" ref="Q9:Q16" si="6">P9+1</f>
        <v>45634</v>
      </c>
    </row>
    <row r="10" spans="1:240" hidden="1" x14ac:dyDescent="0.25">
      <c r="A10" s="75" t="s">
        <v>1699</v>
      </c>
      <c r="B10" s="76" t="s">
        <v>1700</v>
      </c>
      <c r="C10" s="36">
        <v>45619</v>
      </c>
      <c r="D10" s="15">
        <f t="shared" ref="D10:D16" si="7">C10+1</f>
        <v>45620</v>
      </c>
      <c r="E10" s="15">
        <f t="shared" ref="E10:E16" si="8">D10+1</f>
        <v>45621</v>
      </c>
      <c r="F10" s="15">
        <f t="shared" ref="F10:J10" si="9">E10</f>
        <v>45621</v>
      </c>
      <c r="G10" s="36">
        <f t="shared" ref="G10:G16" si="10">F10+2</f>
        <v>45623</v>
      </c>
      <c r="H10" s="36">
        <f t="shared" si="9"/>
        <v>45623</v>
      </c>
      <c r="I10" s="36">
        <f t="shared" si="1"/>
        <v>45629</v>
      </c>
      <c r="J10" s="36">
        <f t="shared" si="9"/>
        <v>45629</v>
      </c>
      <c r="K10" s="36">
        <f t="shared" si="2"/>
        <v>45631</v>
      </c>
      <c r="L10" s="36">
        <f t="shared" si="3"/>
        <v>45632</v>
      </c>
      <c r="M10" s="76" t="s">
        <v>1701</v>
      </c>
      <c r="N10" s="36">
        <f t="shared" si="4"/>
        <v>45636</v>
      </c>
      <c r="O10" s="36">
        <f t="shared" si="5"/>
        <v>45636</v>
      </c>
      <c r="P10" s="36">
        <f>O10+4</f>
        <v>45640</v>
      </c>
      <c r="Q10" s="36">
        <f t="shared" si="6"/>
        <v>45641</v>
      </c>
    </row>
    <row r="11" spans="1:240" hidden="1" x14ac:dyDescent="0.25">
      <c r="A11" s="73" t="s">
        <v>1702</v>
      </c>
      <c r="B11" s="74" t="s">
        <v>717</v>
      </c>
      <c r="C11" s="36">
        <v>45626</v>
      </c>
      <c r="D11" s="15">
        <f t="shared" si="7"/>
        <v>45627</v>
      </c>
      <c r="E11" s="15">
        <f t="shared" si="8"/>
        <v>45628</v>
      </c>
      <c r="F11" s="15">
        <f t="shared" ref="F11:J11" si="11">E11</f>
        <v>45628</v>
      </c>
      <c r="G11" s="36">
        <f t="shared" si="10"/>
        <v>45630</v>
      </c>
      <c r="H11" s="36">
        <f t="shared" si="11"/>
        <v>45630</v>
      </c>
      <c r="I11" s="36">
        <f t="shared" si="1"/>
        <v>45636</v>
      </c>
      <c r="J11" s="36">
        <f t="shared" si="11"/>
        <v>45636</v>
      </c>
      <c r="K11" s="36">
        <f t="shared" si="2"/>
        <v>45638</v>
      </c>
      <c r="L11" s="36">
        <f t="shared" si="3"/>
        <v>45639</v>
      </c>
      <c r="M11" s="76" t="s">
        <v>718</v>
      </c>
      <c r="N11" s="36">
        <f t="shared" si="4"/>
        <v>45643</v>
      </c>
      <c r="O11" s="36">
        <f t="shared" si="5"/>
        <v>45643</v>
      </c>
      <c r="P11" s="36">
        <f>O11+4</f>
        <v>45647</v>
      </c>
      <c r="Q11" s="36">
        <f t="shared" si="6"/>
        <v>45648</v>
      </c>
    </row>
    <row r="12" spans="1:240" hidden="1" x14ac:dyDescent="0.25">
      <c r="A12" s="73" t="s">
        <v>1694</v>
      </c>
      <c r="B12" s="74" t="s">
        <v>1703</v>
      </c>
      <c r="C12" s="36">
        <v>45633</v>
      </c>
      <c r="D12" s="15">
        <f t="shared" si="7"/>
        <v>45634</v>
      </c>
      <c r="E12" s="15">
        <f t="shared" si="8"/>
        <v>45635</v>
      </c>
      <c r="F12" s="15">
        <f>E12</f>
        <v>45635</v>
      </c>
      <c r="G12" s="36">
        <f t="shared" si="10"/>
        <v>45637</v>
      </c>
      <c r="H12" s="36">
        <f>G12</f>
        <v>45637</v>
      </c>
      <c r="I12" s="36">
        <f t="shared" si="1"/>
        <v>45643</v>
      </c>
      <c r="J12" s="36">
        <f>I12</f>
        <v>45643</v>
      </c>
      <c r="K12" s="36">
        <f t="shared" si="2"/>
        <v>45645</v>
      </c>
      <c r="L12" s="36">
        <f t="shared" si="3"/>
        <v>45646</v>
      </c>
      <c r="M12" s="40" t="s">
        <v>909</v>
      </c>
      <c r="N12" s="36">
        <f t="shared" si="4"/>
        <v>45650</v>
      </c>
      <c r="O12" s="36">
        <f t="shared" si="5"/>
        <v>45650</v>
      </c>
      <c r="P12" s="36">
        <f>O12+4</f>
        <v>45654</v>
      </c>
      <c r="Q12" s="36">
        <f t="shared" si="6"/>
        <v>45655</v>
      </c>
    </row>
    <row r="13" spans="1:240" hidden="1" x14ac:dyDescent="0.25">
      <c r="A13" s="75" t="s">
        <v>1699</v>
      </c>
      <c r="B13" s="76" t="s">
        <v>1704</v>
      </c>
      <c r="C13" s="36">
        <v>45640</v>
      </c>
      <c r="D13" s="15">
        <f t="shared" si="7"/>
        <v>45641</v>
      </c>
      <c r="E13" s="15">
        <f t="shared" si="8"/>
        <v>45642</v>
      </c>
      <c r="F13" s="15">
        <f>E13</f>
        <v>45642</v>
      </c>
      <c r="G13" s="36">
        <f t="shared" si="10"/>
        <v>45644</v>
      </c>
      <c r="H13" s="36">
        <f>G13</f>
        <v>45644</v>
      </c>
      <c r="I13" s="36">
        <f t="shared" si="1"/>
        <v>45650</v>
      </c>
      <c r="J13" s="36">
        <f>I13</f>
        <v>45650</v>
      </c>
      <c r="K13" s="36">
        <f t="shared" si="2"/>
        <v>45652</v>
      </c>
      <c r="L13" s="36">
        <f t="shared" si="3"/>
        <v>45653</v>
      </c>
      <c r="M13" s="76" t="s">
        <v>1705</v>
      </c>
      <c r="N13" s="36">
        <f t="shared" si="4"/>
        <v>45657</v>
      </c>
      <c r="O13" s="36">
        <f t="shared" si="5"/>
        <v>45657</v>
      </c>
      <c r="P13" s="36">
        <f>O13+4</f>
        <v>45661</v>
      </c>
      <c r="Q13" s="36">
        <f t="shared" si="6"/>
        <v>45662</v>
      </c>
    </row>
    <row r="14" spans="1:240" hidden="1" x14ac:dyDescent="0.25">
      <c r="A14" s="73" t="s">
        <v>1702</v>
      </c>
      <c r="B14" s="74" t="s">
        <v>1706</v>
      </c>
      <c r="C14" s="36">
        <v>45647</v>
      </c>
      <c r="D14" s="15">
        <f t="shared" si="7"/>
        <v>45648</v>
      </c>
      <c r="E14" s="15">
        <f t="shared" si="8"/>
        <v>45649</v>
      </c>
      <c r="F14" s="15">
        <f>E14</f>
        <v>45649</v>
      </c>
      <c r="G14" s="36">
        <f t="shared" si="10"/>
        <v>45651</v>
      </c>
      <c r="H14" s="36">
        <f>G14</f>
        <v>45651</v>
      </c>
      <c r="I14" s="36">
        <f t="shared" si="1"/>
        <v>45657</v>
      </c>
      <c r="J14" s="36">
        <f>I14</f>
        <v>45657</v>
      </c>
      <c r="K14" s="36">
        <f t="shared" si="2"/>
        <v>45659</v>
      </c>
      <c r="L14" s="36">
        <f t="shared" si="3"/>
        <v>45660</v>
      </c>
      <c r="M14" s="76" t="s">
        <v>905</v>
      </c>
      <c r="N14" s="17" t="s">
        <v>40</v>
      </c>
      <c r="O14" s="17" t="s">
        <v>40</v>
      </c>
      <c r="P14" s="17" t="s">
        <v>40</v>
      </c>
      <c r="Q14" s="17" t="s">
        <v>40</v>
      </c>
    </row>
    <row r="15" spans="1:240" hidden="1" x14ac:dyDescent="0.25">
      <c r="A15" s="73" t="s">
        <v>1694</v>
      </c>
      <c r="B15" s="74" t="s">
        <v>1707</v>
      </c>
      <c r="C15" s="36">
        <v>45654</v>
      </c>
      <c r="D15" s="15">
        <f t="shared" si="7"/>
        <v>45655</v>
      </c>
      <c r="E15" s="15">
        <f t="shared" si="8"/>
        <v>45656</v>
      </c>
      <c r="F15" s="15">
        <f>E15</f>
        <v>45656</v>
      </c>
      <c r="G15" s="36">
        <f t="shared" si="10"/>
        <v>45658</v>
      </c>
      <c r="H15" s="36">
        <f>G15</f>
        <v>45658</v>
      </c>
      <c r="I15" s="36">
        <f t="shared" si="1"/>
        <v>45664</v>
      </c>
      <c r="J15" s="36">
        <f>I15</f>
        <v>45664</v>
      </c>
      <c r="K15" s="36">
        <f t="shared" si="2"/>
        <v>45666</v>
      </c>
      <c r="L15" s="36">
        <f t="shared" si="3"/>
        <v>45667</v>
      </c>
      <c r="M15" s="40" t="s">
        <v>1708</v>
      </c>
      <c r="N15" s="36">
        <f t="shared" si="4"/>
        <v>45671</v>
      </c>
      <c r="O15" s="36">
        <f t="shared" si="5"/>
        <v>45671</v>
      </c>
      <c r="P15" s="36">
        <v>45696</v>
      </c>
      <c r="Q15" s="36">
        <f t="shared" si="6"/>
        <v>45697</v>
      </c>
    </row>
    <row r="16" spans="1:240" hidden="1" x14ac:dyDescent="0.25">
      <c r="A16" s="75" t="s">
        <v>1699</v>
      </c>
      <c r="B16" s="76" t="s">
        <v>1709</v>
      </c>
      <c r="C16" s="36">
        <v>45661</v>
      </c>
      <c r="D16" s="15">
        <f t="shared" si="7"/>
        <v>45662</v>
      </c>
      <c r="E16" s="15">
        <f t="shared" si="8"/>
        <v>45663</v>
      </c>
      <c r="F16" s="15">
        <f>E16</f>
        <v>45663</v>
      </c>
      <c r="G16" s="36">
        <f t="shared" si="10"/>
        <v>45665</v>
      </c>
      <c r="H16" s="36">
        <f>G16</f>
        <v>45665</v>
      </c>
      <c r="I16" s="36">
        <f t="shared" si="1"/>
        <v>45671</v>
      </c>
      <c r="J16" s="36">
        <f>I16</f>
        <v>45671</v>
      </c>
      <c r="K16" s="36">
        <f t="shared" si="2"/>
        <v>45673</v>
      </c>
      <c r="L16" s="36">
        <f t="shared" si="3"/>
        <v>45674</v>
      </c>
      <c r="M16" s="76" t="s">
        <v>1710</v>
      </c>
      <c r="N16" s="17" t="s">
        <v>40</v>
      </c>
      <c r="O16" s="17" t="s">
        <v>40</v>
      </c>
      <c r="P16" s="36">
        <v>45682</v>
      </c>
      <c r="Q16" s="36">
        <f t="shared" si="6"/>
        <v>45683</v>
      </c>
    </row>
    <row r="17" spans="1:18" hidden="1" x14ac:dyDescent="0.25">
      <c r="A17" s="77" t="s">
        <v>1711</v>
      </c>
      <c r="B17" s="587"/>
      <c r="C17" s="588"/>
      <c r="D17" s="588"/>
      <c r="E17" s="588"/>
      <c r="F17" s="588"/>
      <c r="G17" s="588"/>
      <c r="H17" s="588"/>
      <c r="I17" s="588"/>
      <c r="J17" s="588"/>
      <c r="K17" s="588"/>
      <c r="L17" s="589"/>
      <c r="M17" s="82" t="s">
        <v>1712</v>
      </c>
      <c r="N17" s="83">
        <v>45690</v>
      </c>
      <c r="O17" s="84">
        <f>N17</f>
        <v>45690</v>
      </c>
      <c r="P17" s="83">
        <v>45694</v>
      </c>
      <c r="Q17" s="83">
        <f>P17</f>
        <v>45694</v>
      </c>
    </row>
    <row r="18" spans="1:18" hidden="1" x14ac:dyDescent="0.25">
      <c r="A18" s="73" t="s">
        <v>1702</v>
      </c>
      <c r="B18" s="57" t="s">
        <v>722</v>
      </c>
      <c r="C18" s="17" t="s">
        <v>40</v>
      </c>
      <c r="D18" s="17" t="s">
        <v>40</v>
      </c>
      <c r="E18" s="36">
        <v>45670</v>
      </c>
      <c r="F18" s="15">
        <f>E18</f>
        <v>45670</v>
      </c>
      <c r="G18" s="36">
        <f>F18+2</f>
        <v>45672</v>
      </c>
      <c r="H18" s="36">
        <f>G18</f>
        <v>45672</v>
      </c>
      <c r="I18" s="36">
        <f>H18+6</f>
        <v>45678</v>
      </c>
      <c r="J18" s="36">
        <f>I18</f>
        <v>45678</v>
      </c>
      <c r="K18" s="36">
        <f>J18+2</f>
        <v>45680</v>
      </c>
      <c r="L18" s="36">
        <f>K18+1</f>
        <v>45681</v>
      </c>
      <c r="M18" s="40" t="s">
        <v>723</v>
      </c>
      <c r="N18" s="36">
        <f>L18+4</f>
        <v>45685</v>
      </c>
      <c r="O18" s="36">
        <f>N18</f>
        <v>45685</v>
      </c>
      <c r="P18" s="36">
        <f>O18+4</f>
        <v>45689</v>
      </c>
      <c r="Q18" s="36">
        <f>P18+1</f>
        <v>45690</v>
      </c>
    </row>
    <row r="19" spans="1:18" hidden="1" x14ac:dyDescent="0.25">
      <c r="A19" s="73" t="s">
        <v>1694</v>
      </c>
      <c r="B19" s="57" t="s">
        <v>722</v>
      </c>
      <c r="C19" s="444" t="s">
        <v>242</v>
      </c>
      <c r="D19" s="445"/>
      <c r="E19" s="445"/>
      <c r="F19" s="445"/>
      <c r="G19" s="445"/>
      <c r="H19" s="445"/>
      <c r="I19" s="445"/>
      <c r="J19" s="445"/>
      <c r="K19" s="445"/>
      <c r="L19" s="446"/>
      <c r="M19" s="40" t="s">
        <v>723</v>
      </c>
      <c r="N19" s="444" t="s">
        <v>242</v>
      </c>
      <c r="O19" s="445"/>
      <c r="P19" s="445"/>
      <c r="Q19" s="446"/>
    </row>
    <row r="20" spans="1:18" hidden="1" x14ac:dyDescent="0.25">
      <c r="A20" s="75" t="s">
        <v>1699</v>
      </c>
      <c r="B20" s="76" t="s">
        <v>1713</v>
      </c>
      <c r="C20" s="36">
        <v>45682</v>
      </c>
      <c r="D20" s="15">
        <f>C20+1</f>
        <v>45683</v>
      </c>
      <c r="E20" s="15">
        <f>D20+1</f>
        <v>45684</v>
      </c>
      <c r="F20" s="15">
        <f>E20</f>
        <v>45684</v>
      </c>
      <c r="G20" s="36">
        <f>F20+2</f>
        <v>45686</v>
      </c>
      <c r="H20" s="36">
        <f>G20</f>
        <v>45686</v>
      </c>
      <c r="I20" s="36">
        <f>H20+6</f>
        <v>45692</v>
      </c>
      <c r="J20" s="36">
        <f>I20</f>
        <v>45692</v>
      </c>
      <c r="K20" s="36">
        <f>J20+2</f>
        <v>45694</v>
      </c>
      <c r="L20" s="36">
        <f>K20+1</f>
        <v>45695</v>
      </c>
      <c r="M20" s="76" t="s">
        <v>1714</v>
      </c>
      <c r="N20" s="17" t="s">
        <v>40</v>
      </c>
      <c r="O20" s="17" t="s">
        <v>40</v>
      </c>
      <c r="P20" s="17" t="s">
        <v>40</v>
      </c>
      <c r="Q20" s="17" t="s">
        <v>40</v>
      </c>
    </row>
    <row r="21" spans="1:18" x14ac:dyDescent="0.25">
      <c r="A21" s="435" t="s">
        <v>1677</v>
      </c>
      <c r="B21" s="435"/>
      <c r="C21" s="435"/>
      <c r="D21" s="435"/>
      <c r="E21" s="435"/>
      <c r="F21" s="435"/>
      <c r="G21" s="435"/>
      <c r="H21" s="435"/>
      <c r="I21" s="435"/>
      <c r="J21" s="435"/>
      <c r="K21" s="435"/>
      <c r="L21" s="435"/>
      <c r="M21" s="435"/>
      <c r="N21" s="435"/>
      <c r="O21" s="435"/>
      <c r="P21" s="435"/>
      <c r="Q21" s="435"/>
    </row>
    <row r="22" spans="1:18" ht="15.5" x14ac:dyDescent="0.25">
      <c r="A22" s="3" t="s">
        <v>693</v>
      </c>
      <c r="B22" s="3" t="s">
        <v>694</v>
      </c>
      <c r="C22" s="477" t="s">
        <v>1678</v>
      </c>
      <c r="D22" s="478"/>
      <c r="E22" s="477" t="s">
        <v>1715</v>
      </c>
      <c r="F22" s="478"/>
      <c r="G22" s="477" t="s">
        <v>1679</v>
      </c>
      <c r="H22" s="478"/>
      <c r="I22" s="477" t="s">
        <v>696</v>
      </c>
      <c r="J22" s="478"/>
      <c r="K22" s="477" t="s">
        <v>973</v>
      </c>
      <c r="L22" s="478"/>
      <c r="M22" s="3" t="s">
        <v>694</v>
      </c>
      <c r="N22" s="586" t="s">
        <v>1680</v>
      </c>
      <c r="O22" s="480"/>
      <c r="P22" s="477" t="s">
        <v>1678</v>
      </c>
      <c r="Q22" s="478"/>
    </row>
    <row r="23" spans="1:18" x14ac:dyDescent="0.25">
      <c r="A23" s="5" t="s">
        <v>13</v>
      </c>
      <c r="B23" s="5" t="s">
        <v>14</v>
      </c>
      <c r="C23" s="382" t="s">
        <v>1590</v>
      </c>
      <c r="D23" s="456"/>
      <c r="E23" s="382" t="s">
        <v>16</v>
      </c>
      <c r="F23" s="456"/>
      <c r="G23" s="382" t="s">
        <v>277</v>
      </c>
      <c r="H23" s="456"/>
      <c r="I23" s="382" t="s">
        <v>700</v>
      </c>
      <c r="J23" s="456"/>
      <c r="K23" s="371" t="s">
        <v>623</v>
      </c>
      <c r="L23" s="371"/>
      <c r="M23" s="5" t="s">
        <v>14</v>
      </c>
      <c r="N23" s="382" t="s">
        <v>557</v>
      </c>
      <c r="O23" s="456"/>
      <c r="P23" s="382" t="s">
        <v>1590</v>
      </c>
      <c r="Q23" s="456"/>
    </row>
    <row r="24" spans="1:18" x14ac:dyDescent="0.25">
      <c r="A24" s="5"/>
      <c r="B24" s="5"/>
      <c r="C24" s="382" t="s">
        <v>878</v>
      </c>
      <c r="D24" s="456"/>
      <c r="E24" s="382" t="s">
        <v>793</v>
      </c>
      <c r="F24" s="456"/>
      <c r="G24" s="382" t="s">
        <v>1681</v>
      </c>
      <c r="H24" s="456"/>
      <c r="I24" s="382" t="s">
        <v>1258</v>
      </c>
      <c r="J24" s="456"/>
      <c r="K24" s="382" t="s">
        <v>702</v>
      </c>
      <c r="L24" s="456"/>
      <c r="M24" s="5"/>
      <c r="N24" s="382" t="s">
        <v>1258</v>
      </c>
      <c r="O24" s="456"/>
      <c r="P24" s="382" t="s">
        <v>878</v>
      </c>
      <c r="Q24" s="456"/>
    </row>
    <row r="25" spans="1:18" ht="26.15" customHeight="1" x14ac:dyDescent="0.25">
      <c r="A25" s="5"/>
      <c r="B25" s="5"/>
      <c r="C25" s="11" t="s">
        <v>1682</v>
      </c>
      <c r="D25" s="11" t="s">
        <v>1683</v>
      </c>
      <c r="E25" s="11" t="s">
        <v>1684</v>
      </c>
      <c r="F25" s="11" t="s">
        <v>1685</v>
      </c>
      <c r="G25" s="11" t="s">
        <v>1686</v>
      </c>
      <c r="H25" s="11" t="s">
        <v>1687</v>
      </c>
      <c r="I25" s="11" t="s">
        <v>1688</v>
      </c>
      <c r="J25" s="11" t="s">
        <v>1689</v>
      </c>
      <c r="K25" s="11" t="s">
        <v>1690</v>
      </c>
      <c r="L25" s="11" t="s">
        <v>1691</v>
      </c>
      <c r="M25" s="5"/>
      <c r="N25" s="11" t="s">
        <v>1692</v>
      </c>
      <c r="O25" s="11" t="s">
        <v>1693</v>
      </c>
      <c r="P25" s="11" t="s">
        <v>1682</v>
      </c>
      <c r="Q25" s="11" t="s">
        <v>1683</v>
      </c>
    </row>
    <row r="26" spans="1:18" hidden="1" x14ac:dyDescent="0.25">
      <c r="A26" s="73" t="s">
        <v>1702</v>
      </c>
      <c r="B26" s="56" t="s">
        <v>724</v>
      </c>
      <c r="C26" s="36">
        <v>45689</v>
      </c>
      <c r="D26" s="15">
        <f t="shared" ref="D26:D39" si="12">C26+1</f>
        <v>45690</v>
      </c>
      <c r="E26" s="15">
        <f t="shared" ref="E26:E40" si="13">D26+1</f>
        <v>45691</v>
      </c>
      <c r="F26" s="15">
        <f t="shared" ref="F26:J26" si="14">E26</f>
        <v>45691</v>
      </c>
      <c r="G26" s="36">
        <f t="shared" ref="G26:G28" si="15">F26+2</f>
        <v>45693</v>
      </c>
      <c r="H26" s="36">
        <f t="shared" si="14"/>
        <v>45693</v>
      </c>
      <c r="I26" s="36">
        <f t="shared" ref="I26:I28" si="16">H26+6</f>
        <v>45699</v>
      </c>
      <c r="J26" s="36">
        <f t="shared" si="14"/>
        <v>45699</v>
      </c>
      <c r="K26" s="36">
        <f t="shared" ref="K26:K28" si="17">J26+2</f>
        <v>45701</v>
      </c>
      <c r="L26" s="36">
        <f t="shared" ref="L26:L28" si="18">K26+1</f>
        <v>45702</v>
      </c>
      <c r="M26" s="40" t="s">
        <v>725</v>
      </c>
      <c r="N26" s="36">
        <f t="shared" ref="N26:N28" si="19">L26+4</f>
        <v>45706</v>
      </c>
      <c r="O26" s="36">
        <f t="shared" ref="O26:O28" si="20">N26</f>
        <v>45706</v>
      </c>
      <c r="P26" s="17" t="s">
        <v>40</v>
      </c>
      <c r="Q26" s="71" t="s">
        <v>1716</v>
      </c>
      <c r="R26" s="50" t="s">
        <v>167</v>
      </c>
    </row>
    <row r="27" spans="1:18" hidden="1" x14ac:dyDescent="0.25">
      <c r="A27" s="73" t="s">
        <v>1694</v>
      </c>
      <c r="B27" s="56" t="s">
        <v>724</v>
      </c>
      <c r="C27" s="36">
        <v>45696</v>
      </c>
      <c r="D27" s="15">
        <f t="shared" si="12"/>
        <v>45697</v>
      </c>
      <c r="E27" s="15">
        <f t="shared" si="13"/>
        <v>45698</v>
      </c>
      <c r="F27" s="15">
        <f t="shared" ref="F27:J27" si="21">E27</f>
        <v>45698</v>
      </c>
      <c r="G27" s="36">
        <f t="shared" si="15"/>
        <v>45700</v>
      </c>
      <c r="H27" s="36">
        <f t="shared" si="21"/>
        <v>45700</v>
      </c>
      <c r="I27" s="36">
        <f t="shared" si="16"/>
        <v>45706</v>
      </c>
      <c r="J27" s="36">
        <f t="shared" si="21"/>
        <v>45706</v>
      </c>
      <c r="K27" s="36">
        <f t="shared" si="17"/>
        <v>45708</v>
      </c>
      <c r="L27" s="36">
        <f t="shared" si="18"/>
        <v>45709</v>
      </c>
      <c r="M27" s="40" t="s">
        <v>725</v>
      </c>
      <c r="N27" s="36">
        <f t="shared" si="19"/>
        <v>45713</v>
      </c>
      <c r="O27" s="36">
        <f t="shared" si="20"/>
        <v>45713</v>
      </c>
      <c r="P27" s="36">
        <v>45724</v>
      </c>
      <c r="Q27" s="36">
        <f t="shared" ref="Q27:Q49" si="22">P27+1</f>
        <v>45725</v>
      </c>
    </row>
    <row r="28" spans="1:18" hidden="1" x14ac:dyDescent="0.25">
      <c r="A28" s="75" t="s">
        <v>1699</v>
      </c>
      <c r="B28" s="76" t="s">
        <v>1717</v>
      </c>
      <c r="C28" s="17" t="s">
        <v>40</v>
      </c>
      <c r="D28" s="17" t="s">
        <v>40</v>
      </c>
      <c r="E28" s="36">
        <v>45705</v>
      </c>
      <c r="F28" s="15">
        <f t="shared" ref="F28:J28" si="23">E28</f>
        <v>45705</v>
      </c>
      <c r="G28" s="36">
        <f t="shared" si="15"/>
        <v>45707</v>
      </c>
      <c r="H28" s="36">
        <f t="shared" si="23"/>
        <v>45707</v>
      </c>
      <c r="I28" s="36">
        <f t="shared" si="16"/>
        <v>45713</v>
      </c>
      <c r="J28" s="36">
        <f t="shared" si="23"/>
        <v>45713</v>
      </c>
      <c r="K28" s="36">
        <f t="shared" si="17"/>
        <v>45715</v>
      </c>
      <c r="L28" s="36">
        <f t="shared" si="18"/>
        <v>45716</v>
      </c>
      <c r="M28" s="76" t="s">
        <v>1718</v>
      </c>
      <c r="N28" s="36">
        <f t="shared" si="19"/>
        <v>45720</v>
      </c>
      <c r="O28" s="36">
        <f t="shared" si="20"/>
        <v>45720</v>
      </c>
      <c r="P28" s="36">
        <v>45738</v>
      </c>
      <c r="Q28" s="36">
        <f t="shared" si="22"/>
        <v>45739</v>
      </c>
    </row>
    <row r="29" spans="1:18" hidden="1" x14ac:dyDescent="0.25">
      <c r="A29" s="78" t="s">
        <v>1702</v>
      </c>
      <c r="B29" s="56" t="s">
        <v>727</v>
      </c>
      <c r="C29" s="444" t="s">
        <v>242</v>
      </c>
      <c r="D29" s="445"/>
      <c r="E29" s="445"/>
      <c r="F29" s="445"/>
      <c r="G29" s="445"/>
      <c r="H29" s="445"/>
      <c r="I29" s="445"/>
      <c r="J29" s="445"/>
      <c r="K29" s="445"/>
      <c r="L29" s="446"/>
      <c r="M29" s="40" t="s">
        <v>728</v>
      </c>
      <c r="N29" s="444" t="s">
        <v>242</v>
      </c>
      <c r="O29" s="445"/>
      <c r="P29" s="445"/>
      <c r="Q29" s="446"/>
    </row>
    <row r="30" spans="1:18" hidden="1" x14ac:dyDescent="0.25">
      <c r="A30" s="441" t="s">
        <v>354</v>
      </c>
      <c r="B30" s="442"/>
      <c r="C30" s="442"/>
      <c r="D30" s="442"/>
      <c r="E30" s="442"/>
      <c r="F30" s="442"/>
      <c r="G30" s="442"/>
      <c r="H30" s="442"/>
      <c r="I30" s="442"/>
      <c r="J30" s="442"/>
      <c r="K30" s="442"/>
      <c r="L30" s="442"/>
      <c r="M30" s="442"/>
      <c r="N30" s="442"/>
      <c r="O30" s="442"/>
      <c r="P30" s="442"/>
      <c r="Q30" s="443"/>
    </row>
    <row r="31" spans="1:18" hidden="1" x14ac:dyDescent="0.25">
      <c r="A31" s="73" t="s">
        <v>1694</v>
      </c>
      <c r="B31" s="56" t="s">
        <v>727</v>
      </c>
      <c r="C31" s="36">
        <v>45724</v>
      </c>
      <c r="D31" s="15">
        <f t="shared" si="12"/>
        <v>45725</v>
      </c>
      <c r="E31" s="15">
        <f t="shared" si="13"/>
        <v>45726</v>
      </c>
      <c r="F31" s="15">
        <f t="shared" ref="F31:J31" si="24">E31</f>
        <v>45726</v>
      </c>
      <c r="G31" s="36">
        <f t="shared" ref="G31:G40" si="25">F31+2</f>
        <v>45728</v>
      </c>
      <c r="H31" s="36">
        <f t="shared" si="24"/>
        <v>45728</v>
      </c>
      <c r="I31" s="36">
        <f t="shared" ref="I31:I40" si="26">H31+6</f>
        <v>45734</v>
      </c>
      <c r="J31" s="36">
        <f t="shared" si="24"/>
        <v>45734</v>
      </c>
      <c r="K31" s="36">
        <f t="shared" ref="K31:K40" si="27">J31+2</f>
        <v>45736</v>
      </c>
      <c r="L31" s="36">
        <f t="shared" ref="L31:L40" si="28">K31+1</f>
        <v>45737</v>
      </c>
      <c r="M31" s="40" t="s">
        <v>728</v>
      </c>
      <c r="N31" s="36">
        <f t="shared" ref="N31:N45" si="29">L31+4</f>
        <v>45741</v>
      </c>
      <c r="O31" s="36">
        <f t="shared" ref="O31:O45" si="30">N31</f>
        <v>45741</v>
      </c>
      <c r="P31" s="36">
        <f t="shared" ref="P31:P49" si="31">O31+4</f>
        <v>45745</v>
      </c>
      <c r="Q31" s="36">
        <f t="shared" si="22"/>
        <v>45746</v>
      </c>
    </row>
    <row r="32" spans="1:18" hidden="1" x14ac:dyDescent="0.25">
      <c r="A32" s="45" t="s">
        <v>1719</v>
      </c>
      <c r="B32" s="60" t="s">
        <v>729</v>
      </c>
      <c r="C32" s="17" t="s">
        <v>40</v>
      </c>
      <c r="D32" s="17" t="s">
        <v>40</v>
      </c>
      <c r="E32" s="15">
        <v>45733</v>
      </c>
      <c r="F32" s="15">
        <f t="shared" ref="F32:J32" si="32">E32</f>
        <v>45733</v>
      </c>
      <c r="G32" s="36">
        <f t="shared" si="25"/>
        <v>45735</v>
      </c>
      <c r="H32" s="36">
        <f t="shared" si="32"/>
        <v>45735</v>
      </c>
      <c r="I32" s="36">
        <f t="shared" si="26"/>
        <v>45741</v>
      </c>
      <c r="J32" s="36">
        <f t="shared" si="32"/>
        <v>45741</v>
      </c>
      <c r="K32" s="36">
        <f t="shared" si="27"/>
        <v>45743</v>
      </c>
      <c r="L32" s="36">
        <f t="shared" si="28"/>
        <v>45744</v>
      </c>
      <c r="M32" s="46" t="s">
        <v>730</v>
      </c>
      <c r="N32" s="17" t="s">
        <v>40</v>
      </c>
      <c r="O32" s="17" t="s">
        <v>40</v>
      </c>
      <c r="P32" s="17" t="s">
        <v>40</v>
      </c>
      <c r="Q32" s="17" t="s">
        <v>40</v>
      </c>
    </row>
    <row r="33" spans="1:17" hidden="1" x14ac:dyDescent="0.25">
      <c r="A33" s="75" t="s">
        <v>1699</v>
      </c>
      <c r="B33" s="76" t="s">
        <v>1720</v>
      </c>
      <c r="C33" s="36">
        <v>45738</v>
      </c>
      <c r="D33" s="15">
        <f t="shared" si="12"/>
        <v>45739</v>
      </c>
      <c r="E33" s="15">
        <f t="shared" si="13"/>
        <v>45740</v>
      </c>
      <c r="F33" s="15">
        <f t="shared" ref="F33:J33" si="33">E33</f>
        <v>45740</v>
      </c>
      <c r="G33" s="36">
        <f t="shared" si="25"/>
        <v>45742</v>
      </c>
      <c r="H33" s="36">
        <f t="shared" si="33"/>
        <v>45742</v>
      </c>
      <c r="I33" s="36">
        <f t="shared" si="26"/>
        <v>45748</v>
      </c>
      <c r="J33" s="36">
        <f t="shared" si="33"/>
        <v>45748</v>
      </c>
      <c r="K33" s="36">
        <f t="shared" si="27"/>
        <v>45750</v>
      </c>
      <c r="L33" s="36">
        <f t="shared" si="28"/>
        <v>45751</v>
      </c>
      <c r="M33" s="76" t="s">
        <v>1721</v>
      </c>
      <c r="N33" s="36">
        <f t="shared" si="29"/>
        <v>45755</v>
      </c>
      <c r="O33" s="36">
        <f t="shared" si="30"/>
        <v>45755</v>
      </c>
      <c r="P33" s="36">
        <f t="shared" si="31"/>
        <v>45759</v>
      </c>
      <c r="Q33" s="36">
        <f t="shared" si="22"/>
        <v>45760</v>
      </c>
    </row>
    <row r="34" spans="1:17" hidden="1" x14ac:dyDescent="0.25">
      <c r="A34" s="73" t="s">
        <v>1694</v>
      </c>
      <c r="B34" s="56" t="s">
        <v>729</v>
      </c>
      <c r="C34" s="36">
        <v>45745</v>
      </c>
      <c r="D34" s="15">
        <f t="shared" si="12"/>
        <v>45746</v>
      </c>
      <c r="E34" s="15">
        <f t="shared" si="13"/>
        <v>45747</v>
      </c>
      <c r="F34" s="15">
        <f t="shared" ref="F34:J34" si="34">E34</f>
        <v>45747</v>
      </c>
      <c r="G34" s="36">
        <f t="shared" si="25"/>
        <v>45749</v>
      </c>
      <c r="H34" s="36">
        <f t="shared" si="34"/>
        <v>45749</v>
      </c>
      <c r="I34" s="36">
        <f t="shared" si="26"/>
        <v>45755</v>
      </c>
      <c r="J34" s="36">
        <f t="shared" si="34"/>
        <v>45755</v>
      </c>
      <c r="K34" s="36">
        <f t="shared" si="27"/>
        <v>45757</v>
      </c>
      <c r="L34" s="36">
        <f t="shared" si="28"/>
        <v>45758</v>
      </c>
      <c r="M34" s="40" t="s">
        <v>730</v>
      </c>
      <c r="N34" s="17" t="s">
        <v>40</v>
      </c>
      <c r="O34" s="17" t="s">
        <v>40</v>
      </c>
      <c r="P34" s="17" t="s">
        <v>40</v>
      </c>
      <c r="Q34" s="17" t="s">
        <v>40</v>
      </c>
    </row>
    <row r="35" spans="1:17" ht="14.25" hidden="1" customHeight="1" x14ac:dyDescent="0.25">
      <c r="A35" s="75" t="s">
        <v>1719</v>
      </c>
      <c r="B35" s="76" t="s">
        <v>731</v>
      </c>
      <c r="C35" s="17" t="s">
        <v>40</v>
      </c>
      <c r="D35" s="17" t="s">
        <v>40</v>
      </c>
      <c r="E35" s="41">
        <v>45754</v>
      </c>
      <c r="F35" s="42">
        <f t="shared" ref="F35:J35" si="35">E35</f>
        <v>45754</v>
      </c>
      <c r="G35" s="41">
        <f t="shared" si="25"/>
        <v>45756</v>
      </c>
      <c r="H35" s="42">
        <f t="shared" si="35"/>
        <v>45756</v>
      </c>
      <c r="I35" s="41">
        <f t="shared" si="26"/>
        <v>45762</v>
      </c>
      <c r="J35" s="42">
        <f t="shared" si="35"/>
        <v>45762</v>
      </c>
      <c r="K35" s="41">
        <f t="shared" si="27"/>
        <v>45764</v>
      </c>
      <c r="L35" s="42">
        <f t="shared" si="28"/>
        <v>45765</v>
      </c>
      <c r="M35" s="40" t="s">
        <v>732</v>
      </c>
      <c r="N35" s="41">
        <v>45769</v>
      </c>
      <c r="O35" s="42">
        <v>45769</v>
      </c>
      <c r="P35" s="42">
        <v>45780</v>
      </c>
      <c r="Q35" s="41">
        <v>45781</v>
      </c>
    </row>
    <row r="36" spans="1:17" hidden="1" x14ac:dyDescent="0.25">
      <c r="A36" s="75" t="s">
        <v>1699</v>
      </c>
      <c r="B36" s="76" t="s">
        <v>1722</v>
      </c>
      <c r="C36" s="41">
        <v>45759</v>
      </c>
      <c r="D36" s="42">
        <f t="shared" si="12"/>
        <v>45760</v>
      </c>
      <c r="E36" s="41">
        <f t="shared" si="13"/>
        <v>45761</v>
      </c>
      <c r="F36" s="42">
        <f t="shared" ref="F36:J36" si="36">E36</f>
        <v>45761</v>
      </c>
      <c r="G36" s="41">
        <f t="shared" si="25"/>
        <v>45763</v>
      </c>
      <c r="H36" s="42">
        <f t="shared" si="36"/>
        <v>45763</v>
      </c>
      <c r="I36" s="41">
        <f t="shared" si="26"/>
        <v>45769</v>
      </c>
      <c r="J36" s="42">
        <f t="shared" si="36"/>
        <v>45769</v>
      </c>
      <c r="K36" s="41">
        <f t="shared" si="27"/>
        <v>45771</v>
      </c>
      <c r="L36" s="42">
        <f t="shared" si="28"/>
        <v>45772</v>
      </c>
      <c r="M36" s="76" t="s">
        <v>1723</v>
      </c>
      <c r="N36" s="17" t="s">
        <v>40</v>
      </c>
      <c r="O36" s="17" t="s">
        <v>40</v>
      </c>
      <c r="P36" s="41">
        <v>45787</v>
      </c>
      <c r="Q36" s="41">
        <v>45788</v>
      </c>
    </row>
    <row r="37" spans="1:17" hidden="1" x14ac:dyDescent="0.25">
      <c r="A37" s="441" t="s">
        <v>354</v>
      </c>
      <c r="B37" s="442"/>
      <c r="C37" s="442"/>
      <c r="D37" s="442"/>
      <c r="E37" s="442"/>
      <c r="F37" s="442"/>
      <c r="G37" s="442"/>
      <c r="H37" s="442"/>
      <c r="I37" s="442"/>
      <c r="J37" s="442"/>
      <c r="K37" s="442"/>
      <c r="L37" s="442"/>
      <c r="M37" s="442"/>
      <c r="N37" s="442"/>
      <c r="O37" s="442"/>
      <c r="P37" s="442"/>
      <c r="Q37" s="443"/>
    </row>
    <row r="38" spans="1:17" hidden="1" x14ac:dyDescent="0.25">
      <c r="A38" s="73" t="s">
        <v>1694</v>
      </c>
      <c r="B38" s="56" t="s">
        <v>731</v>
      </c>
      <c r="C38" s="17" t="s">
        <v>40</v>
      </c>
      <c r="D38" s="17" t="s">
        <v>40</v>
      </c>
      <c r="E38" s="41">
        <v>45775</v>
      </c>
      <c r="F38" s="42">
        <f>E38</f>
        <v>45775</v>
      </c>
      <c r="G38" s="41">
        <f t="shared" si="25"/>
        <v>45777</v>
      </c>
      <c r="H38" s="42">
        <f t="shared" ref="H38:J38" si="37">G38</f>
        <v>45777</v>
      </c>
      <c r="I38" s="41">
        <f t="shared" si="26"/>
        <v>45783</v>
      </c>
      <c r="J38" s="42">
        <f t="shared" si="37"/>
        <v>45783</v>
      </c>
      <c r="K38" s="41">
        <f t="shared" si="27"/>
        <v>45785</v>
      </c>
      <c r="L38" s="42">
        <f t="shared" si="28"/>
        <v>45786</v>
      </c>
      <c r="M38" s="56" t="s">
        <v>732</v>
      </c>
      <c r="N38" s="42">
        <f t="shared" si="29"/>
        <v>45790</v>
      </c>
      <c r="O38" s="41">
        <f t="shared" si="30"/>
        <v>45790</v>
      </c>
      <c r="P38" s="42">
        <f t="shared" si="31"/>
        <v>45794</v>
      </c>
      <c r="Q38" s="41">
        <f t="shared" si="22"/>
        <v>45795</v>
      </c>
    </row>
    <row r="39" spans="1:17" hidden="1" x14ac:dyDescent="0.25">
      <c r="A39" s="75" t="s">
        <v>1719</v>
      </c>
      <c r="B39" s="76" t="s">
        <v>745</v>
      </c>
      <c r="C39" s="41">
        <v>45780</v>
      </c>
      <c r="D39" s="42">
        <f t="shared" si="12"/>
        <v>45781</v>
      </c>
      <c r="E39" s="41">
        <f t="shared" si="13"/>
        <v>45782</v>
      </c>
      <c r="F39" s="42">
        <f t="shared" ref="F39:F40" si="38">E39</f>
        <v>45782</v>
      </c>
      <c r="G39" s="41">
        <f t="shared" si="25"/>
        <v>45784</v>
      </c>
      <c r="H39" s="42">
        <f t="shared" ref="H39:H40" si="39">G39</f>
        <v>45784</v>
      </c>
      <c r="I39" s="41">
        <f t="shared" si="26"/>
        <v>45790</v>
      </c>
      <c r="J39" s="42">
        <f t="shared" ref="J39:J40" si="40">I39</f>
        <v>45790</v>
      </c>
      <c r="K39" s="41">
        <f t="shared" si="27"/>
        <v>45792</v>
      </c>
      <c r="L39" s="42">
        <f t="shared" si="28"/>
        <v>45793</v>
      </c>
      <c r="M39" s="40" t="s">
        <v>1479</v>
      </c>
      <c r="N39" s="42">
        <f t="shared" si="29"/>
        <v>45797</v>
      </c>
      <c r="O39" s="41">
        <f t="shared" si="30"/>
        <v>45797</v>
      </c>
      <c r="P39" s="42">
        <f t="shared" si="31"/>
        <v>45801</v>
      </c>
      <c r="Q39" s="41">
        <f t="shared" si="22"/>
        <v>45802</v>
      </c>
    </row>
    <row r="40" spans="1:17" hidden="1" x14ac:dyDescent="0.25">
      <c r="A40" s="75" t="s">
        <v>1699</v>
      </c>
      <c r="B40" s="76" t="s">
        <v>1724</v>
      </c>
      <c r="C40" s="41">
        <v>45787</v>
      </c>
      <c r="D40" s="42">
        <f t="shared" ref="D40:D49" si="41">C40+1</f>
        <v>45788</v>
      </c>
      <c r="E40" s="41">
        <f t="shared" si="13"/>
        <v>45789</v>
      </c>
      <c r="F40" s="42">
        <f t="shared" si="38"/>
        <v>45789</v>
      </c>
      <c r="G40" s="41">
        <f t="shared" si="25"/>
        <v>45791</v>
      </c>
      <c r="H40" s="42">
        <f t="shared" si="39"/>
        <v>45791</v>
      </c>
      <c r="I40" s="41">
        <f t="shared" si="26"/>
        <v>45797</v>
      </c>
      <c r="J40" s="42">
        <f t="shared" si="40"/>
        <v>45797</v>
      </c>
      <c r="K40" s="41">
        <f t="shared" si="27"/>
        <v>45799</v>
      </c>
      <c r="L40" s="42">
        <f t="shared" si="28"/>
        <v>45800</v>
      </c>
      <c r="M40" s="40" t="s">
        <v>1725</v>
      </c>
      <c r="N40" s="42">
        <f t="shared" si="29"/>
        <v>45804</v>
      </c>
      <c r="O40" s="41">
        <f t="shared" si="30"/>
        <v>45804</v>
      </c>
      <c r="P40" s="42">
        <f t="shared" si="31"/>
        <v>45808</v>
      </c>
      <c r="Q40" s="41">
        <f t="shared" si="22"/>
        <v>45809</v>
      </c>
    </row>
    <row r="41" spans="1:17" hidden="1" x14ac:dyDescent="0.25">
      <c r="A41" s="73" t="s">
        <v>1694</v>
      </c>
      <c r="B41" s="56" t="s">
        <v>745</v>
      </c>
      <c r="C41" s="41">
        <v>45794</v>
      </c>
      <c r="D41" s="42">
        <f t="shared" si="41"/>
        <v>45795</v>
      </c>
      <c r="E41" s="41">
        <f t="shared" ref="E41:E49" si="42">D41+1</f>
        <v>45796</v>
      </c>
      <c r="F41" s="42">
        <f t="shared" ref="F41:F49" si="43">E41</f>
        <v>45796</v>
      </c>
      <c r="G41" s="41">
        <f t="shared" ref="G41:G49" si="44">F41+2</f>
        <v>45798</v>
      </c>
      <c r="H41" s="42">
        <f t="shared" ref="H41:H49" si="45">G41</f>
        <v>45798</v>
      </c>
      <c r="I41" s="41">
        <f t="shared" ref="I41:I49" si="46">H41+6</f>
        <v>45804</v>
      </c>
      <c r="J41" s="42">
        <f t="shared" ref="J41:J49" si="47">I41</f>
        <v>45804</v>
      </c>
      <c r="K41" s="41">
        <f t="shared" ref="K41:K49" si="48">J41+2</f>
        <v>45806</v>
      </c>
      <c r="L41" s="42">
        <f t="shared" ref="L41:L49" si="49">K41+1</f>
        <v>45807</v>
      </c>
      <c r="M41" s="40" t="s">
        <v>1479</v>
      </c>
      <c r="N41" s="42">
        <f t="shared" si="29"/>
        <v>45811</v>
      </c>
      <c r="O41" s="41">
        <f t="shared" si="30"/>
        <v>45811</v>
      </c>
      <c r="P41" s="42">
        <f t="shared" si="31"/>
        <v>45815</v>
      </c>
      <c r="Q41" s="41">
        <f t="shared" si="22"/>
        <v>45816</v>
      </c>
    </row>
    <row r="42" spans="1:17" hidden="1" x14ac:dyDescent="0.25">
      <c r="A42" s="79" t="s">
        <v>1719</v>
      </c>
      <c r="B42" s="76" t="s">
        <v>749</v>
      </c>
      <c r="C42" s="41">
        <v>45801</v>
      </c>
      <c r="D42" s="42">
        <f t="shared" si="41"/>
        <v>45802</v>
      </c>
      <c r="E42" s="41">
        <f t="shared" si="42"/>
        <v>45803</v>
      </c>
      <c r="F42" s="42">
        <f t="shared" si="43"/>
        <v>45803</v>
      </c>
      <c r="G42" s="41">
        <f t="shared" si="44"/>
        <v>45805</v>
      </c>
      <c r="H42" s="42">
        <f t="shared" si="45"/>
        <v>45805</v>
      </c>
      <c r="I42" s="41">
        <f t="shared" si="46"/>
        <v>45811</v>
      </c>
      <c r="J42" s="42">
        <f t="shared" si="47"/>
        <v>45811</v>
      </c>
      <c r="K42" s="41">
        <f t="shared" si="48"/>
        <v>45813</v>
      </c>
      <c r="L42" s="42">
        <f t="shared" si="49"/>
        <v>45814</v>
      </c>
      <c r="M42" s="40" t="s">
        <v>1311</v>
      </c>
      <c r="N42" s="17" t="s">
        <v>40</v>
      </c>
      <c r="O42" s="17" t="s">
        <v>40</v>
      </c>
      <c r="P42" s="17" t="s">
        <v>40</v>
      </c>
      <c r="Q42" s="17" t="s">
        <v>40</v>
      </c>
    </row>
    <row r="43" spans="1:17" hidden="1" x14ac:dyDescent="0.25">
      <c r="A43" s="79" t="s">
        <v>1699</v>
      </c>
      <c r="B43" s="76" t="s">
        <v>1726</v>
      </c>
      <c r="C43" s="41">
        <v>45808</v>
      </c>
      <c r="D43" s="42">
        <f t="shared" si="41"/>
        <v>45809</v>
      </c>
      <c r="E43" s="41">
        <f t="shared" si="42"/>
        <v>45810</v>
      </c>
      <c r="F43" s="42">
        <f t="shared" si="43"/>
        <v>45810</v>
      </c>
      <c r="G43" s="41">
        <f t="shared" si="44"/>
        <v>45812</v>
      </c>
      <c r="H43" s="42">
        <f t="shared" si="45"/>
        <v>45812</v>
      </c>
      <c r="I43" s="41">
        <f t="shared" si="46"/>
        <v>45818</v>
      </c>
      <c r="J43" s="42">
        <f t="shared" si="47"/>
        <v>45818</v>
      </c>
      <c r="K43" s="41">
        <f t="shared" si="48"/>
        <v>45820</v>
      </c>
      <c r="L43" s="42">
        <f t="shared" si="49"/>
        <v>45821</v>
      </c>
      <c r="M43" s="40" t="s">
        <v>1727</v>
      </c>
      <c r="N43" s="17" t="s">
        <v>40</v>
      </c>
      <c r="O43" s="17" t="s">
        <v>40</v>
      </c>
      <c r="P43" s="17" t="s">
        <v>40</v>
      </c>
      <c r="Q43" s="17" t="s">
        <v>40</v>
      </c>
    </row>
    <row r="44" spans="1:17" hidden="1" x14ac:dyDescent="0.25">
      <c r="A44" s="80" t="s">
        <v>1694</v>
      </c>
      <c r="B44" s="56" t="s">
        <v>749</v>
      </c>
      <c r="C44" s="41">
        <v>45815</v>
      </c>
      <c r="D44" s="42">
        <f t="shared" si="41"/>
        <v>45816</v>
      </c>
      <c r="E44" s="41">
        <f t="shared" si="42"/>
        <v>45817</v>
      </c>
      <c r="F44" s="42">
        <f t="shared" si="43"/>
        <v>45817</v>
      </c>
      <c r="G44" s="41">
        <f t="shared" si="44"/>
        <v>45819</v>
      </c>
      <c r="H44" s="42">
        <f t="shared" si="45"/>
        <v>45819</v>
      </c>
      <c r="I44" s="41">
        <f t="shared" si="46"/>
        <v>45825</v>
      </c>
      <c r="J44" s="42">
        <f t="shared" si="47"/>
        <v>45825</v>
      </c>
      <c r="K44" s="41">
        <f t="shared" si="48"/>
        <v>45827</v>
      </c>
      <c r="L44" s="42">
        <f t="shared" si="49"/>
        <v>45828</v>
      </c>
      <c r="M44" s="40" t="s">
        <v>1311</v>
      </c>
      <c r="N44" s="17" t="s">
        <v>40</v>
      </c>
      <c r="O44" s="17" t="s">
        <v>40</v>
      </c>
      <c r="P44" s="17" t="s">
        <v>40</v>
      </c>
      <c r="Q44" s="17" t="s">
        <v>40</v>
      </c>
    </row>
    <row r="45" spans="1:17" hidden="1" x14ac:dyDescent="0.25">
      <c r="A45" s="75" t="s">
        <v>1719</v>
      </c>
      <c r="B45" s="76" t="s">
        <v>752</v>
      </c>
      <c r="C45" s="17" t="s">
        <v>40</v>
      </c>
      <c r="D45" s="17" t="s">
        <v>40</v>
      </c>
      <c r="E45" s="41">
        <v>45824</v>
      </c>
      <c r="F45" s="42">
        <f t="shared" si="43"/>
        <v>45824</v>
      </c>
      <c r="G45" s="41">
        <f t="shared" si="44"/>
        <v>45826</v>
      </c>
      <c r="H45" s="42">
        <f t="shared" si="45"/>
        <v>45826</v>
      </c>
      <c r="I45" s="41">
        <f t="shared" si="46"/>
        <v>45832</v>
      </c>
      <c r="J45" s="42">
        <f t="shared" si="47"/>
        <v>45832</v>
      </c>
      <c r="K45" s="41">
        <f t="shared" si="48"/>
        <v>45834</v>
      </c>
      <c r="L45" s="42">
        <f t="shared" si="49"/>
        <v>45835</v>
      </c>
      <c r="M45" s="40" t="s">
        <v>761</v>
      </c>
      <c r="N45" s="42">
        <f t="shared" si="29"/>
        <v>45839</v>
      </c>
      <c r="O45" s="41">
        <f t="shared" si="30"/>
        <v>45839</v>
      </c>
      <c r="P45" s="42">
        <f t="shared" si="31"/>
        <v>45843</v>
      </c>
      <c r="Q45" s="41">
        <f t="shared" si="22"/>
        <v>45844</v>
      </c>
    </row>
    <row r="46" spans="1:17" hidden="1" x14ac:dyDescent="0.25">
      <c r="A46" s="75" t="s">
        <v>1699</v>
      </c>
      <c r="B46" s="76" t="s">
        <v>1728</v>
      </c>
      <c r="C46" s="17" t="s">
        <v>40</v>
      </c>
      <c r="D46" s="17" t="s">
        <v>40</v>
      </c>
      <c r="E46" s="41">
        <v>45831</v>
      </c>
      <c r="F46" s="42">
        <f t="shared" si="43"/>
        <v>45831</v>
      </c>
      <c r="G46" s="41">
        <f t="shared" si="44"/>
        <v>45833</v>
      </c>
      <c r="H46" s="42">
        <f t="shared" si="45"/>
        <v>45833</v>
      </c>
      <c r="I46" s="41">
        <f t="shared" si="46"/>
        <v>45839</v>
      </c>
      <c r="J46" s="42">
        <f t="shared" si="47"/>
        <v>45839</v>
      </c>
      <c r="K46" s="41">
        <f t="shared" si="48"/>
        <v>45841</v>
      </c>
      <c r="L46" s="42">
        <f t="shared" si="49"/>
        <v>45842</v>
      </c>
      <c r="M46" s="76" t="s">
        <v>1729</v>
      </c>
      <c r="N46" s="17" t="s">
        <v>40</v>
      </c>
      <c r="O46" s="17" t="s">
        <v>40</v>
      </c>
      <c r="P46" s="42">
        <v>45850</v>
      </c>
      <c r="Q46" s="41">
        <f t="shared" si="22"/>
        <v>45851</v>
      </c>
    </row>
    <row r="47" spans="1:17" hidden="1" x14ac:dyDescent="0.25">
      <c r="A47" s="73" t="s">
        <v>1694</v>
      </c>
      <c r="B47" s="56" t="s">
        <v>752</v>
      </c>
      <c r="C47" s="17" t="s">
        <v>40</v>
      </c>
      <c r="D47" s="17" t="s">
        <v>40</v>
      </c>
      <c r="E47" s="41">
        <v>45838</v>
      </c>
      <c r="F47" s="42">
        <f t="shared" si="43"/>
        <v>45838</v>
      </c>
      <c r="G47" s="41">
        <f t="shared" si="44"/>
        <v>45840</v>
      </c>
      <c r="H47" s="42">
        <f t="shared" si="45"/>
        <v>45840</v>
      </c>
      <c r="I47" s="41">
        <f t="shared" si="46"/>
        <v>45846</v>
      </c>
      <c r="J47" s="42">
        <f t="shared" si="47"/>
        <v>45846</v>
      </c>
      <c r="K47" s="41">
        <f t="shared" si="48"/>
        <v>45848</v>
      </c>
      <c r="L47" s="42">
        <f t="shared" si="49"/>
        <v>45849</v>
      </c>
      <c r="M47" s="56" t="s">
        <v>761</v>
      </c>
      <c r="N47" s="17" t="s">
        <v>40</v>
      </c>
      <c r="O47" s="17" t="s">
        <v>40</v>
      </c>
      <c r="P47" s="17" t="s">
        <v>40</v>
      </c>
      <c r="Q47" s="17" t="s">
        <v>40</v>
      </c>
    </row>
    <row r="48" spans="1:17" hidden="1" x14ac:dyDescent="0.25">
      <c r="A48" s="75" t="s">
        <v>1719</v>
      </c>
      <c r="B48" s="76" t="s">
        <v>759</v>
      </c>
      <c r="C48" s="41">
        <v>45843</v>
      </c>
      <c r="D48" s="42">
        <f t="shared" si="41"/>
        <v>45844</v>
      </c>
      <c r="E48" s="41">
        <f t="shared" si="42"/>
        <v>45845</v>
      </c>
      <c r="F48" s="42">
        <f t="shared" si="43"/>
        <v>45845</v>
      </c>
      <c r="G48" s="41">
        <f t="shared" si="44"/>
        <v>45847</v>
      </c>
      <c r="H48" s="42">
        <f t="shared" si="45"/>
        <v>45847</v>
      </c>
      <c r="I48" s="41">
        <f t="shared" si="46"/>
        <v>45853</v>
      </c>
      <c r="J48" s="42">
        <f t="shared" si="47"/>
        <v>45853</v>
      </c>
      <c r="K48" s="41">
        <f t="shared" si="48"/>
        <v>45855</v>
      </c>
      <c r="L48" s="42">
        <f t="shared" si="49"/>
        <v>45856</v>
      </c>
      <c r="M48" s="76" t="s">
        <v>1312</v>
      </c>
      <c r="N48" s="17" t="s">
        <v>40</v>
      </c>
      <c r="O48" s="17" t="s">
        <v>40</v>
      </c>
      <c r="P48" s="42">
        <v>45864</v>
      </c>
      <c r="Q48" s="41">
        <v>45865</v>
      </c>
    </row>
    <row r="49" spans="1:21" hidden="1" x14ac:dyDescent="0.25">
      <c r="A49" s="75" t="s">
        <v>1699</v>
      </c>
      <c r="B49" s="76" t="s">
        <v>1730</v>
      </c>
      <c r="C49" s="41">
        <v>45850</v>
      </c>
      <c r="D49" s="42">
        <f t="shared" si="41"/>
        <v>45851</v>
      </c>
      <c r="E49" s="41">
        <f t="shared" si="42"/>
        <v>45852</v>
      </c>
      <c r="F49" s="42">
        <f t="shared" si="43"/>
        <v>45852</v>
      </c>
      <c r="G49" s="41">
        <f t="shared" si="44"/>
        <v>45854</v>
      </c>
      <c r="H49" s="42">
        <f t="shared" si="45"/>
        <v>45854</v>
      </c>
      <c r="I49" s="41">
        <f t="shared" si="46"/>
        <v>45860</v>
      </c>
      <c r="J49" s="42">
        <f t="shared" si="47"/>
        <v>45860</v>
      </c>
      <c r="K49" s="41">
        <f t="shared" si="48"/>
        <v>45862</v>
      </c>
      <c r="L49" s="42">
        <f t="shared" si="49"/>
        <v>45863</v>
      </c>
      <c r="M49" s="76" t="s">
        <v>1731</v>
      </c>
      <c r="N49" s="42">
        <v>45867</v>
      </c>
      <c r="O49" s="41">
        <v>45867</v>
      </c>
      <c r="P49" s="42">
        <f t="shared" si="31"/>
        <v>45871</v>
      </c>
      <c r="Q49" s="41">
        <f t="shared" si="22"/>
        <v>45872</v>
      </c>
    </row>
    <row r="50" spans="1:21" hidden="1" x14ac:dyDescent="0.25">
      <c r="A50" s="385" t="s">
        <v>354</v>
      </c>
      <c r="B50" s="386"/>
      <c r="C50" s="386"/>
      <c r="D50" s="386"/>
      <c r="E50" s="386"/>
      <c r="F50" s="386"/>
      <c r="G50" s="386"/>
      <c r="H50" s="386"/>
      <c r="I50" s="386"/>
      <c r="J50" s="386"/>
      <c r="K50" s="386"/>
      <c r="L50" s="386"/>
      <c r="M50" s="386"/>
      <c r="N50" s="386"/>
      <c r="O50" s="386"/>
      <c r="P50" s="386"/>
      <c r="Q50" s="387"/>
    </row>
    <row r="51" spans="1:21" hidden="1" x14ac:dyDescent="0.25">
      <c r="A51" s="73" t="s">
        <v>1694</v>
      </c>
      <c r="B51" s="56" t="s">
        <v>759</v>
      </c>
      <c r="C51" s="17" t="s">
        <v>40</v>
      </c>
      <c r="D51" s="17" t="s">
        <v>40</v>
      </c>
      <c r="E51" s="41">
        <v>45866</v>
      </c>
      <c r="F51" s="42">
        <f t="shared" ref="F51:J51" si="50">E51</f>
        <v>45866</v>
      </c>
      <c r="G51" s="41">
        <f t="shared" ref="G51:G60" si="51">F51+2</f>
        <v>45868</v>
      </c>
      <c r="H51" s="42">
        <f t="shared" si="50"/>
        <v>45868</v>
      </c>
      <c r="I51" s="41">
        <f t="shared" ref="I51:I60" si="52">H51+6</f>
        <v>45874</v>
      </c>
      <c r="J51" s="42">
        <f t="shared" si="50"/>
        <v>45874</v>
      </c>
      <c r="K51" s="41">
        <f t="shared" ref="K51:K60" si="53">J51+2</f>
        <v>45876</v>
      </c>
      <c r="L51" s="42">
        <f t="shared" ref="L51:L60" si="54">K51+1</f>
        <v>45877</v>
      </c>
      <c r="M51" s="56" t="s">
        <v>1312</v>
      </c>
      <c r="N51" s="42">
        <v>45881</v>
      </c>
      <c r="O51" s="41">
        <v>45881</v>
      </c>
      <c r="P51" s="42">
        <f t="shared" ref="P51:P60" si="55">O51+4</f>
        <v>45885</v>
      </c>
      <c r="Q51" s="41">
        <f t="shared" ref="Q51:Q60" si="56">P51+1</f>
        <v>45886</v>
      </c>
    </row>
    <row r="52" spans="1:21" x14ac:dyDescent="0.25">
      <c r="A52" s="75" t="s">
        <v>1719</v>
      </c>
      <c r="B52" s="76" t="s">
        <v>762</v>
      </c>
      <c r="C52" s="41">
        <v>45871</v>
      </c>
      <c r="D52" s="42">
        <f t="shared" ref="D52:D60" si="57">C52+1</f>
        <v>45872</v>
      </c>
      <c r="E52" s="41">
        <f t="shared" ref="E52:E60" si="58">D52+1</f>
        <v>45873</v>
      </c>
      <c r="F52" s="42">
        <f t="shared" ref="F52:J52" si="59">E52</f>
        <v>45873</v>
      </c>
      <c r="G52" s="41">
        <f t="shared" si="51"/>
        <v>45875</v>
      </c>
      <c r="H52" s="42">
        <f t="shared" si="59"/>
        <v>45875</v>
      </c>
      <c r="I52" s="41">
        <f t="shared" si="52"/>
        <v>45881</v>
      </c>
      <c r="J52" s="42">
        <f t="shared" si="59"/>
        <v>45881</v>
      </c>
      <c r="K52" s="41">
        <f t="shared" si="53"/>
        <v>45883</v>
      </c>
      <c r="L52" s="42">
        <f t="shared" si="54"/>
        <v>45884</v>
      </c>
      <c r="M52" s="76" t="s">
        <v>763</v>
      </c>
      <c r="N52" s="42">
        <v>45888</v>
      </c>
      <c r="O52" s="41">
        <v>45888</v>
      </c>
      <c r="P52" s="42">
        <f t="shared" si="55"/>
        <v>45892</v>
      </c>
      <c r="Q52" s="41">
        <f t="shared" si="56"/>
        <v>45893</v>
      </c>
    </row>
    <row r="53" spans="1:21" x14ac:dyDescent="0.25">
      <c r="A53" s="75" t="s">
        <v>1699</v>
      </c>
      <c r="B53" s="76" t="s">
        <v>1732</v>
      </c>
      <c r="C53" s="41">
        <v>45878</v>
      </c>
      <c r="D53" s="42">
        <f t="shared" si="57"/>
        <v>45879</v>
      </c>
      <c r="E53" s="41">
        <f t="shared" si="58"/>
        <v>45880</v>
      </c>
      <c r="F53" s="42">
        <f t="shared" ref="F53:J53" si="60">E53</f>
        <v>45880</v>
      </c>
      <c r="G53" s="41">
        <f t="shared" si="51"/>
        <v>45882</v>
      </c>
      <c r="H53" s="42">
        <f t="shared" si="60"/>
        <v>45882</v>
      </c>
      <c r="I53" s="41">
        <f t="shared" si="52"/>
        <v>45888</v>
      </c>
      <c r="J53" s="42">
        <f t="shared" si="60"/>
        <v>45888</v>
      </c>
      <c r="K53" s="41">
        <f t="shared" si="53"/>
        <v>45890</v>
      </c>
      <c r="L53" s="42">
        <f t="shared" si="54"/>
        <v>45891</v>
      </c>
      <c r="M53" s="76" t="s">
        <v>1733</v>
      </c>
      <c r="N53" s="42">
        <f t="shared" ref="N53:N60" si="61">L53+4</f>
        <v>45895</v>
      </c>
      <c r="O53" s="41">
        <f t="shared" ref="O53:O60" si="62">N53</f>
        <v>45895</v>
      </c>
      <c r="P53" s="42">
        <f t="shared" si="55"/>
        <v>45899</v>
      </c>
      <c r="Q53" s="41">
        <f t="shared" si="56"/>
        <v>45900</v>
      </c>
    </row>
    <row r="54" spans="1:21" x14ac:dyDescent="0.25">
      <c r="A54" s="73" t="s">
        <v>1694</v>
      </c>
      <c r="B54" s="56" t="s">
        <v>762</v>
      </c>
      <c r="C54" s="41">
        <v>45885</v>
      </c>
      <c r="D54" s="42">
        <f t="shared" si="57"/>
        <v>45886</v>
      </c>
      <c r="E54" s="41">
        <f t="shared" si="58"/>
        <v>45887</v>
      </c>
      <c r="F54" s="42">
        <f t="shared" ref="F54:J54" si="63">E54</f>
        <v>45887</v>
      </c>
      <c r="G54" s="41">
        <f t="shared" si="51"/>
        <v>45889</v>
      </c>
      <c r="H54" s="42">
        <f t="shared" si="63"/>
        <v>45889</v>
      </c>
      <c r="I54" s="41">
        <f t="shared" si="52"/>
        <v>45895</v>
      </c>
      <c r="J54" s="42">
        <f t="shared" si="63"/>
        <v>45895</v>
      </c>
      <c r="K54" s="41">
        <f t="shared" si="53"/>
        <v>45897</v>
      </c>
      <c r="L54" s="42">
        <f t="shared" si="54"/>
        <v>45898</v>
      </c>
      <c r="M54" s="56" t="s">
        <v>763</v>
      </c>
      <c r="N54" s="17" t="s">
        <v>40</v>
      </c>
      <c r="O54" s="17" t="s">
        <v>40</v>
      </c>
      <c r="P54" s="17" t="s">
        <v>40</v>
      </c>
      <c r="Q54" s="17" t="s">
        <v>40</v>
      </c>
    </row>
    <row r="55" spans="1:21" x14ac:dyDescent="0.25">
      <c r="A55" s="75" t="s">
        <v>1719</v>
      </c>
      <c r="B55" s="76" t="s">
        <v>764</v>
      </c>
      <c r="C55" s="41">
        <v>45892</v>
      </c>
      <c r="D55" s="42">
        <f t="shared" si="57"/>
        <v>45893</v>
      </c>
      <c r="E55" s="41">
        <f t="shared" si="58"/>
        <v>45894</v>
      </c>
      <c r="F55" s="42">
        <f t="shared" ref="F55:J55" si="64">E55</f>
        <v>45894</v>
      </c>
      <c r="G55" s="41">
        <f t="shared" si="51"/>
        <v>45896</v>
      </c>
      <c r="H55" s="42">
        <f t="shared" si="64"/>
        <v>45896</v>
      </c>
      <c r="I55" s="41">
        <f t="shared" si="52"/>
        <v>45902</v>
      </c>
      <c r="J55" s="42">
        <f t="shared" si="64"/>
        <v>45902</v>
      </c>
      <c r="K55" s="41">
        <f t="shared" si="53"/>
        <v>45904</v>
      </c>
      <c r="L55" s="42">
        <f t="shared" si="54"/>
        <v>45905</v>
      </c>
      <c r="M55" s="76" t="s">
        <v>765</v>
      </c>
      <c r="N55" s="17" t="s">
        <v>40</v>
      </c>
      <c r="O55" s="17" t="s">
        <v>40</v>
      </c>
      <c r="P55" s="17" t="s">
        <v>40</v>
      </c>
      <c r="Q55" s="17" t="s">
        <v>40</v>
      </c>
    </row>
    <row r="56" spans="1:21" x14ac:dyDescent="0.25">
      <c r="A56" s="75" t="s">
        <v>1699</v>
      </c>
      <c r="B56" s="76" t="s">
        <v>1734</v>
      </c>
      <c r="C56" s="41">
        <v>45899</v>
      </c>
      <c r="D56" s="42">
        <f t="shared" si="57"/>
        <v>45900</v>
      </c>
      <c r="E56" s="41">
        <f t="shared" si="58"/>
        <v>45901</v>
      </c>
      <c r="F56" s="42">
        <f t="shared" ref="F56:J56" si="65">E56</f>
        <v>45901</v>
      </c>
      <c r="G56" s="41">
        <f t="shared" si="51"/>
        <v>45903</v>
      </c>
      <c r="H56" s="42">
        <f t="shared" si="65"/>
        <v>45903</v>
      </c>
      <c r="I56" s="41">
        <f t="shared" si="52"/>
        <v>45909</v>
      </c>
      <c r="J56" s="42">
        <f t="shared" si="65"/>
        <v>45909</v>
      </c>
      <c r="K56" s="41">
        <f t="shared" si="53"/>
        <v>45911</v>
      </c>
      <c r="L56" s="42">
        <f t="shared" si="54"/>
        <v>45912</v>
      </c>
      <c r="M56" s="76" t="s">
        <v>1735</v>
      </c>
      <c r="N56" s="17" t="s">
        <v>40</v>
      </c>
      <c r="O56" s="17" t="s">
        <v>40</v>
      </c>
      <c r="P56" s="17" t="s">
        <v>40</v>
      </c>
      <c r="Q56" s="17" t="s">
        <v>40</v>
      </c>
    </row>
    <row r="57" spans="1:21" x14ac:dyDescent="0.25">
      <c r="A57" s="73" t="s">
        <v>1694</v>
      </c>
      <c r="B57" s="56" t="s">
        <v>764</v>
      </c>
      <c r="C57" s="17" t="s">
        <v>40</v>
      </c>
      <c r="D57" s="17" t="s">
        <v>40</v>
      </c>
      <c r="E57" s="41">
        <v>45908</v>
      </c>
      <c r="F57" s="42">
        <f t="shared" ref="F57:J57" si="66">E57</f>
        <v>45908</v>
      </c>
      <c r="G57" s="41">
        <f t="shared" si="51"/>
        <v>45910</v>
      </c>
      <c r="H57" s="42">
        <f t="shared" si="66"/>
        <v>45910</v>
      </c>
      <c r="I57" s="41">
        <f t="shared" si="52"/>
        <v>45916</v>
      </c>
      <c r="J57" s="42">
        <f t="shared" si="66"/>
        <v>45916</v>
      </c>
      <c r="K57" s="41">
        <f t="shared" si="53"/>
        <v>45918</v>
      </c>
      <c r="L57" s="42">
        <f t="shared" si="54"/>
        <v>45919</v>
      </c>
      <c r="M57" s="56" t="s">
        <v>765</v>
      </c>
      <c r="N57" s="42">
        <f t="shared" si="61"/>
        <v>45923</v>
      </c>
      <c r="O57" s="41">
        <f t="shared" si="62"/>
        <v>45923</v>
      </c>
      <c r="P57" s="42">
        <f t="shared" si="55"/>
        <v>45927</v>
      </c>
      <c r="Q57" s="41">
        <f t="shared" si="56"/>
        <v>45928</v>
      </c>
    </row>
    <row r="58" spans="1:21" x14ac:dyDescent="0.25">
      <c r="A58" s="75" t="s">
        <v>1719</v>
      </c>
      <c r="B58" s="56" t="s">
        <v>780</v>
      </c>
      <c r="C58" s="17" t="s">
        <v>40</v>
      </c>
      <c r="D58" s="17" t="s">
        <v>40</v>
      </c>
      <c r="E58" s="41">
        <v>45915</v>
      </c>
      <c r="F58" s="42">
        <v>45915</v>
      </c>
      <c r="G58" s="41">
        <v>45917</v>
      </c>
      <c r="H58" s="42">
        <v>45917</v>
      </c>
      <c r="I58" s="41">
        <f t="shared" si="52"/>
        <v>45923</v>
      </c>
      <c r="J58" s="42">
        <f t="shared" ref="J58" si="67">I58</f>
        <v>45923</v>
      </c>
      <c r="K58" s="41">
        <f t="shared" si="53"/>
        <v>45925</v>
      </c>
      <c r="L58" s="42">
        <f t="shared" si="54"/>
        <v>45926</v>
      </c>
      <c r="M58" s="56" t="s">
        <v>782</v>
      </c>
      <c r="N58" s="42">
        <f t="shared" si="61"/>
        <v>45930</v>
      </c>
      <c r="O58" s="41">
        <f t="shared" si="62"/>
        <v>45930</v>
      </c>
      <c r="P58" s="42">
        <f t="shared" si="55"/>
        <v>45934</v>
      </c>
      <c r="Q58" s="41">
        <f t="shared" si="56"/>
        <v>45935</v>
      </c>
    </row>
    <row r="59" spans="1:21" x14ac:dyDescent="0.25">
      <c r="A59" s="75" t="s">
        <v>1699</v>
      </c>
      <c r="B59" s="76" t="s">
        <v>1736</v>
      </c>
      <c r="C59" s="17" t="s">
        <v>40</v>
      </c>
      <c r="D59" s="17" t="s">
        <v>40</v>
      </c>
      <c r="E59" s="41">
        <v>45922</v>
      </c>
      <c r="F59" s="42">
        <f t="shared" ref="F59:J59" si="68">E59</f>
        <v>45922</v>
      </c>
      <c r="G59" s="41">
        <f t="shared" si="51"/>
        <v>45924</v>
      </c>
      <c r="H59" s="42">
        <f t="shared" si="68"/>
        <v>45924</v>
      </c>
      <c r="I59" s="41">
        <f t="shared" si="52"/>
        <v>45930</v>
      </c>
      <c r="J59" s="42">
        <f t="shared" si="68"/>
        <v>45930</v>
      </c>
      <c r="K59" s="41">
        <f t="shared" si="53"/>
        <v>45932</v>
      </c>
      <c r="L59" s="42">
        <f t="shared" si="54"/>
        <v>45933</v>
      </c>
      <c r="M59" s="76" t="s">
        <v>1737</v>
      </c>
      <c r="N59" s="42">
        <f t="shared" si="61"/>
        <v>45937</v>
      </c>
      <c r="O59" s="41">
        <f t="shared" si="62"/>
        <v>45937</v>
      </c>
      <c r="P59" s="42">
        <f t="shared" si="55"/>
        <v>45941</v>
      </c>
      <c r="Q59" s="41">
        <f t="shared" si="56"/>
        <v>45942</v>
      </c>
    </row>
    <row r="60" spans="1:21" x14ac:dyDescent="0.25">
      <c r="A60" s="73" t="s">
        <v>1694</v>
      </c>
      <c r="B60" s="56" t="s">
        <v>780</v>
      </c>
      <c r="C60" s="41">
        <v>45927</v>
      </c>
      <c r="D60" s="42">
        <f t="shared" si="57"/>
        <v>45928</v>
      </c>
      <c r="E60" s="41">
        <f t="shared" si="58"/>
        <v>45929</v>
      </c>
      <c r="F60" s="42">
        <f t="shared" ref="F60:J60" si="69">E60</f>
        <v>45929</v>
      </c>
      <c r="G60" s="41">
        <f t="shared" si="51"/>
        <v>45931</v>
      </c>
      <c r="H60" s="42">
        <f t="shared" si="69"/>
        <v>45931</v>
      </c>
      <c r="I60" s="41">
        <f t="shared" si="52"/>
        <v>45937</v>
      </c>
      <c r="J60" s="42">
        <f t="shared" si="69"/>
        <v>45937</v>
      </c>
      <c r="K60" s="41">
        <f t="shared" si="53"/>
        <v>45939</v>
      </c>
      <c r="L60" s="42">
        <f t="shared" si="54"/>
        <v>45940</v>
      </c>
      <c r="M60" s="56" t="s">
        <v>782</v>
      </c>
      <c r="N60" s="42">
        <f t="shared" si="61"/>
        <v>45944</v>
      </c>
      <c r="O60" s="41">
        <f t="shared" si="62"/>
        <v>45944</v>
      </c>
      <c r="P60" s="42">
        <f t="shared" si="55"/>
        <v>45948</v>
      </c>
      <c r="Q60" s="41">
        <f t="shared" si="56"/>
        <v>45949</v>
      </c>
    </row>
    <row r="61" spans="1:21" ht="15.5" x14ac:dyDescent="0.25">
      <c r="A61" s="23"/>
      <c r="B61" s="23"/>
      <c r="C61" s="23"/>
      <c r="D61" s="23"/>
      <c r="E61" s="23"/>
      <c r="F61" s="23"/>
    </row>
    <row r="62" spans="1:21" ht="16.399999999999999" customHeight="1" x14ac:dyDescent="0.4">
      <c r="A62" s="81" t="s">
        <v>194</v>
      </c>
      <c r="B62" s="593" t="s">
        <v>734</v>
      </c>
      <c r="C62" s="594"/>
      <c r="D62" s="594"/>
      <c r="E62" s="594"/>
      <c r="F62" s="594"/>
      <c r="G62" s="594"/>
      <c r="H62" s="594"/>
      <c r="I62" s="594"/>
      <c r="J62" s="594"/>
      <c r="K62" s="594"/>
      <c r="L62" s="595"/>
      <c r="M62" s="23"/>
      <c r="N62" s="23"/>
      <c r="O62" s="23"/>
      <c r="P62" s="23"/>
      <c r="Q62" s="23"/>
      <c r="R62" s="23"/>
      <c r="S62" s="23"/>
      <c r="T62" s="23"/>
      <c r="U62" s="23"/>
    </row>
    <row r="63" spans="1:21" ht="16.399999999999999" customHeight="1" x14ac:dyDescent="0.4">
      <c r="A63" s="26" t="s">
        <v>1590</v>
      </c>
      <c r="B63" s="590" t="s">
        <v>1591</v>
      </c>
      <c r="C63" s="591"/>
      <c r="D63" s="591"/>
      <c r="E63" s="591"/>
      <c r="F63" s="591"/>
      <c r="G63" s="591"/>
      <c r="H63" s="591"/>
      <c r="I63" s="591"/>
      <c r="J63" s="591"/>
      <c r="K63" s="591"/>
      <c r="L63" s="592"/>
      <c r="M63" s="23"/>
      <c r="N63" s="23"/>
      <c r="O63" s="23"/>
      <c r="P63" s="23"/>
      <c r="Q63" s="23"/>
      <c r="R63" s="23"/>
      <c r="S63" s="23"/>
      <c r="T63" s="23"/>
      <c r="U63" s="23"/>
    </row>
    <row r="64" spans="1:21" ht="16.399999999999999" customHeight="1" x14ac:dyDescent="0.4">
      <c r="A64" s="26" t="s">
        <v>16</v>
      </c>
      <c r="B64" s="596" t="s">
        <v>1738</v>
      </c>
      <c r="C64" s="597"/>
      <c r="D64" s="597"/>
      <c r="E64" s="597"/>
      <c r="F64" s="597"/>
      <c r="G64" s="597"/>
      <c r="H64" s="597"/>
      <c r="I64" s="597"/>
      <c r="J64" s="597"/>
      <c r="K64" s="597"/>
      <c r="L64" s="598"/>
      <c r="M64" s="23"/>
      <c r="N64" s="23"/>
      <c r="O64" s="23" t="s">
        <v>212</v>
      </c>
      <c r="P64" s="23"/>
      <c r="Q64" s="23"/>
      <c r="R64" s="23"/>
      <c r="S64" s="23"/>
      <c r="T64" s="23"/>
      <c r="U64" s="23"/>
    </row>
    <row r="65" spans="1:21" ht="16.399999999999999" customHeight="1" x14ac:dyDescent="0.4">
      <c r="A65" s="26" t="s">
        <v>277</v>
      </c>
      <c r="B65" s="590" t="s">
        <v>1739</v>
      </c>
      <c r="C65" s="591"/>
      <c r="D65" s="591"/>
      <c r="E65" s="591"/>
      <c r="F65" s="591"/>
      <c r="G65" s="591"/>
      <c r="H65" s="591"/>
      <c r="I65" s="591"/>
      <c r="J65" s="591"/>
      <c r="K65" s="591"/>
      <c r="L65" s="592"/>
      <c r="M65" s="23"/>
      <c r="N65" s="23"/>
      <c r="O65" s="23"/>
      <c r="P65" s="23"/>
      <c r="Q65" s="23"/>
      <c r="R65" s="23"/>
      <c r="S65" s="23"/>
      <c r="T65" s="23"/>
      <c r="U65" s="23"/>
    </row>
    <row r="66" spans="1:21" ht="16" x14ac:dyDescent="0.25">
      <c r="A66" s="25" t="s">
        <v>700</v>
      </c>
      <c r="B66" s="432" t="s">
        <v>1740</v>
      </c>
      <c r="C66" s="433"/>
      <c r="D66" s="433"/>
      <c r="E66" s="433"/>
      <c r="F66" s="433"/>
      <c r="G66" s="433"/>
      <c r="H66" s="433"/>
      <c r="I66" s="433"/>
      <c r="J66" s="433"/>
      <c r="K66" s="433"/>
      <c r="L66" s="434"/>
      <c r="M66" s="23"/>
      <c r="N66" s="23"/>
      <c r="O66" s="23"/>
      <c r="P66" s="23"/>
      <c r="Q66" s="23"/>
      <c r="R66" s="23"/>
      <c r="S66" s="23"/>
      <c r="T66" s="23"/>
      <c r="U66" s="23"/>
    </row>
    <row r="67" spans="1:21" ht="16" x14ac:dyDescent="0.25">
      <c r="A67" s="25" t="s">
        <v>623</v>
      </c>
      <c r="B67" s="590" t="s">
        <v>1741</v>
      </c>
      <c r="C67" s="591"/>
      <c r="D67" s="591"/>
      <c r="E67" s="591"/>
      <c r="F67" s="591"/>
      <c r="G67" s="591"/>
      <c r="H67" s="591"/>
      <c r="I67" s="591"/>
      <c r="J67" s="591"/>
      <c r="K67" s="591"/>
      <c r="L67" s="592"/>
      <c r="M67" s="23"/>
      <c r="N67" s="23"/>
      <c r="O67" s="23"/>
      <c r="Q67" s="23"/>
      <c r="R67" s="23"/>
      <c r="S67" s="23"/>
      <c r="T67" s="23"/>
      <c r="U67" s="23"/>
    </row>
    <row r="68" spans="1:21" ht="16.399999999999999" customHeight="1" x14ac:dyDescent="0.4">
      <c r="A68" s="26" t="s">
        <v>557</v>
      </c>
      <c r="B68" s="590" t="s">
        <v>1742</v>
      </c>
      <c r="C68" s="591"/>
      <c r="D68" s="591"/>
      <c r="E68" s="591"/>
      <c r="F68" s="591"/>
      <c r="G68" s="591"/>
      <c r="H68" s="591"/>
      <c r="I68" s="591"/>
      <c r="J68" s="591"/>
      <c r="K68" s="591"/>
      <c r="L68" s="592"/>
      <c r="M68" s="23"/>
      <c r="N68" s="23"/>
      <c r="O68" s="23"/>
      <c r="P68" s="23"/>
      <c r="Q68" s="23"/>
      <c r="R68" s="23"/>
      <c r="S68" s="23"/>
      <c r="T68" s="23"/>
      <c r="U68" s="23"/>
    </row>
    <row r="69" spans="1:21" ht="16" x14ac:dyDescent="0.4">
      <c r="A69" s="26" t="s">
        <v>557</v>
      </c>
      <c r="B69" s="590" t="s">
        <v>1743</v>
      </c>
      <c r="C69" s="591"/>
      <c r="D69" s="591"/>
      <c r="E69" s="591"/>
      <c r="F69" s="591"/>
      <c r="G69" s="591"/>
      <c r="H69" s="591"/>
      <c r="I69" s="591"/>
      <c r="J69" s="591"/>
      <c r="K69" s="591"/>
      <c r="L69" s="592"/>
    </row>
  </sheetData>
  <mergeCells count="64">
    <mergeCell ref="B67:L67"/>
    <mergeCell ref="B68:L68"/>
    <mergeCell ref="B69:L69"/>
    <mergeCell ref="B62:L62"/>
    <mergeCell ref="B63:L63"/>
    <mergeCell ref="B64:L64"/>
    <mergeCell ref="B65:L65"/>
    <mergeCell ref="B66:L66"/>
    <mergeCell ref="C29:L29"/>
    <mergeCell ref="N29:Q29"/>
    <mergeCell ref="A30:Q30"/>
    <mergeCell ref="A37:Q37"/>
    <mergeCell ref="A50:Q50"/>
    <mergeCell ref="N23:O23"/>
    <mergeCell ref="P23:Q23"/>
    <mergeCell ref="C24:D24"/>
    <mergeCell ref="E24:F24"/>
    <mergeCell ref="G24:H24"/>
    <mergeCell ref="I24:J24"/>
    <mergeCell ref="K24:L24"/>
    <mergeCell ref="N24:O24"/>
    <mergeCell ref="P24:Q24"/>
    <mergeCell ref="C23:D23"/>
    <mergeCell ref="E23:F23"/>
    <mergeCell ref="G23:H23"/>
    <mergeCell ref="I23:J23"/>
    <mergeCell ref="K23:L23"/>
    <mergeCell ref="A21:Q21"/>
    <mergeCell ref="C22:D22"/>
    <mergeCell ref="E22:F22"/>
    <mergeCell ref="G22:H22"/>
    <mergeCell ref="I22:J22"/>
    <mergeCell ref="K22:L22"/>
    <mergeCell ref="N22:O22"/>
    <mergeCell ref="P22:Q22"/>
    <mergeCell ref="C9:D9"/>
    <mergeCell ref="E9:F9"/>
    <mergeCell ref="B17:L17"/>
    <mergeCell ref="C19:L19"/>
    <mergeCell ref="N19:Q19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75" type="noConversion"/>
  <pageMargins left="0.75" right="0.75" top="1" bottom="1" header="0.5" footer="0.5"/>
  <pageSetup paperSize="9" orientation="portrait"/>
  <ignoredErrors>
    <ignoredError sqref="G32:G36 G38:I45 I32:I36" formula="1"/>
  </ignoredError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F24"/>
  <sheetViews>
    <sheetView topLeftCell="A4" workbookViewId="0">
      <selection activeCell="Q23" sqref="Q23"/>
    </sheetView>
  </sheetViews>
  <sheetFormatPr defaultColWidth="9" defaultRowHeight="15" x14ac:dyDescent="0.25"/>
  <cols>
    <col min="1" max="1" width="19" customWidth="1"/>
    <col min="2" max="5" width="7.5" customWidth="1"/>
    <col min="6" max="6" width="9.08203125" customWidth="1"/>
    <col min="7" max="7" width="7.5" customWidth="1"/>
    <col min="8" max="8" width="8.08203125" customWidth="1"/>
    <col min="9" max="11" width="7.5" customWidth="1"/>
    <col min="12" max="12" width="9" customWidth="1"/>
    <col min="13" max="14" width="8.58203125" customWidth="1"/>
    <col min="15" max="17" width="7.5" customWidth="1"/>
    <col min="18" max="18" width="9.08203125" customWidth="1"/>
    <col min="19" max="19" width="8.08203125" customWidth="1"/>
  </cols>
  <sheetData>
    <row r="1" spans="1:240" ht="45" customHeight="1" x14ac:dyDescent="0.25">
      <c r="B1" s="398" t="s">
        <v>0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</row>
    <row r="2" spans="1:240" ht="17.149999999999999" customHeight="1" x14ac:dyDescent="0.25">
      <c r="B2" s="399" t="s">
        <v>1</v>
      </c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</row>
    <row r="3" spans="1:240" ht="18" customHeight="1" x14ac:dyDescent="0.25">
      <c r="A3" s="1" t="s">
        <v>2</v>
      </c>
      <c r="B3" s="2"/>
      <c r="C3" s="2"/>
      <c r="D3" s="2"/>
      <c r="E3" s="2"/>
      <c r="F3" s="2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</row>
    <row r="4" spans="1:240" x14ac:dyDescent="0.25">
      <c r="A4" s="435" t="s">
        <v>1744</v>
      </c>
      <c r="B4" s="435"/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435"/>
      <c r="O4" s="435"/>
      <c r="P4" s="435"/>
      <c r="Q4" s="435"/>
      <c r="R4" s="435"/>
      <c r="S4" s="435"/>
    </row>
    <row r="5" spans="1:240" s="51" customFormat="1" ht="13" x14ac:dyDescent="0.25">
      <c r="A5" s="4" t="s">
        <v>4</v>
      </c>
      <c r="B5" s="4" t="s">
        <v>5</v>
      </c>
      <c r="C5" s="350" t="s">
        <v>1593</v>
      </c>
      <c r="D5" s="350"/>
      <c r="E5" s="348" t="s">
        <v>551</v>
      </c>
      <c r="F5" s="349"/>
      <c r="G5" s="396" t="s">
        <v>1745</v>
      </c>
      <c r="H5" s="438"/>
      <c r="I5" s="396" t="s">
        <v>1746</v>
      </c>
      <c r="J5" s="438"/>
      <c r="K5" s="397" t="s">
        <v>276</v>
      </c>
      <c r="L5" s="397"/>
      <c r="M5" s="4" t="s">
        <v>5</v>
      </c>
      <c r="N5" s="380" t="s">
        <v>274</v>
      </c>
      <c r="O5" s="381"/>
      <c r="P5" s="369" t="s">
        <v>290</v>
      </c>
      <c r="Q5" s="371"/>
      <c r="R5" s="369" t="s">
        <v>272</v>
      </c>
      <c r="S5" s="371"/>
    </row>
    <row r="6" spans="1:240" x14ac:dyDescent="0.25">
      <c r="A6" s="5" t="s">
        <v>13</v>
      </c>
      <c r="B6" s="5" t="s">
        <v>14</v>
      </c>
      <c r="C6" s="354" t="s">
        <v>557</v>
      </c>
      <c r="D6" s="370"/>
      <c r="E6" s="354" t="s">
        <v>556</v>
      </c>
      <c r="F6" s="370"/>
      <c r="G6" s="382" t="s">
        <v>1747</v>
      </c>
      <c r="H6" s="456"/>
      <c r="I6" s="382" t="s">
        <v>999</v>
      </c>
      <c r="J6" s="456"/>
      <c r="K6" s="384" t="s">
        <v>281</v>
      </c>
      <c r="L6" s="384"/>
      <c r="M6" s="5" t="s">
        <v>14</v>
      </c>
      <c r="N6" s="381" t="s">
        <v>279</v>
      </c>
      <c r="O6" s="381"/>
      <c r="P6" s="371" t="s">
        <v>278</v>
      </c>
      <c r="Q6" s="371"/>
      <c r="R6" s="371" t="s">
        <v>277</v>
      </c>
      <c r="S6" s="371"/>
    </row>
    <row r="7" spans="1:240" x14ac:dyDescent="0.25">
      <c r="A7" s="8"/>
      <c r="B7" s="54"/>
      <c r="C7" s="354" t="s">
        <v>22</v>
      </c>
      <c r="D7" s="370"/>
      <c r="E7" s="354" t="s">
        <v>22</v>
      </c>
      <c r="F7" s="370"/>
      <c r="G7" s="354" t="s">
        <v>22</v>
      </c>
      <c r="H7" s="370"/>
      <c r="I7" s="354" t="s">
        <v>22</v>
      </c>
      <c r="J7" s="370"/>
      <c r="K7" s="371" t="s">
        <v>22</v>
      </c>
      <c r="L7" s="371"/>
      <c r="M7" s="5"/>
      <c r="N7" s="395" t="s">
        <v>22</v>
      </c>
      <c r="O7" s="395"/>
      <c r="P7" s="394" t="s">
        <v>22</v>
      </c>
      <c r="Q7" s="394"/>
      <c r="R7" s="394" t="s">
        <v>22</v>
      </c>
      <c r="S7" s="394"/>
    </row>
    <row r="8" spans="1:240" ht="26" x14ac:dyDescent="0.25">
      <c r="A8" s="8"/>
      <c r="B8" s="54"/>
      <c r="C8" s="55"/>
      <c r="D8" s="10"/>
      <c r="E8" s="55"/>
      <c r="F8" s="10"/>
      <c r="G8" s="9"/>
      <c r="H8" s="10"/>
      <c r="I8" s="11" t="s">
        <v>1748</v>
      </c>
      <c r="J8" s="11" t="s">
        <v>1749</v>
      </c>
      <c r="K8" s="11"/>
      <c r="L8" s="11"/>
      <c r="M8" s="5"/>
      <c r="N8" s="11"/>
      <c r="O8" s="11"/>
      <c r="P8" s="11" t="s">
        <v>293</v>
      </c>
      <c r="Q8" s="11" t="s">
        <v>294</v>
      </c>
      <c r="R8" s="11" t="s">
        <v>24</v>
      </c>
      <c r="S8" s="11" t="s">
        <v>295</v>
      </c>
    </row>
    <row r="9" spans="1:240" s="52" customFormat="1" ht="14.15" hidden="1" customHeight="1" x14ac:dyDescent="0.25">
      <c r="A9" s="56" t="s">
        <v>304</v>
      </c>
      <c r="B9" s="57" t="s">
        <v>1750</v>
      </c>
      <c r="C9" s="58">
        <v>45608</v>
      </c>
      <c r="D9" s="58">
        <f>C9</f>
        <v>45608</v>
      </c>
      <c r="E9" s="58">
        <f>D9+1</f>
        <v>45609</v>
      </c>
      <c r="F9" s="58">
        <f>E9</f>
        <v>45609</v>
      </c>
      <c r="G9" s="58">
        <v>45614</v>
      </c>
      <c r="H9" s="59">
        <f>G9+1</f>
        <v>45615</v>
      </c>
      <c r="I9" s="58">
        <v>45617</v>
      </c>
      <c r="J9" s="59">
        <f>I9</f>
        <v>45617</v>
      </c>
      <c r="K9" s="17" t="s">
        <v>40</v>
      </c>
      <c r="L9" s="65" t="s">
        <v>40</v>
      </c>
      <c r="M9" s="66" t="s">
        <v>927</v>
      </c>
      <c r="N9" s="58">
        <v>45622</v>
      </c>
      <c r="O9" s="58">
        <v>45622</v>
      </c>
      <c r="P9" s="58">
        <v>45623</v>
      </c>
      <c r="Q9" s="42">
        <f>P9+1</f>
        <v>45624</v>
      </c>
      <c r="R9" s="58">
        <v>45624</v>
      </c>
      <c r="S9" s="42">
        <f>R9+1</f>
        <v>45625</v>
      </c>
      <c r="T9" s="69"/>
      <c r="U9" s="69"/>
      <c r="V9" s="69"/>
      <c r="W9" s="69"/>
    </row>
    <row r="10" spans="1:240" s="52" customFormat="1" ht="14.15" hidden="1" customHeight="1" x14ac:dyDescent="0.25">
      <c r="A10" s="60" t="s">
        <v>314</v>
      </c>
      <c r="B10" s="61" t="s">
        <v>1751</v>
      </c>
      <c r="C10" s="58">
        <v>45622</v>
      </c>
      <c r="D10" s="58">
        <f>C10+1</f>
        <v>45623</v>
      </c>
      <c r="E10" s="58">
        <v>45623</v>
      </c>
      <c r="F10" s="58">
        <f>E10+1</f>
        <v>45624</v>
      </c>
      <c r="G10" s="566" t="s">
        <v>1752</v>
      </c>
      <c r="H10" s="567"/>
      <c r="I10" s="566" t="s">
        <v>1753</v>
      </c>
      <c r="J10" s="567"/>
      <c r="K10" s="17" t="s">
        <v>40</v>
      </c>
      <c r="L10" s="65" t="s">
        <v>40</v>
      </c>
      <c r="M10" s="67" t="s">
        <v>1754</v>
      </c>
      <c r="N10" s="403" t="s">
        <v>316</v>
      </c>
      <c r="O10" s="404"/>
      <c r="P10" s="403" t="s">
        <v>317</v>
      </c>
      <c r="Q10" s="404"/>
      <c r="R10" s="403" t="s">
        <v>1755</v>
      </c>
      <c r="S10" s="404"/>
      <c r="T10" s="69"/>
      <c r="U10" s="69"/>
      <c r="V10" s="69"/>
      <c r="W10" s="69"/>
    </row>
    <row r="11" spans="1:240" s="52" customFormat="1" ht="14.15" hidden="1" customHeight="1" x14ac:dyDescent="0.25">
      <c r="A11" s="21" t="s">
        <v>304</v>
      </c>
      <c r="B11" s="57" t="s">
        <v>1756</v>
      </c>
      <c r="C11" s="58">
        <v>45641</v>
      </c>
      <c r="D11" s="58">
        <v>45641</v>
      </c>
      <c r="E11" s="58">
        <v>45642</v>
      </c>
      <c r="F11" s="58">
        <v>45642</v>
      </c>
      <c r="G11" s="58">
        <v>45647</v>
      </c>
      <c r="H11" s="59">
        <v>45648</v>
      </c>
      <c r="I11" s="58">
        <v>45650</v>
      </c>
      <c r="J11" s="59">
        <v>45650</v>
      </c>
      <c r="K11" s="17" t="s">
        <v>40</v>
      </c>
      <c r="L11" s="65" t="s">
        <v>40</v>
      </c>
      <c r="M11" s="66" t="s">
        <v>1757</v>
      </c>
      <c r="N11" s="403" t="s">
        <v>330</v>
      </c>
      <c r="O11" s="404"/>
      <c r="P11" s="403" t="s">
        <v>331</v>
      </c>
      <c r="Q11" s="404"/>
      <c r="R11" s="403" t="s">
        <v>1758</v>
      </c>
      <c r="S11" s="404"/>
      <c r="T11" s="69"/>
      <c r="U11" s="69"/>
      <c r="V11" s="69"/>
      <c r="W11" s="69"/>
    </row>
    <row r="12" spans="1:240" s="52" customFormat="1" ht="14.15" customHeight="1" x14ac:dyDescent="0.25">
      <c r="A12" s="56" t="s">
        <v>314</v>
      </c>
      <c r="B12" s="57" t="s">
        <v>1750</v>
      </c>
      <c r="C12" s="58">
        <v>45653</v>
      </c>
      <c r="D12" s="58">
        <f>C12</f>
        <v>45653</v>
      </c>
      <c r="E12" s="58">
        <f>D12+1</f>
        <v>45654</v>
      </c>
      <c r="F12" s="58">
        <f>E12</f>
        <v>45654</v>
      </c>
      <c r="G12" s="58">
        <v>45659</v>
      </c>
      <c r="H12" s="59">
        <v>45660</v>
      </c>
      <c r="I12" s="58">
        <v>45662</v>
      </c>
      <c r="J12" s="59">
        <f>I12+1</f>
        <v>45663</v>
      </c>
      <c r="K12" s="17" t="s">
        <v>40</v>
      </c>
      <c r="L12" s="65" t="s">
        <v>40</v>
      </c>
      <c r="M12" s="66" t="s">
        <v>927</v>
      </c>
      <c r="N12" s="58">
        <v>45669</v>
      </c>
      <c r="O12" s="58">
        <f>N12</f>
        <v>45669</v>
      </c>
      <c r="P12" s="58">
        <v>45670</v>
      </c>
      <c r="Q12" s="58">
        <f>P12+1</f>
        <v>45671</v>
      </c>
      <c r="R12" s="58">
        <v>45672</v>
      </c>
      <c r="S12" s="70" t="s">
        <v>1759</v>
      </c>
      <c r="T12" s="69"/>
      <c r="U12" s="69"/>
      <c r="V12" s="69"/>
      <c r="W12" s="69"/>
    </row>
    <row r="13" spans="1:240" s="52" customFormat="1" ht="14.15" customHeight="1" x14ac:dyDescent="0.25">
      <c r="A13" s="56" t="s">
        <v>355</v>
      </c>
      <c r="B13" s="57" t="s">
        <v>724</v>
      </c>
      <c r="C13" s="17" t="s">
        <v>40</v>
      </c>
      <c r="D13" s="17" t="s">
        <v>40</v>
      </c>
      <c r="E13" s="58">
        <v>45686</v>
      </c>
      <c r="F13" s="62">
        <f>E13</f>
        <v>45686</v>
      </c>
      <c r="G13" s="566" t="s">
        <v>1760</v>
      </c>
      <c r="H13" s="567"/>
      <c r="I13" s="566" t="s">
        <v>1761</v>
      </c>
      <c r="J13" s="567"/>
      <c r="K13" s="17" t="s">
        <v>40</v>
      </c>
      <c r="L13" s="65" t="s">
        <v>40</v>
      </c>
      <c r="M13" s="68" t="s">
        <v>725</v>
      </c>
      <c r="N13" s="43" t="s">
        <v>524</v>
      </c>
      <c r="O13" s="43" t="s">
        <v>525</v>
      </c>
      <c r="P13" s="356" t="s">
        <v>356</v>
      </c>
      <c r="Q13" s="357"/>
      <c r="R13" s="71" t="s">
        <v>526</v>
      </c>
      <c r="S13" s="72" t="s">
        <v>1762</v>
      </c>
      <c r="T13" s="69"/>
      <c r="U13" s="69"/>
      <c r="V13" s="69"/>
      <c r="W13" s="69"/>
    </row>
    <row r="14" spans="1:240" s="52" customFormat="1" ht="14.15" customHeight="1" x14ac:dyDescent="0.25">
      <c r="A14" s="56" t="s">
        <v>314</v>
      </c>
      <c r="B14" s="57" t="s">
        <v>727</v>
      </c>
      <c r="C14" s="17" t="s">
        <v>40</v>
      </c>
      <c r="D14" s="17" t="s">
        <v>40</v>
      </c>
      <c r="E14" s="58">
        <v>45710</v>
      </c>
      <c r="F14" s="62">
        <f>E14</f>
        <v>45710</v>
      </c>
      <c r="G14" s="58">
        <v>45715</v>
      </c>
      <c r="H14" s="59">
        <f>G14+1</f>
        <v>45716</v>
      </c>
      <c r="I14" s="58">
        <v>45718</v>
      </c>
      <c r="J14" s="62">
        <f>I14</f>
        <v>45718</v>
      </c>
      <c r="K14" s="17" t="s">
        <v>40</v>
      </c>
      <c r="L14" s="65" t="s">
        <v>40</v>
      </c>
      <c r="M14" s="68" t="s">
        <v>728</v>
      </c>
      <c r="N14" s="403" t="s">
        <v>1763</v>
      </c>
      <c r="O14" s="404"/>
      <c r="P14" s="403" t="s">
        <v>1764</v>
      </c>
      <c r="Q14" s="404"/>
      <c r="R14" s="548" t="s">
        <v>372</v>
      </c>
      <c r="S14" s="550"/>
      <c r="T14" s="69"/>
      <c r="U14" s="69"/>
      <c r="V14" s="69"/>
      <c r="W14" s="69"/>
    </row>
    <row r="15" spans="1:240" ht="15" customHeight="1" x14ac:dyDescent="0.25"/>
    <row r="16" spans="1:240" ht="15" customHeight="1" x14ac:dyDescent="0.25">
      <c r="A16" s="63" t="s">
        <v>194</v>
      </c>
      <c r="B16" s="358" t="s">
        <v>1765</v>
      </c>
      <c r="C16" s="358"/>
      <c r="D16" s="358"/>
      <c r="E16" s="358"/>
      <c r="F16" s="358"/>
      <c r="G16" s="358"/>
      <c r="H16" s="358"/>
      <c r="I16" s="358"/>
      <c r="J16" s="358"/>
      <c r="K16" s="358"/>
      <c r="L16" s="358"/>
    </row>
    <row r="17" spans="1:12" ht="16.5" customHeight="1" x14ac:dyDescent="0.25">
      <c r="A17" s="27" t="s">
        <v>609</v>
      </c>
      <c r="B17" s="575" t="s">
        <v>1643</v>
      </c>
      <c r="C17" s="575"/>
      <c r="D17" s="575"/>
      <c r="E17" s="575"/>
      <c r="F17" s="575"/>
      <c r="G17" s="575"/>
      <c r="H17" s="575"/>
      <c r="I17" s="575"/>
      <c r="J17" s="575"/>
      <c r="K17" s="575"/>
      <c r="L17" s="575"/>
    </row>
    <row r="18" spans="1:12" ht="15" customHeight="1" x14ac:dyDescent="0.25">
      <c r="A18" s="27" t="s">
        <v>606</v>
      </c>
      <c r="B18" s="368" t="s">
        <v>1766</v>
      </c>
      <c r="C18" s="368"/>
      <c r="D18" s="368"/>
      <c r="E18" s="368"/>
      <c r="F18" s="368"/>
      <c r="G18" s="368"/>
      <c r="H18" s="368"/>
      <c r="I18" s="368"/>
      <c r="J18" s="368"/>
      <c r="K18" s="368"/>
      <c r="L18" s="368"/>
    </row>
    <row r="19" spans="1:12" ht="15" customHeight="1" x14ac:dyDescent="0.25">
      <c r="A19" s="64" t="s">
        <v>1767</v>
      </c>
      <c r="B19" s="368" t="s">
        <v>475</v>
      </c>
      <c r="C19" s="368"/>
      <c r="D19" s="368"/>
      <c r="E19" s="368"/>
      <c r="F19" s="368"/>
      <c r="G19" s="368"/>
      <c r="H19" s="368"/>
      <c r="I19" s="368"/>
      <c r="J19" s="368"/>
      <c r="K19" s="368"/>
      <c r="L19" s="368"/>
    </row>
    <row r="20" spans="1:12" ht="16.5" x14ac:dyDescent="0.25">
      <c r="A20" s="64" t="s">
        <v>476</v>
      </c>
      <c r="B20" s="599" t="s">
        <v>477</v>
      </c>
      <c r="C20" s="599"/>
      <c r="D20" s="599"/>
      <c r="E20" s="599"/>
      <c r="F20" s="599"/>
      <c r="G20" s="599"/>
      <c r="H20" s="599"/>
      <c r="I20" s="599"/>
      <c r="J20" s="599"/>
      <c r="K20" s="599"/>
      <c r="L20" s="599"/>
    </row>
    <row r="21" spans="1:12" ht="16.5" x14ac:dyDescent="0.25">
      <c r="A21" s="64" t="s">
        <v>467</v>
      </c>
      <c r="B21" s="368" t="s">
        <v>468</v>
      </c>
      <c r="C21" s="368"/>
      <c r="D21" s="368"/>
      <c r="E21" s="368"/>
      <c r="F21" s="368"/>
      <c r="G21" s="368"/>
      <c r="H21" s="368"/>
      <c r="I21" s="368"/>
      <c r="J21" s="368"/>
      <c r="K21" s="368"/>
      <c r="L21" s="368"/>
    </row>
    <row r="22" spans="1:12" ht="16.5" x14ac:dyDescent="0.25">
      <c r="A22" s="64" t="s">
        <v>465</v>
      </c>
      <c r="B22" s="368" t="s">
        <v>1768</v>
      </c>
      <c r="C22" s="368"/>
      <c r="D22" s="368"/>
      <c r="E22" s="368"/>
      <c r="F22" s="368"/>
      <c r="G22" s="368"/>
      <c r="H22" s="368"/>
      <c r="I22" s="368"/>
      <c r="J22" s="368"/>
      <c r="K22" s="368"/>
      <c r="L22" s="368"/>
    </row>
    <row r="23" spans="1:12" ht="16.5" x14ac:dyDescent="0.25">
      <c r="A23" s="64" t="s">
        <v>462</v>
      </c>
      <c r="B23" s="368" t="s">
        <v>464</v>
      </c>
      <c r="C23" s="368"/>
      <c r="D23" s="368"/>
      <c r="E23" s="368"/>
      <c r="F23" s="368"/>
      <c r="G23" s="368"/>
      <c r="H23" s="368"/>
      <c r="I23" s="368"/>
      <c r="J23" s="368"/>
      <c r="K23" s="368"/>
      <c r="L23" s="368"/>
    </row>
    <row r="24" spans="1:12" ht="16.5" x14ac:dyDescent="0.25">
      <c r="A24" s="64" t="s">
        <v>460</v>
      </c>
      <c r="B24" s="368" t="s">
        <v>1511</v>
      </c>
      <c r="C24" s="368"/>
      <c r="D24" s="368"/>
      <c r="E24" s="368"/>
      <c r="F24" s="368"/>
      <c r="G24" s="368"/>
      <c r="H24" s="368"/>
      <c r="I24" s="368"/>
      <c r="J24" s="368"/>
      <c r="K24" s="368"/>
      <c r="L24" s="368"/>
    </row>
  </sheetData>
  <mergeCells count="50">
    <mergeCell ref="B23:L23"/>
    <mergeCell ref="B24:L24"/>
    <mergeCell ref="B18:L18"/>
    <mergeCell ref="B19:L19"/>
    <mergeCell ref="B20:L20"/>
    <mergeCell ref="B21:L21"/>
    <mergeCell ref="B22:L22"/>
    <mergeCell ref="N14:O14"/>
    <mergeCell ref="P14:Q14"/>
    <mergeCell ref="R14:S14"/>
    <mergeCell ref="B16:L16"/>
    <mergeCell ref="B17:L17"/>
    <mergeCell ref="N11:O11"/>
    <mergeCell ref="P11:Q11"/>
    <mergeCell ref="R11:S11"/>
    <mergeCell ref="G13:H13"/>
    <mergeCell ref="I13:J13"/>
    <mergeCell ref="P13:Q13"/>
    <mergeCell ref="G10:H10"/>
    <mergeCell ref="I10:J10"/>
    <mergeCell ref="N10:O10"/>
    <mergeCell ref="P10:Q10"/>
    <mergeCell ref="R10:S10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Q1"/>
    <mergeCell ref="B2:Q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75" type="noConversion"/>
  <pageMargins left="0.75" right="0.75" top="1" bottom="1" header="0.5" footer="0.5"/>
  <pageSetup paperSize="9" orientation="portrait"/>
  <ignoredErrors>
    <ignoredError sqref="E12 E9" formula="1"/>
  </ignoredError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S61"/>
  <sheetViews>
    <sheetView workbookViewId="0">
      <selection activeCell="B1" sqref="B1:Q1"/>
    </sheetView>
  </sheetViews>
  <sheetFormatPr defaultColWidth="9" defaultRowHeight="15" x14ac:dyDescent="0.25"/>
  <cols>
    <col min="1" max="1" width="19" customWidth="1"/>
    <col min="2" max="5" width="7.5" customWidth="1"/>
    <col min="6" max="6" width="6.58203125" customWidth="1"/>
    <col min="7" max="7" width="7.5" customWidth="1"/>
    <col min="8" max="8" width="8.08203125" customWidth="1"/>
    <col min="9" max="11" width="7.5" customWidth="1"/>
    <col min="12" max="12" width="8" customWidth="1"/>
    <col min="13" max="13" width="8.58203125" customWidth="1"/>
    <col min="14" max="19" width="7.5" customWidth="1"/>
  </cols>
  <sheetData>
    <row r="1" spans="1:253" ht="51" customHeight="1" x14ac:dyDescent="0.25">
      <c r="B1" s="398" t="s">
        <v>0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28"/>
      <c r="S1" s="28"/>
    </row>
    <row r="2" spans="1:253" ht="17.149999999999999" customHeight="1" x14ac:dyDescent="0.25">
      <c r="B2" s="399" t="s">
        <v>1</v>
      </c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  <c r="R2" s="29"/>
      <c r="S2" s="29"/>
    </row>
    <row r="3" spans="1:253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</row>
    <row r="4" spans="1:253" x14ac:dyDescent="0.25">
      <c r="A4" s="435" t="s">
        <v>1769</v>
      </c>
      <c r="B4" s="435"/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435"/>
      <c r="O4" s="435"/>
      <c r="P4" s="435"/>
      <c r="Q4" s="435"/>
      <c r="R4" s="435"/>
      <c r="S4" s="435"/>
    </row>
    <row r="5" spans="1:253" ht="15.5" x14ac:dyDescent="0.25">
      <c r="A5" s="3" t="s">
        <v>693</v>
      </c>
      <c r="B5" s="3" t="s">
        <v>694</v>
      </c>
      <c r="C5" s="477" t="s">
        <v>1290</v>
      </c>
      <c r="D5" s="478"/>
      <c r="E5" s="479" t="s">
        <v>1770</v>
      </c>
      <c r="F5" s="480"/>
      <c r="G5" s="479" t="s">
        <v>1292</v>
      </c>
      <c r="H5" s="480"/>
      <c r="I5" s="479" t="s">
        <v>618</v>
      </c>
      <c r="J5" s="480"/>
      <c r="K5" s="479" t="s">
        <v>1292</v>
      </c>
      <c r="L5" s="480"/>
      <c r="M5" s="479" t="s">
        <v>1771</v>
      </c>
      <c r="N5" s="480"/>
      <c r="O5" s="3" t="s">
        <v>694</v>
      </c>
      <c r="P5" s="477" t="s">
        <v>1290</v>
      </c>
      <c r="Q5" s="478"/>
      <c r="R5" s="479" t="s">
        <v>1770</v>
      </c>
      <c r="S5" s="480"/>
    </row>
    <row r="6" spans="1:253" x14ac:dyDescent="0.25">
      <c r="A6" s="5" t="s">
        <v>13</v>
      </c>
      <c r="B6" s="5" t="s">
        <v>14</v>
      </c>
      <c r="C6" s="382" t="s">
        <v>556</v>
      </c>
      <c r="D6" s="456"/>
      <c r="E6" s="382" t="s">
        <v>1772</v>
      </c>
      <c r="F6" s="456"/>
      <c r="G6" s="371" t="s">
        <v>623</v>
      </c>
      <c r="H6" s="371"/>
      <c r="I6" s="371" t="s">
        <v>622</v>
      </c>
      <c r="J6" s="371"/>
      <c r="K6" s="371" t="s">
        <v>623</v>
      </c>
      <c r="L6" s="371"/>
      <c r="M6" s="382" t="s">
        <v>1773</v>
      </c>
      <c r="N6" s="456"/>
      <c r="O6" s="5" t="s">
        <v>14</v>
      </c>
      <c r="P6" s="382" t="s">
        <v>556</v>
      </c>
      <c r="Q6" s="456"/>
      <c r="R6" s="382" t="s">
        <v>1772</v>
      </c>
      <c r="S6" s="456"/>
    </row>
    <row r="7" spans="1:253" x14ac:dyDescent="0.25">
      <c r="A7" s="5"/>
      <c r="B7" s="5"/>
      <c r="C7" s="394" t="s">
        <v>22</v>
      </c>
      <c r="D7" s="394"/>
      <c r="E7" s="394" t="s">
        <v>22</v>
      </c>
      <c r="F7" s="394"/>
      <c r="G7" s="394" t="s">
        <v>22</v>
      </c>
      <c r="H7" s="394"/>
      <c r="I7" s="394" t="s">
        <v>22</v>
      </c>
      <c r="J7" s="394"/>
      <c r="K7" s="394" t="s">
        <v>22</v>
      </c>
      <c r="L7" s="394"/>
      <c r="M7" s="394" t="s">
        <v>22</v>
      </c>
      <c r="N7" s="394"/>
      <c r="O7" s="5"/>
      <c r="P7" s="394" t="s">
        <v>22</v>
      </c>
      <c r="Q7" s="394"/>
      <c r="R7" s="394" t="s">
        <v>22</v>
      </c>
      <c r="S7" s="394"/>
    </row>
    <row r="8" spans="1:253" ht="26" x14ac:dyDescent="0.25">
      <c r="A8" s="5"/>
      <c r="B8" s="5"/>
      <c r="C8" s="11" t="s">
        <v>1774</v>
      </c>
      <c r="D8" s="11" t="s">
        <v>1775</v>
      </c>
      <c r="E8" s="11" t="s">
        <v>1776</v>
      </c>
      <c r="F8" s="11" t="s">
        <v>1777</v>
      </c>
      <c r="G8" s="11" t="s">
        <v>1778</v>
      </c>
      <c r="H8" s="11" t="s">
        <v>1779</v>
      </c>
      <c r="I8" s="11" t="s">
        <v>1780</v>
      </c>
      <c r="J8" s="11" t="s">
        <v>1781</v>
      </c>
      <c r="K8" s="11" t="s">
        <v>1782</v>
      </c>
      <c r="L8" s="11" t="s">
        <v>1783</v>
      </c>
      <c r="M8" s="11" t="s">
        <v>1784</v>
      </c>
      <c r="N8" s="47" t="s">
        <v>1785</v>
      </c>
      <c r="O8" s="5"/>
      <c r="P8" s="11" t="s">
        <v>1774</v>
      </c>
      <c r="Q8" s="11" t="s">
        <v>1775</v>
      </c>
      <c r="R8" s="11" t="s">
        <v>1776</v>
      </c>
      <c r="S8" s="11" t="s">
        <v>1786</v>
      </c>
    </row>
    <row r="9" spans="1:253" hidden="1" x14ac:dyDescent="0.25">
      <c r="A9" s="34" t="s">
        <v>1787</v>
      </c>
      <c r="B9" s="35" t="s">
        <v>1522</v>
      </c>
      <c r="C9" s="36">
        <v>45612</v>
      </c>
      <c r="D9" s="15">
        <f t="shared" ref="D9:D32" si="0">C9+1</f>
        <v>45613</v>
      </c>
      <c r="E9" s="36">
        <f t="shared" ref="E9:E32" si="1">D9</f>
        <v>45613</v>
      </c>
      <c r="F9" s="15">
        <f t="shared" ref="F9:F32" si="2">E9+1</f>
        <v>45614</v>
      </c>
      <c r="G9" s="15">
        <f t="shared" ref="G9:G32" si="3">F9+4</f>
        <v>45618</v>
      </c>
      <c r="H9" s="15">
        <f t="shared" ref="H9:H32" si="4">G9+1</f>
        <v>45619</v>
      </c>
      <c r="I9" s="15">
        <f t="shared" ref="I9:I32" si="5">H9</f>
        <v>45619</v>
      </c>
      <c r="J9" s="15">
        <f t="shared" ref="J9:J32" si="6">I9+1</f>
        <v>45620</v>
      </c>
      <c r="K9" s="15">
        <f t="shared" ref="K9:K32" si="7">J9</f>
        <v>45620</v>
      </c>
      <c r="L9" s="15">
        <f t="shared" ref="L9:L32" si="8">K9+1</f>
        <v>45621</v>
      </c>
      <c r="M9" s="15">
        <f t="shared" ref="M9:M32" si="9">L9+2</f>
        <v>45623</v>
      </c>
      <c r="N9" s="15">
        <f t="shared" ref="N9:N32" si="10">M9</f>
        <v>45623</v>
      </c>
      <c r="O9" s="48" t="s">
        <v>1523</v>
      </c>
      <c r="P9" s="15">
        <f t="shared" ref="P9:P32" si="11">N9+3</f>
        <v>45626</v>
      </c>
      <c r="Q9" s="15">
        <f t="shared" ref="Q9:Q32" si="12">P9+1</f>
        <v>45627</v>
      </c>
      <c r="R9" s="36">
        <f t="shared" ref="R9:R32" si="13">Q9</f>
        <v>45627</v>
      </c>
      <c r="S9" s="36">
        <f t="shared" ref="S9:S32" si="14">R9+1</f>
        <v>45628</v>
      </c>
    </row>
    <row r="10" spans="1:253" hidden="1" x14ac:dyDescent="0.25">
      <c r="A10" s="34" t="s">
        <v>1788</v>
      </c>
      <c r="B10" s="35" t="s">
        <v>1475</v>
      </c>
      <c r="C10" s="36">
        <v>45619</v>
      </c>
      <c r="D10" s="15">
        <f t="shared" si="0"/>
        <v>45620</v>
      </c>
      <c r="E10" s="36">
        <f t="shared" si="1"/>
        <v>45620</v>
      </c>
      <c r="F10" s="15">
        <f t="shared" si="2"/>
        <v>45621</v>
      </c>
      <c r="G10" s="15">
        <f t="shared" si="3"/>
        <v>45625</v>
      </c>
      <c r="H10" s="15">
        <f t="shared" si="4"/>
        <v>45626</v>
      </c>
      <c r="I10" s="15">
        <f t="shared" si="5"/>
        <v>45626</v>
      </c>
      <c r="J10" s="15">
        <f t="shared" si="6"/>
        <v>45627</v>
      </c>
      <c r="K10" s="15">
        <f t="shared" si="7"/>
        <v>45627</v>
      </c>
      <c r="L10" s="15">
        <f t="shared" si="8"/>
        <v>45628</v>
      </c>
      <c r="M10" s="15">
        <f t="shared" si="9"/>
        <v>45630</v>
      </c>
      <c r="N10" s="15">
        <f t="shared" si="10"/>
        <v>45630</v>
      </c>
      <c r="O10" s="48" t="s">
        <v>1476</v>
      </c>
      <c r="P10" s="15">
        <f t="shared" si="11"/>
        <v>45633</v>
      </c>
      <c r="Q10" s="15">
        <f t="shared" si="12"/>
        <v>45634</v>
      </c>
      <c r="R10" s="36">
        <f t="shared" si="13"/>
        <v>45634</v>
      </c>
      <c r="S10" s="36">
        <f t="shared" si="14"/>
        <v>45635</v>
      </c>
    </row>
    <row r="11" spans="1:253" hidden="1" x14ac:dyDescent="0.25">
      <c r="A11" s="34" t="s">
        <v>1787</v>
      </c>
      <c r="B11" s="35" t="s">
        <v>1528</v>
      </c>
      <c r="C11" s="36">
        <v>45626</v>
      </c>
      <c r="D11" s="15">
        <f t="shared" si="0"/>
        <v>45627</v>
      </c>
      <c r="E11" s="36">
        <f t="shared" si="1"/>
        <v>45627</v>
      </c>
      <c r="F11" s="15">
        <f t="shared" si="2"/>
        <v>45628</v>
      </c>
      <c r="G11" s="15">
        <f t="shared" si="3"/>
        <v>45632</v>
      </c>
      <c r="H11" s="15">
        <f t="shared" si="4"/>
        <v>45633</v>
      </c>
      <c r="I11" s="15">
        <f t="shared" si="5"/>
        <v>45633</v>
      </c>
      <c r="J11" s="15">
        <f t="shared" si="6"/>
        <v>45634</v>
      </c>
      <c r="K11" s="15">
        <f t="shared" si="7"/>
        <v>45634</v>
      </c>
      <c r="L11" s="15">
        <f t="shared" si="8"/>
        <v>45635</v>
      </c>
      <c r="M11" s="15">
        <f t="shared" si="9"/>
        <v>45637</v>
      </c>
      <c r="N11" s="15">
        <f t="shared" si="10"/>
        <v>45637</v>
      </c>
      <c r="O11" s="48" t="s">
        <v>1529</v>
      </c>
      <c r="P11" s="15">
        <f t="shared" si="11"/>
        <v>45640</v>
      </c>
      <c r="Q11" s="15">
        <f t="shared" si="12"/>
        <v>45641</v>
      </c>
      <c r="R11" s="36">
        <f t="shared" si="13"/>
        <v>45641</v>
      </c>
      <c r="S11" s="36">
        <f t="shared" si="14"/>
        <v>45642</v>
      </c>
    </row>
    <row r="12" spans="1:253" hidden="1" x14ac:dyDescent="0.25">
      <c r="A12" s="34" t="s">
        <v>1788</v>
      </c>
      <c r="B12" s="35" t="s">
        <v>1477</v>
      </c>
      <c r="C12" s="36">
        <v>45633</v>
      </c>
      <c r="D12" s="15">
        <f t="shared" si="0"/>
        <v>45634</v>
      </c>
      <c r="E12" s="36">
        <f t="shared" si="1"/>
        <v>45634</v>
      </c>
      <c r="F12" s="15">
        <f t="shared" si="2"/>
        <v>45635</v>
      </c>
      <c r="G12" s="15">
        <f t="shared" si="3"/>
        <v>45639</v>
      </c>
      <c r="H12" s="15">
        <f t="shared" si="4"/>
        <v>45640</v>
      </c>
      <c r="I12" s="15">
        <f t="shared" si="5"/>
        <v>45640</v>
      </c>
      <c r="J12" s="15">
        <f t="shared" si="6"/>
        <v>45641</v>
      </c>
      <c r="K12" s="15">
        <f t="shared" si="7"/>
        <v>45641</v>
      </c>
      <c r="L12" s="15">
        <f t="shared" si="8"/>
        <v>45642</v>
      </c>
      <c r="M12" s="15">
        <f t="shared" si="9"/>
        <v>45644</v>
      </c>
      <c r="N12" s="15">
        <f t="shared" si="10"/>
        <v>45644</v>
      </c>
      <c r="O12" s="48" t="s">
        <v>1478</v>
      </c>
      <c r="P12" s="15">
        <f t="shared" si="11"/>
        <v>45647</v>
      </c>
      <c r="Q12" s="15">
        <f t="shared" si="12"/>
        <v>45648</v>
      </c>
      <c r="R12" s="36">
        <f t="shared" si="13"/>
        <v>45648</v>
      </c>
      <c r="S12" s="36">
        <f t="shared" si="14"/>
        <v>45649</v>
      </c>
    </row>
    <row r="13" spans="1:253" hidden="1" x14ac:dyDescent="0.25">
      <c r="A13" s="34" t="s">
        <v>1787</v>
      </c>
      <c r="B13" s="35" t="s">
        <v>1532</v>
      </c>
      <c r="C13" s="36">
        <v>45640</v>
      </c>
      <c r="D13" s="15">
        <f t="shared" si="0"/>
        <v>45641</v>
      </c>
      <c r="E13" s="36">
        <f t="shared" si="1"/>
        <v>45641</v>
      </c>
      <c r="F13" s="15">
        <f t="shared" si="2"/>
        <v>45642</v>
      </c>
      <c r="G13" s="15">
        <f t="shared" si="3"/>
        <v>45646</v>
      </c>
      <c r="H13" s="15">
        <f t="shared" si="4"/>
        <v>45647</v>
      </c>
      <c r="I13" s="15">
        <f t="shared" si="5"/>
        <v>45647</v>
      </c>
      <c r="J13" s="15">
        <f t="shared" si="6"/>
        <v>45648</v>
      </c>
      <c r="K13" s="15">
        <f t="shared" si="7"/>
        <v>45648</v>
      </c>
      <c r="L13" s="15">
        <f t="shared" si="8"/>
        <v>45649</v>
      </c>
      <c r="M13" s="15">
        <f t="shared" si="9"/>
        <v>45651</v>
      </c>
      <c r="N13" s="15">
        <f t="shared" si="10"/>
        <v>45651</v>
      </c>
      <c r="O13" s="48" t="s">
        <v>933</v>
      </c>
      <c r="P13" s="15">
        <f t="shared" si="11"/>
        <v>45654</v>
      </c>
      <c r="Q13" s="15">
        <f t="shared" si="12"/>
        <v>45655</v>
      </c>
      <c r="R13" s="36">
        <f t="shared" si="13"/>
        <v>45655</v>
      </c>
      <c r="S13" s="36">
        <f t="shared" si="14"/>
        <v>45656</v>
      </c>
    </row>
    <row r="14" spans="1:253" hidden="1" x14ac:dyDescent="0.25">
      <c r="A14" s="34" t="s">
        <v>1788</v>
      </c>
      <c r="B14" s="35" t="s">
        <v>1482</v>
      </c>
      <c r="C14" s="36">
        <v>45647</v>
      </c>
      <c r="D14" s="15">
        <f t="shared" si="0"/>
        <v>45648</v>
      </c>
      <c r="E14" s="36">
        <f t="shared" si="1"/>
        <v>45648</v>
      </c>
      <c r="F14" s="15">
        <f t="shared" si="2"/>
        <v>45649</v>
      </c>
      <c r="G14" s="15">
        <f t="shared" si="3"/>
        <v>45653</v>
      </c>
      <c r="H14" s="15">
        <f t="shared" si="4"/>
        <v>45654</v>
      </c>
      <c r="I14" s="15">
        <f t="shared" si="5"/>
        <v>45654</v>
      </c>
      <c r="J14" s="15">
        <f t="shared" si="6"/>
        <v>45655</v>
      </c>
      <c r="K14" s="15">
        <f t="shared" si="7"/>
        <v>45655</v>
      </c>
      <c r="L14" s="15">
        <f t="shared" si="8"/>
        <v>45656</v>
      </c>
      <c r="M14" s="15">
        <f t="shared" si="9"/>
        <v>45658</v>
      </c>
      <c r="N14" s="15">
        <f t="shared" si="10"/>
        <v>45658</v>
      </c>
      <c r="O14" s="48" t="s">
        <v>1483</v>
      </c>
      <c r="P14" s="15">
        <f t="shared" si="11"/>
        <v>45661</v>
      </c>
      <c r="Q14" s="15">
        <f t="shared" si="12"/>
        <v>45662</v>
      </c>
      <c r="R14" s="36">
        <f t="shared" si="13"/>
        <v>45662</v>
      </c>
      <c r="S14" s="36">
        <f t="shared" si="14"/>
        <v>45663</v>
      </c>
    </row>
    <row r="15" spans="1:253" hidden="1" x14ac:dyDescent="0.25">
      <c r="A15" s="34" t="s">
        <v>1787</v>
      </c>
      <c r="B15" s="35" t="s">
        <v>1789</v>
      </c>
      <c r="C15" s="36">
        <v>45654</v>
      </c>
      <c r="D15" s="15">
        <f t="shared" si="0"/>
        <v>45655</v>
      </c>
      <c r="E15" s="36">
        <f t="shared" si="1"/>
        <v>45655</v>
      </c>
      <c r="F15" s="15">
        <f t="shared" si="2"/>
        <v>45656</v>
      </c>
      <c r="G15" s="15">
        <f t="shared" si="3"/>
        <v>45660</v>
      </c>
      <c r="H15" s="15">
        <f t="shared" si="4"/>
        <v>45661</v>
      </c>
      <c r="I15" s="15">
        <f t="shared" si="5"/>
        <v>45661</v>
      </c>
      <c r="J15" s="15">
        <f t="shared" si="6"/>
        <v>45662</v>
      </c>
      <c r="K15" s="15">
        <f t="shared" si="7"/>
        <v>45662</v>
      </c>
      <c r="L15" s="15">
        <f t="shared" si="8"/>
        <v>45663</v>
      </c>
      <c r="M15" s="15">
        <f t="shared" si="9"/>
        <v>45665</v>
      </c>
      <c r="N15" s="15">
        <f t="shared" si="10"/>
        <v>45665</v>
      </c>
      <c r="O15" s="48" t="s">
        <v>1293</v>
      </c>
      <c r="P15" s="15">
        <f t="shared" si="11"/>
        <v>45668</v>
      </c>
      <c r="Q15" s="15">
        <f t="shared" si="12"/>
        <v>45669</v>
      </c>
      <c r="R15" s="36">
        <f t="shared" si="13"/>
        <v>45669</v>
      </c>
      <c r="S15" s="36">
        <f t="shared" si="14"/>
        <v>45670</v>
      </c>
    </row>
    <row r="16" spans="1:253" hidden="1" x14ac:dyDescent="0.25">
      <c r="A16" s="34" t="s">
        <v>1788</v>
      </c>
      <c r="B16" s="35" t="s">
        <v>1486</v>
      </c>
      <c r="C16" s="36">
        <v>45661</v>
      </c>
      <c r="D16" s="15">
        <f t="shared" si="0"/>
        <v>45662</v>
      </c>
      <c r="E16" s="36">
        <f t="shared" si="1"/>
        <v>45662</v>
      </c>
      <c r="F16" s="15">
        <f t="shared" si="2"/>
        <v>45663</v>
      </c>
      <c r="G16" s="15">
        <f t="shared" si="3"/>
        <v>45667</v>
      </c>
      <c r="H16" s="15">
        <f t="shared" si="4"/>
        <v>45668</v>
      </c>
      <c r="I16" s="15">
        <f t="shared" si="5"/>
        <v>45668</v>
      </c>
      <c r="J16" s="15">
        <f t="shared" si="6"/>
        <v>45669</v>
      </c>
      <c r="K16" s="15">
        <f t="shared" si="7"/>
        <v>45669</v>
      </c>
      <c r="L16" s="15">
        <f t="shared" si="8"/>
        <v>45670</v>
      </c>
      <c r="M16" s="15">
        <f t="shared" si="9"/>
        <v>45672</v>
      </c>
      <c r="N16" s="15">
        <f t="shared" si="10"/>
        <v>45672</v>
      </c>
      <c r="O16" s="48" t="s">
        <v>1487</v>
      </c>
      <c r="P16" s="15">
        <f t="shared" si="11"/>
        <v>45675</v>
      </c>
      <c r="Q16" s="15">
        <f t="shared" si="12"/>
        <v>45676</v>
      </c>
      <c r="R16" s="36">
        <f t="shared" si="13"/>
        <v>45676</v>
      </c>
      <c r="S16" s="36">
        <f t="shared" si="14"/>
        <v>45677</v>
      </c>
    </row>
    <row r="17" spans="1:19" hidden="1" x14ac:dyDescent="0.25">
      <c r="A17" s="34" t="s">
        <v>1787</v>
      </c>
      <c r="B17" s="37" t="s">
        <v>722</v>
      </c>
      <c r="C17" s="36">
        <v>45668</v>
      </c>
      <c r="D17" s="15">
        <f t="shared" si="0"/>
        <v>45669</v>
      </c>
      <c r="E17" s="36">
        <f t="shared" si="1"/>
        <v>45669</v>
      </c>
      <c r="F17" s="15">
        <f t="shared" si="2"/>
        <v>45670</v>
      </c>
      <c r="G17" s="15">
        <f t="shared" si="3"/>
        <v>45674</v>
      </c>
      <c r="H17" s="15">
        <f t="shared" si="4"/>
        <v>45675</v>
      </c>
      <c r="I17" s="15">
        <f t="shared" si="5"/>
        <v>45675</v>
      </c>
      <c r="J17" s="15">
        <f t="shared" si="6"/>
        <v>45676</v>
      </c>
      <c r="K17" s="15">
        <f t="shared" si="7"/>
        <v>45676</v>
      </c>
      <c r="L17" s="15">
        <f t="shared" si="8"/>
        <v>45677</v>
      </c>
      <c r="M17" s="15">
        <f t="shared" si="9"/>
        <v>45679</v>
      </c>
      <c r="N17" s="15">
        <f t="shared" si="10"/>
        <v>45679</v>
      </c>
      <c r="O17" s="37" t="s">
        <v>723</v>
      </c>
      <c r="P17" s="15">
        <f t="shared" si="11"/>
        <v>45682</v>
      </c>
      <c r="Q17" s="15">
        <f t="shared" si="12"/>
        <v>45683</v>
      </c>
      <c r="R17" s="36">
        <f t="shared" si="13"/>
        <v>45683</v>
      </c>
      <c r="S17" s="36">
        <f t="shared" si="14"/>
        <v>45684</v>
      </c>
    </row>
    <row r="18" spans="1:19" hidden="1" x14ac:dyDescent="0.25">
      <c r="A18" s="34" t="s">
        <v>1788</v>
      </c>
      <c r="B18" s="35" t="s">
        <v>1489</v>
      </c>
      <c r="C18" s="36">
        <v>45675</v>
      </c>
      <c r="D18" s="15">
        <f t="shared" si="0"/>
        <v>45676</v>
      </c>
      <c r="E18" s="36">
        <f t="shared" si="1"/>
        <v>45676</v>
      </c>
      <c r="F18" s="15">
        <f t="shared" si="2"/>
        <v>45677</v>
      </c>
      <c r="G18" s="15">
        <f t="shared" si="3"/>
        <v>45681</v>
      </c>
      <c r="H18" s="15">
        <f t="shared" si="4"/>
        <v>45682</v>
      </c>
      <c r="I18" s="15">
        <f t="shared" si="5"/>
        <v>45682</v>
      </c>
      <c r="J18" s="15">
        <f t="shared" si="6"/>
        <v>45683</v>
      </c>
      <c r="K18" s="15">
        <f t="shared" si="7"/>
        <v>45683</v>
      </c>
      <c r="L18" s="15">
        <f t="shared" si="8"/>
        <v>45684</v>
      </c>
      <c r="M18" s="15">
        <f t="shared" si="9"/>
        <v>45686</v>
      </c>
      <c r="N18" s="15">
        <f t="shared" si="10"/>
        <v>45686</v>
      </c>
      <c r="O18" s="48" t="s">
        <v>1490</v>
      </c>
      <c r="P18" s="15">
        <f t="shared" si="11"/>
        <v>45689</v>
      </c>
      <c r="Q18" s="15">
        <f t="shared" si="12"/>
        <v>45690</v>
      </c>
      <c r="R18" s="36">
        <f t="shared" si="13"/>
        <v>45690</v>
      </c>
      <c r="S18" s="36">
        <f t="shared" si="14"/>
        <v>45691</v>
      </c>
    </row>
    <row r="19" spans="1:19" hidden="1" x14ac:dyDescent="0.25">
      <c r="A19" s="34" t="s">
        <v>1787</v>
      </c>
      <c r="B19" s="35" t="s">
        <v>724</v>
      </c>
      <c r="C19" s="36">
        <v>45682</v>
      </c>
      <c r="D19" s="15">
        <f t="shared" si="0"/>
        <v>45683</v>
      </c>
      <c r="E19" s="36">
        <f t="shared" si="1"/>
        <v>45683</v>
      </c>
      <c r="F19" s="15">
        <f t="shared" si="2"/>
        <v>45684</v>
      </c>
      <c r="G19" s="15">
        <f t="shared" si="3"/>
        <v>45688</v>
      </c>
      <c r="H19" s="15">
        <f t="shared" si="4"/>
        <v>45689</v>
      </c>
      <c r="I19" s="15">
        <f t="shared" si="5"/>
        <v>45689</v>
      </c>
      <c r="J19" s="15">
        <f t="shared" si="6"/>
        <v>45690</v>
      </c>
      <c r="K19" s="15">
        <f t="shared" si="7"/>
        <v>45690</v>
      </c>
      <c r="L19" s="15">
        <f t="shared" si="8"/>
        <v>45691</v>
      </c>
      <c r="M19" s="15">
        <f t="shared" si="9"/>
        <v>45693</v>
      </c>
      <c r="N19" s="15">
        <f t="shared" si="10"/>
        <v>45693</v>
      </c>
      <c r="O19" s="35" t="s">
        <v>725</v>
      </c>
      <c r="P19" s="36">
        <v>45703</v>
      </c>
      <c r="Q19" s="15">
        <f t="shared" si="12"/>
        <v>45704</v>
      </c>
      <c r="R19" s="36">
        <f t="shared" si="13"/>
        <v>45704</v>
      </c>
      <c r="S19" s="36">
        <f t="shared" si="14"/>
        <v>45705</v>
      </c>
    </row>
    <row r="20" spans="1:19" hidden="1" x14ac:dyDescent="0.25">
      <c r="A20" s="34" t="s">
        <v>1788</v>
      </c>
      <c r="B20" s="35" t="s">
        <v>1496</v>
      </c>
      <c r="C20" s="36">
        <v>45689</v>
      </c>
      <c r="D20" s="15">
        <f t="shared" si="0"/>
        <v>45690</v>
      </c>
      <c r="E20" s="36">
        <f t="shared" si="1"/>
        <v>45690</v>
      </c>
      <c r="F20" s="15">
        <f t="shared" si="2"/>
        <v>45691</v>
      </c>
      <c r="G20" s="15">
        <f t="shared" si="3"/>
        <v>45695</v>
      </c>
      <c r="H20" s="15">
        <f t="shared" si="4"/>
        <v>45696</v>
      </c>
      <c r="I20" s="15">
        <f t="shared" si="5"/>
        <v>45696</v>
      </c>
      <c r="J20" s="15">
        <f t="shared" si="6"/>
        <v>45697</v>
      </c>
      <c r="K20" s="15">
        <f t="shared" si="7"/>
        <v>45697</v>
      </c>
      <c r="L20" s="15">
        <f t="shared" si="8"/>
        <v>45698</v>
      </c>
      <c r="M20" s="15">
        <f t="shared" si="9"/>
        <v>45700</v>
      </c>
      <c r="N20" s="15">
        <f t="shared" si="10"/>
        <v>45700</v>
      </c>
      <c r="O20" s="48" t="s">
        <v>1497</v>
      </c>
      <c r="P20" s="36">
        <v>45710</v>
      </c>
      <c r="Q20" s="15">
        <f t="shared" si="12"/>
        <v>45711</v>
      </c>
      <c r="R20" s="36">
        <f t="shared" si="13"/>
        <v>45711</v>
      </c>
      <c r="S20" s="36">
        <f t="shared" si="14"/>
        <v>45712</v>
      </c>
    </row>
    <row r="21" spans="1:19" hidden="1" x14ac:dyDescent="0.25">
      <c r="A21" s="385" t="s">
        <v>354</v>
      </c>
      <c r="B21" s="386"/>
      <c r="C21" s="386"/>
      <c r="D21" s="386"/>
      <c r="E21" s="386"/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7"/>
    </row>
    <row r="22" spans="1:19" hidden="1" x14ac:dyDescent="0.25">
      <c r="A22" s="34" t="s">
        <v>1787</v>
      </c>
      <c r="B22" s="35" t="s">
        <v>727</v>
      </c>
      <c r="C22" s="36">
        <v>45703</v>
      </c>
      <c r="D22" s="15">
        <f t="shared" si="0"/>
        <v>45704</v>
      </c>
      <c r="E22" s="36">
        <f t="shared" si="1"/>
        <v>45704</v>
      </c>
      <c r="F22" s="15">
        <f t="shared" si="2"/>
        <v>45705</v>
      </c>
      <c r="G22" s="15">
        <f t="shared" si="3"/>
        <v>45709</v>
      </c>
      <c r="H22" s="15">
        <f t="shared" si="4"/>
        <v>45710</v>
      </c>
      <c r="I22" s="15">
        <f t="shared" si="5"/>
        <v>45710</v>
      </c>
      <c r="J22" s="15">
        <f t="shared" si="6"/>
        <v>45711</v>
      </c>
      <c r="K22" s="15">
        <f t="shared" si="7"/>
        <v>45711</v>
      </c>
      <c r="L22" s="15">
        <f t="shared" si="8"/>
        <v>45712</v>
      </c>
      <c r="M22" s="15">
        <f t="shared" si="9"/>
        <v>45714</v>
      </c>
      <c r="N22" s="15">
        <f t="shared" si="10"/>
        <v>45714</v>
      </c>
      <c r="O22" s="35" t="s">
        <v>728</v>
      </c>
      <c r="P22" s="15">
        <f t="shared" si="11"/>
        <v>45717</v>
      </c>
      <c r="Q22" s="15">
        <f t="shared" si="12"/>
        <v>45718</v>
      </c>
      <c r="R22" s="36">
        <f t="shared" si="13"/>
        <v>45718</v>
      </c>
      <c r="S22" s="36">
        <f t="shared" si="14"/>
        <v>45719</v>
      </c>
    </row>
    <row r="23" spans="1:19" hidden="1" x14ac:dyDescent="0.25">
      <c r="A23" s="34" t="s">
        <v>1788</v>
      </c>
      <c r="B23" s="35" t="s">
        <v>1498</v>
      </c>
      <c r="C23" s="38">
        <v>45710</v>
      </c>
      <c r="D23" s="39">
        <f t="shared" si="0"/>
        <v>45711</v>
      </c>
      <c r="E23" s="38">
        <f t="shared" si="1"/>
        <v>45711</v>
      </c>
      <c r="F23" s="39">
        <f t="shared" si="2"/>
        <v>45712</v>
      </c>
      <c r="G23" s="39">
        <f t="shared" si="3"/>
        <v>45716</v>
      </c>
      <c r="H23" s="39">
        <f t="shared" si="4"/>
        <v>45717</v>
      </c>
      <c r="I23" s="39">
        <f t="shared" si="5"/>
        <v>45717</v>
      </c>
      <c r="J23" s="39">
        <f t="shared" si="6"/>
        <v>45718</v>
      </c>
      <c r="K23" s="39">
        <f t="shared" si="7"/>
        <v>45718</v>
      </c>
      <c r="L23" s="39">
        <f t="shared" si="8"/>
        <v>45719</v>
      </c>
      <c r="M23" s="39">
        <f t="shared" si="9"/>
        <v>45721</v>
      </c>
      <c r="N23" s="39">
        <f t="shared" si="10"/>
        <v>45721</v>
      </c>
      <c r="O23" s="35" t="s">
        <v>1499</v>
      </c>
      <c r="P23" s="39">
        <f t="shared" si="11"/>
        <v>45724</v>
      </c>
      <c r="Q23" s="39">
        <f t="shared" si="12"/>
        <v>45725</v>
      </c>
      <c r="R23" s="38">
        <f t="shared" si="13"/>
        <v>45725</v>
      </c>
      <c r="S23" s="38">
        <f t="shared" si="14"/>
        <v>45726</v>
      </c>
    </row>
    <row r="24" spans="1:19" hidden="1" x14ac:dyDescent="0.25">
      <c r="A24" s="34" t="s">
        <v>1787</v>
      </c>
      <c r="B24" s="35" t="s">
        <v>729</v>
      </c>
      <c r="C24" s="36">
        <v>45717</v>
      </c>
      <c r="D24" s="15">
        <f t="shared" si="0"/>
        <v>45718</v>
      </c>
      <c r="E24" s="36">
        <f t="shared" si="1"/>
        <v>45718</v>
      </c>
      <c r="F24" s="15">
        <f t="shared" si="2"/>
        <v>45719</v>
      </c>
      <c r="G24" s="15">
        <f t="shared" si="3"/>
        <v>45723</v>
      </c>
      <c r="H24" s="15">
        <f t="shared" si="4"/>
        <v>45724</v>
      </c>
      <c r="I24" s="15">
        <f t="shared" si="5"/>
        <v>45724</v>
      </c>
      <c r="J24" s="15">
        <f t="shared" si="6"/>
        <v>45725</v>
      </c>
      <c r="K24" s="15">
        <f t="shared" si="7"/>
        <v>45725</v>
      </c>
      <c r="L24" s="15">
        <f t="shared" si="8"/>
        <v>45726</v>
      </c>
      <c r="M24" s="15">
        <f t="shared" si="9"/>
        <v>45728</v>
      </c>
      <c r="N24" s="15">
        <f t="shared" si="10"/>
        <v>45728</v>
      </c>
      <c r="O24" s="35" t="s">
        <v>730</v>
      </c>
      <c r="P24" s="15">
        <f t="shared" si="11"/>
        <v>45731</v>
      </c>
      <c r="Q24" s="15">
        <f t="shared" si="12"/>
        <v>45732</v>
      </c>
      <c r="R24" s="36">
        <f t="shared" si="13"/>
        <v>45732</v>
      </c>
      <c r="S24" s="36">
        <f t="shared" si="14"/>
        <v>45733</v>
      </c>
    </row>
    <row r="25" spans="1:19" hidden="1" x14ac:dyDescent="0.25">
      <c r="A25" s="34" t="s">
        <v>1788</v>
      </c>
      <c r="B25" s="35" t="s">
        <v>1500</v>
      </c>
      <c r="C25" s="36">
        <v>45724</v>
      </c>
      <c r="D25" s="15">
        <f t="shared" si="0"/>
        <v>45725</v>
      </c>
      <c r="E25" s="36">
        <f t="shared" si="1"/>
        <v>45725</v>
      </c>
      <c r="F25" s="15">
        <f t="shared" si="2"/>
        <v>45726</v>
      </c>
      <c r="G25" s="15">
        <f t="shared" si="3"/>
        <v>45730</v>
      </c>
      <c r="H25" s="15">
        <f t="shared" si="4"/>
        <v>45731</v>
      </c>
      <c r="I25" s="15">
        <f t="shared" si="5"/>
        <v>45731</v>
      </c>
      <c r="J25" s="15">
        <f t="shared" si="6"/>
        <v>45732</v>
      </c>
      <c r="K25" s="15">
        <f t="shared" si="7"/>
        <v>45732</v>
      </c>
      <c r="L25" s="15">
        <f t="shared" si="8"/>
        <v>45733</v>
      </c>
      <c r="M25" s="15">
        <f t="shared" si="9"/>
        <v>45735</v>
      </c>
      <c r="N25" s="15">
        <f t="shared" si="10"/>
        <v>45735</v>
      </c>
      <c r="O25" s="35" t="s">
        <v>1501</v>
      </c>
      <c r="P25" s="15">
        <f t="shared" si="11"/>
        <v>45738</v>
      </c>
      <c r="Q25" s="15">
        <f t="shared" si="12"/>
        <v>45739</v>
      </c>
      <c r="R25" s="36">
        <f t="shared" si="13"/>
        <v>45739</v>
      </c>
      <c r="S25" s="36">
        <f t="shared" si="14"/>
        <v>45740</v>
      </c>
    </row>
    <row r="26" spans="1:19" hidden="1" x14ac:dyDescent="0.25">
      <c r="A26" s="34" t="s">
        <v>1787</v>
      </c>
      <c r="B26" s="35" t="s">
        <v>731</v>
      </c>
      <c r="C26" s="36">
        <v>45731</v>
      </c>
      <c r="D26" s="15">
        <f t="shared" si="0"/>
        <v>45732</v>
      </c>
      <c r="E26" s="36">
        <f t="shared" si="1"/>
        <v>45732</v>
      </c>
      <c r="F26" s="15">
        <f t="shared" si="2"/>
        <v>45733</v>
      </c>
      <c r="G26" s="15">
        <f t="shared" si="3"/>
        <v>45737</v>
      </c>
      <c r="H26" s="15">
        <f t="shared" si="4"/>
        <v>45738</v>
      </c>
      <c r="I26" s="15">
        <f t="shared" si="5"/>
        <v>45738</v>
      </c>
      <c r="J26" s="15">
        <f t="shared" si="6"/>
        <v>45739</v>
      </c>
      <c r="K26" s="15">
        <f t="shared" si="7"/>
        <v>45739</v>
      </c>
      <c r="L26" s="15">
        <f t="shared" si="8"/>
        <v>45740</v>
      </c>
      <c r="M26" s="15">
        <f t="shared" si="9"/>
        <v>45742</v>
      </c>
      <c r="N26" s="15">
        <f t="shared" si="10"/>
        <v>45742</v>
      </c>
      <c r="O26" s="35" t="s">
        <v>732</v>
      </c>
      <c r="P26" s="15">
        <f t="shared" si="11"/>
        <v>45745</v>
      </c>
      <c r="Q26" s="15">
        <f t="shared" si="12"/>
        <v>45746</v>
      </c>
      <c r="R26" s="36">
        <f t="shared" si="13"/>
        <v>45746</v>
      </c>
      <c r="S26" s="36">
        <f t="shared" si="14"/>
        <v>45747</v>
      </c>
    </row>
    <row r="27" spans="1:19" hidden="1" x14ac:dyDescent="0.25">
      <c r="A27" s="34" t="s">
        <v>1788</v>
      </c>
      <c r="B27" s="35" t="s">
        <v>1502</v>
      </c>
      <c r="C27" s="36">
        <v>45738</v>
      </c>
      <c r="D27" s="15">
        <f t="shared" si="0"/>
        <v>45739</v>
      </c>
      <c r="E27" s="36">
        <f t="shared" si="1"/>
        <v>45739</v>
      </c>
      <c r="F27" s="15">
        <f t="shared" si="2"/>
        <v>45740</v>
      </c>
      <c r="G27" s="15">
        <f t="shared" si="3"/>
        <v>45744</v>
      </c>
      <c r="H27" s="15">
        <f t="shared" si="4"/>
        <v>45745</v>
      </c>
      <c r="I27" s="15">
        <f t="shared" si="5"/>
        <v>45745</v>
      </c>
      <c r="J27" s="15">
        <f t="shared" si="6"/>
        <v>45746</v>
      </c>
      <c r="K27" s="15">
        <f t="shared" si="7"/>
        <v>45746</v>
      </c>
      <c r="L27" s="15">
        <f t="shared" si="8"/>
        <v>45747</v>
      </c>
      <c r="M27" s="15">
        <f t="shared" si="9"/>
        <v>45749</v>
      </c>
      <c r="N27" s="15">
        <f t="shared" si="10"/>
        <v>45749</v>
      </c>
      <c r="O27" s="35" t="s">
        <v>1503</v>
      </c>
      <c r="P27" s="15">
        <f t="shared" si="11"/>
        <v>45752</v>
      </c>
      <c r="Q27" s="15">
        <f t="shared" si="12"/>
        <v>45753</v>
      </c>
      <c r="R27" s="36">
        <f t="shared" si="13"/>
        <v>45753</v>
      </c>
      <c r="S27" s="36">
        <f t="shared" si="14"/>
        <v>45754</v>
      </c>
    </row>
    <row r="28" spans="1:19" hidden="1" x14ac:dyDescent="0.25">
      <c r="A28" s="34" t="s">
        <v>1787</v>
      </c>
      <c r="B28" s="35" t="s">
        <v>745</v>
      </c>
      <c r="C28" s="36">
        <v>45745</v>
      </c>
      <c r="D28" s="15">
        <f t="shared" si="0"/>
        <v>45746</v>
      </c>
      <c r="E28" s="36">
        <f t="shared" si="1"/>
        <v>45746</v>
      </c>
      <c r="F28" s="15">
        <f t="shared" si="2"/>
        <v>45747</v>
      </c>
      <c r="G28" s="15">
        <f t="shared" si="3"/>
        <v>45751</v>
      </c>
      <c r="H28" s="15">
        <f t="shared" si="4"/>
        <v>45752</v>
      </c>
      <c r="I28" s="15">
        <f t="shared" si="5"/>
        <v>45752</v>
      </c>
      <c r="J28" s="15">
        <f t="shared" si="6"/>
        <v>45753</v>
      </c>
      <c r="K28" s="15">
        <f t="shared" si="7"/>
        <v>45753</v>
      </c>
      <c r="L28" s="15">
        <f t="shared" si="8"/>
        <v>45754</v>
      </c>
      <c r="M28" s="15">
        <f t="shared" si="9"/>
        <v>45756</v>
      </c>
      <c r="N28" s="15">
        <f t="shared" si="10"/>
        <v>45756</v>
      </c>
      <c r="O28" s="35" t="s">
        <v>1479</v>
      </c>
      <c r="P28" s="15">
        <f t="shared" si="11"/>
        <v>45759</v>
      </c>
      <c r="Q28" s="15">
        <f t="shared" si="12"/>
        <v>45760</v>
      </c>
      <c r="R28" s="36">
        <f t="shared" si="13"/>
        <v>45760</v>
      </c>
      <c r="S28" s="36">
        <f t="shared" si="14"/>
        <v>45761</v>
      </c>
    </row>
    <row r="29" spans="1:19" hidden="1" x14ac:dyDescent="0.25">
      <c r="A29" s="34" t="s">
        <v>1788</v>
      </c>
      <c r="B29" s="40" t="s">
        <v>1504</v>
      </c>
      <c r="C29" s="41">
        <v>45752</v>
      </c>
      <c r="D29" s="42">
        <f t="shared" si="0"/>
        <v>45753</v>
      </c>
      <c r="E29" s="41">
        <f t="shared" si="1"/>
        <v>45753</v>
      </c>
      <c r="F29" s="42">
        <f t="shared" si="2"/>
        <v>45754</v>
      </c>
      <c r="G29" s="42">
        <f t="shared" si="3"/>
        <v>45758</v>
      </c>
      <c r="H29" s="42">
        <f t="shared" si="4"/>
        <v>45759</v>
      </c>
      <c r="I29" s="42">
        <f t="shared" si="5"/>
        <v>45759</v>
      </c>
      <c r="J29" s="42">
        <f t="shared" si="6"/>
        <v>45760</v>
      </c>
      <c r="K29" s="42">
        <f t="shared" si="7"/>
        <v>45760</v>
      </c>
      <c r="L29" s="42">
        <f t="shared" si="8"/>
        <v>45761</v>
      </c>
      <c r="M29" s="42">
        <f t="shared" si="9"/>
        <v>45763</v>
      </c>
      <c r="N29" s="42">
        <f t="shared" si="10"/>
        <v>45763</v>
      </c>
      <c r="O29" s="40" t="s">
        <v>1505</v>
      </c>
      <c r="P29" s="42">
        <f t="shared" si="11"/>
        <v>45766</v>
      </c>
      <c r="Q29" s="42">
        <f t="shared" si="12"/>
        <v>45767</v>
      </c>
      <c r="R29" s="41">
        <f t="shared" si="13"/>
        <v>45767</v>
      </c>
      <c r="S29" s="41">
        <f t="shared" si="14"/>
        <v>45768</v>
      </c>
    </row>
    <row r="30" spans="1:19" hidden="1" x14ac:dyDescent="0.25">
      <c r="A30" s="34" t="s">
        <v>1787</v>
      </c>
      <c r="B30" s="40" t="s">
        <v>749</v>
      </c>
      <c r="C30" s="41">
        <v>45759</v>
      </c>
      <c r="D30" s="42">
        <f t="shared" si="0"/>
        <v>45760</v>
      </c>
      <c r="E30" s="41">
        <f t="shared" si="1"/>
        <v>45760</v>
      </c>
      <c r="F30" s="42">
        <f t="shared" si="2"/>
        <v>45761</v>
      </c>
      <c r="G30" s="42">
        <f t="shared" si="3"/>
        <v>45765</v>
      </c>
      <c r="H30" s="42">
        <f t="shared" si="4"/>
        <v>45766</v>
      </c>
      <c r="I30" s="42">
        <f t="shared" si="5"/>
        <v>45766</v>
      </c>
      <c r="J30" s="42">
        <f t="shared" si="6"/>
        <v>45767</v>
      </c>
      <c r="K30" s="42">
        <f t="shared" si="7"/>
        <v>45767</v>
      </c>
      <c r="L30" s="42">
        <f t="shared" si="8"/>
        <v>45768</v>
      </c>
      <c r="M30" s="42">
        <f t="shared" si="9"/>
        <v>45770</v>
      </c>
      <c r="N30" s="42">
        <f t="shared" si="10"/>
        <v>45770</v>
      </c>
      <c r="O30" s="40" t="s">
        <v>1311</v>
      </c>
      <c r="P30" s="42">
        <f t="shared" si="11"/>
        <v>45773</v>
      </c>
      <c r="Q30" s="42">
        <f t="shared" si="12"/>
        <v>45774</v>
      </c>
      <c r="R30" s="41">
        <f t="shared" si="13"/>
        <v>45774</v>
      </c>
      <c r="S30" s="41">
        <f t="shared" si="14"/>
        <v>45775</v>
      </c>
    </row>
    <row r="31" spans="1:19" hidden="1" x14ac:dyDescent="0.25">
      <c r="A31" s="34" t="s">
        <v>1788</v>
      </c>
      <c r="B31" s="40" t="s">
        <v>1506</v>
      </c>
      <c r="C31" s="41">
        <v>45766</v>
      </c>
      <c r="D31" s="42">
        <f t="shared" si="0"/>
        <v>45767</v>
      </c>
      <c r="E31" s="41">
        <f t="shared" si="1"/>
        <v>45767</v>
      </c>
      <c r="F31" s="42">
        <f t="shared" si="2"/>
        <v>45768</v>
      </c>
      <c r="G31" s="42">
        <f t="shared" si="3"/>
        <v>45772</v>
      </c>
      <c r="H31" s="42">
        <f t="shared" si="4"/>
        <v>45773</v>
      </c>
      <c r="I31" s="42">
        <f t="shared" si="5"/>
        <v>45773</v>
      </c>
      <c r="J31" s="42">
        <f t="shared" si="6"/>
        <v>45774</v>
      </c>
      <c r="K31" s="42">
        <f t="shared" si="7"/>
        <v>45774</v>
      </c>
      <c r="L31" s="42">
        <f t="shared" si="8"/>
        <v>45775</v>
      </c>
      <c r="M31" s="42">
        <f t="shared" si="9"/>
        <v>45777</v>
      </c>
      <c r="N31" s="42">
        <f t="shared" si="10"/>
        <v>45777</v>
      </c>
      <c r="O31" s="40" t="s">
        <v>1507</v>
      </c>
      <c r="P31" s="42">
        <f t="shared" si="11"/>
        <v>45780</v>
      </c>
      <c r="Q31" s="42">
        <f t="shared" si="12"/>
        <v>45781</v>
      </c>
      <c r="R31" s="41">
        <f t="shared" si="13"/>
        <v>45781</v>
      </c>
      <c r="S31" s="41">
        <f t="shared" si="14"/>
        <v>45782</v>
      </c>
    </row>
    <row r="32" spans="1:19" hidden="1" x14ac:dyDescent="0.25">
      <c r="A32" s="34" t="s">
        <v>1787</v>
      </c>
      <c r="B32" s="40" t="s">
        <v>752</v>
      </c>
      <c r="C32" s="41">
        <v>45773</v>
      </c>
      <c r="D32" s="42">
        <f t="shared" si="0"/>
        <v>45774</v>
      </c>
      <c r="E32" s="41">
        <f t="shared" si="1"/>
        <v>45774</v>
      </c>
      <c r="F32" s="42">
        <f t="shared" si="2"/>
        <v>45775</v>
      </c>
      <c r="G32" s="42">
        <f t="shared" si="3"/>
        <v>45779</v>
      </c>
      <c r="H32" s="42">
        <f t="shared" si="4"/>
        <v>45780</v>
      </c>
      <c r="I32" s="42">
        <f t="shared" si="5"/>
        <v>45780</v>
      </c>
      <c r="J32" s="42">
        <f t="shared" si="6"/>
        <v>45781</v>
      </c>
      <c r="K32" s="42">
        <f t="shared" si="7"/>
        <v>45781</v>
      </c>
      <c r="L32" s="42">
        <f t="shared" si="8"/>
        <v>45782</v>
      </c>
      <c r="M32" s="42">
        <f t="shared" si="9"/>
        <v>45784</v>
      </c>
      <c r="N32" s="42">
        <f t="shared" si="10"/>
        <v>45784</v>
      </c>
      <c r="O32" s="40" t="s">
        <v>761</v>
      </c>
      <c r="P32" s="42">
        <f t="shared" si="11"/>
        <v>45787</v>
      </c>
      <c r="Q32" s="42">
        <f t="shared" si="12"/>
        <v>45788</v>
      </c>
      <c r="R32" s="41">
        <f t="shared" si="13"/>
        <v>45788</v>
      </c>
      <c r="S32" s="41">
        <f t="shared" si="14"/>
        <v>45789</v>
      </c>
    </row>
    <row r="33" spans="1:23" hidden="1" x14ac:dyDescent="0.25">
      <c r="A33" s="34" t="s">
        <v>1788</v>
      </c>
      <c r="B33" s="40" t="s">
        <v>1508</v>
      </c>
      <c r="C33" s="41">
        <v>45780</v>
      </c>
      <c r="D33" s="42">
        <v>45781</v>
      </c>
      <c r="E33" s="41">
        <v>45781</v>
      </c>
      <c r="F33" s="42">
        <v>45782</v>
      </c>
      <c r="G33" s="42">
        <v>45786</v>
      </c>
      <c r="H33" s="42">
        <v>45787</v>
      </c>
      <c r="I33" s="42">
        <v>45787</v>
      </c>
      <c r="J33" s="42">
        <v>45788</v>
      </c>
      <c r="K33" s="42">
        <v>45788</v>
      </c>
      <c r="L33" s="42">
        <v>45789</v>
      </c>
      <c r="M33" s="42">
        <v>45791</v>
      </c>
      <c r="N33" s="42">
        <v>45791</v>
      </c>
      <c r="O33" s="40" t="s">
        <v>1509</v>
      </c>
      <c r="P33" s="42">
        <v>45794</v>
      </c>
      <c r="Q33" s="42">
        <v>45795</v>
      </c>
      <c r="R33" s="41">
        <v>45795</v>
      </c>
      <c r="S33" s="41">
        <v>45796</v>
      </c>
    </row>
    <row r="34" spans="1:23" hidden="1" x14ac:dyDescent="0.25">
      <c r="A34" s="34" t="s">
        <v>1787</v>
      </c>
      <c r="B34" s="40" t="s">
        <v>759</v>
      </c>
      <c r="C34" s="41">
        <v>45787</v>
      </c>
      <c r="D34" s="42">
        <v>45788</v>
      </c>
      <c r="E34" s="41">
        <v>45788</v>
      </c>
      <c r="F34" s="42">
        <v>45789</v>
      </c>
      <c r="G34" s="42">
        <v>45793</v>
      </c>
      <c r="H34" s="42">
        <v>45794</v>
      </c>
      <c r="I34" s="42">
        <v>45794</v>
      </c>
      <c r="J34" s="42">
        <v>45795</v>
      </c>
      <c r="K34" s="42">
        <v>45795</v>
      </c>
      <c r="L34" s="42">
        <v>45796</v>
      </c>
      <c r="M34" s="42">
        <v>45798</v>
      </c>
      <c r="N34" s="42">
        <v>45798</v>
      </c>
      <c r="O34" s="40" t="s">
        <v>1312</v>
      </c>
      <c r="P34" s="42">
        <v>45801</v>
      </c>
      <c r="Q34" s="42">
        <v>45802</v>
      </c>
      <c r="R34" s="41">
        <v>45802</v>
      </c>
      <c r="S34" s="41">
        <v>45803</v>
      </c>
    </row>
    <row r="35" spans="1:23" hidden="1" x14ac:dyDescent="0.25">
      <c r="A35" s="34" t="s">
        <v>1788</v>
      </c>
      <c r="B35" s="40" t="s">
        <v>1790</v>
      </c>
      <c r="C35" s="41">
        <v>45794</v>
      </c>
      <c r="D35" s="42">
        <v>45795</v>
      </c>
      <c r="E35" s="41">
        <v>45795</v>
      </c>
      <c r="F35" s="42">
        <v>45796</v>
      </c>
      <c r="G35" s="42">
        <v>45800</v>
      </c>
      <c r="H35" s="42">
        <v>45801</v>
      </c>
      <c r="I35" s="42">
        <v>45801</v>
      </c>
      <c r="J35" s="42">
        <v>45802</v>
      </c>
      <c r="K35" s="42">
        <v>45802</v>
      </c>
      <c r="L35" s="42">
        <v>45803</v>
      </c>
      <c r="M35" s="42">
        <v>45805</v>
      </c>
      <c r="N35" s="42">
        <v>45805</v>
      </c>
      <c r="O35" s="40" t="s">
        <v>1791</v>
      </c>
      <c r="P35" s="42">
        <v>45808</v>
      </c>
      <c r="Q35" s="42">
        <v>45809</v>
      </c>
      <c r="R35" s="41">
        <v>45809</v>
      </c>
      <c r="S35" s="41">
        <v>45810</v>
      </c>
    </row>
    <row r="36" spans="1:23" hidden="1" x14ac:dyDescent="0.25">
      <c r="A36" s="34" t="s">
        <v>1787</v>
      </c>
      <c r="B36" s="40" t="s">
        <v>762</v>
      </c>
      <c r="C36" s="41">
        <v>45801</v>
      </c>
      <c r="D36" s="42">
        <f>C36+1</f>
        <v>45802</v>
      </c>
      <c r="E36" s="41">
        <f>D36</f>
        <v>45802</v>
      </c>
      <c r="F36" s="42">
        <f>E36+1</f>
        <v>45803</v>
      </c>
      <c r="G36" s="42">
        <f>F36+4</f>
        <v>45807</v>
      </c>
      <c r="H36" s="42">
        <f>G36+1</f>
        <v>45808</v>
      </c>
      <c r="I36" s="42">
        <f>H36</f>
        <v>45808</v>
      </c>
      <c r="J36" s="42">
        <f>I36+1</f>
        <v>45809</v>
      </c>
      <c r="K36" s="42">
        <f>J36</f>
        <v>45809</v>
      </c>
      <c r="L36" s="42">
        <f>K36+1</f>
        <v>45810</v>
      </c>
      <c r="M36" s="42">
        <f>L36+2</f>
        <v>45812</v>
      </c>
      <c r="N36" s="42">
        <f>M36</f>
        <v>45812</v>
      </c>
      <c r="O36" s="40" t="s">
        <v>763</v>
      </c>
      <c r="P36" s="42">
        <f>N36+3</f>
        <v>45815</v>
      </c>
      <c r="Q36" s="42">
        <f>P36+1</f>
        <v>45816</v>
      </c>
      <c r="R36" s="41">
        <f>Q36</f>
        <v>45816</v>
      </c>
      <c r="S36" s="41">
        <f>R36+1</f>
        <v>45817</v>
      </c>
    </row>
    <row r="37" spans="1:23" hidden="1" x14ac:dyDescent="0.25">
      <c r="A37" s="34" t="s">
        <v>1788</v>
      </c>
      <c r="B37" s="40" t="s">
        <v>1792</v>
      </c>
      <c r="C37" s="41">
        <v>45808</v>
      </c>
      <c r="D37" s="42">
        <f t="shared" ref="D37:D54" si="15">C37+1</f>
        <v>45809</v>
      </c>
      <c r="E37" s="41">
        <f t="shared" ref="E37:E54" si="16">D37</f>
        <v>45809</v>
      </c>
      <c r="F37" s="42">
        <f t="shared" ref="F37:F54" si="17">E37+1</f>
        <v>45810</v>
      </c>
      <c r="G37" s="42">
        <f t="shared" ref="G37:G54" si="18">F37+4</f>
        <v>45814</v>
      </c>
      <c r="H37" s="42">
        <f t="shared" ref="H37:H54" si="19">G37+1</f>
        <v>45815</v>
      </c>
      <c r="I37" s="42">
        <f t="shared" ref="I37:I54" si="20">H37</f>
        <v>45815</v>
      </c>
      <c r="J37" s="42">
        <f t="shared" ref="J37:J54" si="21">I37+1</f>
        <v>45816</v>
      </c>
      <c r="K37" s="42">
        <f t="shared" ref="K37:K54" si="22">J37</f>
        <v>45816</v>
      </c>
      <c r="L37" s="42">
        <f t="shared" ref="L37:L54" si="23">K37+1</f>
        <v>45817</v>
      </c>
      <c r="M37" s="42">
        <f t="shared" ref="M37:M54" si="24">L37+2</f>
        <v>45819</v>
      </c>
      <c r="N37" s="42">
        <f t="shared" ref="N37:N54" si="25">M37</f>
        <v>45819</v>
      </c>
      <c r="O37" s="40" t="s">
        <v>1793</v>
      </c>
      <c r="P37" s="42">
        <f t="shared" ref="P37:P54" si="26">N37+3</f>
        <v>45822</v>
      </c>
      <c r="Q37" s="42">
        <f t="shared" ref="Q37:Q54" si="27">P37+1</f>
        <v>45823</v>
      </c>
      <c r="R37" s="41">
        <f t="shared" ref="R37:R54" si="28">Q37</f>
        <v>45823</v>
      </c>
      <c r="S37" s="41">
        <f t="shared" ref="S37:S54" si="29">R37+1</f>
        <v>45824</v>
      </c>
    </row>
    <row r="38" spans="1:23" hidden="1" x14ac:dyDescent="0.25">
      <c r="A38" s="34" t="s">
        <v>1787</v>
      </c>
      <c r="B38" s="40" t="s">
        <v>764</v>
      </c>
      <c r="C38" s="41">
        <f>C37+7</f>
        <v>45815</v>
      </c>
      <c r="D38" s="42">
        <f t="shared" si="15"/>
        <v>45816</v>
      </c>
      <c r="E38" s="41">
        <f t="shared" si="16"/>
        <v>45816</v>
      </c>
      <c r="F38" s="42">
        <f t="shared" si="17"/>
        <v>45817</v>
      </c>
      <c r="G38" s="42">
        <f t="shared" si="18"/>
        <v>45821</v>
      </c>
      <c r="H38" s="42">
        <f t="shared" si="19"/>
        <v>45822</v>
      </c>
      <c r="I38" s="42">
        <f t="shared" si="20"/>
        <v>45822</v>
      </c>
      <c r="J38" s="42">
        <f t="shared" si="21"/>
        <v>45823</v>
      </c>
      <c r="K38" s="42">
        <f t="shared" si="22"/>
        <v>45823</v>
      </c>
      <c r="L38" s="42">
        <f t="shared" si="23"/>
        <v>45824</v>
      </c>
      <c r="M38" s="42">
        <f t="shared" si="24"/>
        <v>45826</v>
      </c>
      <c r="N38" s="42">
        <f t="shared" si="25"/>
        <v>45826</v>
      </c>
      <c r="O38" s="40" t="s">
        <v>765</v>
      </c>
      <c r="P38" s="42">
        <f t="shared" si="26"/>
        <v>45829</v>
      </c>
      <c r="Q38" s="42">
        <f t="shared" si="27"/>
        <v>45830</v>
      </c>
      <c r="R38" s="41">
        <f t="shared" si="28"/>
        <v>45830</v>
      </c>
      <c r="S38" s="41">
        <f t="shared" si="29"/>
        <v>45831</v>
      </c>
    </row>
    <row r="39" spans="1:23" hidden="1" x14ac:dyDescent="0.25">
      <c r="A39" s="34" t="s">
        <v>1788</v>
      </c>
      <c r="B39" s="40" t="s">
        <v>1794</v>
      </c>
      <c r="C39" s="41">
        <f>C38+7</f>
        <v>45822</v>
      </c>
      <c r="D39" s="42">
        <f t="shared" si="15"/>
        <v>45823</v>
      </c>
      <c r="E39" s="41">
        <f t="shared" si="16"/>
        <v>45823</v>
      </c>
      <c r="F39" s="42">
        <f t="shared" si="17"/>
        <v>45824</v>
      </c>
      <c r="G39" s="42">
        <f t="shared" si="18"/>
        <v>45828</v>
      </c>
      <c r="H39" s="42">
        <f t="shared" si="19"/>
        <v>45829</v>
      </c>
      <c r="I39" s="42">
        <f t="shared" si="20"/>
        <v>45829</v>
      </c>
      <c r="J39" s="42">
        <f t="shared" si="21"/>
        <v>45830</v>
      </c>
      <c r="K39" s="42">
        <f t="shared" si="22"/>
        <v>45830</v>
      </c>
      <c r="L39" s="42">
        <f t="shared" si="23"/>
        <v>45831</v>
      </c>
      <c r="M39" s="42">
        <f t="shared" si="24"/>
        <v>45833</v>
      </c>
      <c r="N39" s="42">
        <f t="shared" si="25"/>
        <v>45833</v>
      </c>
      <c r="O39" s="40" t="s">
        <v>1795</v>
      </c>
      <c r="P39" s="42">
        <f t="shared" si="26"/>
        <v>45836</v>
      </c>
      <c r="Q39" s="42">
        <f t="shared" si="27"/>
        <v>45837</v>
      </c>
      <c r="R39" s="41">
        <f t="shared" si="28"/>
        <v>45837</v>
      </c>
      <c r="S39" s="41">
        <f t="shared" si="29"/>
        <v>45838</v>
      </c>
    </row>
    <row r="40" spans="1:23" hidden="1" x14ac:dyDescent="0.25">
      <c r="A40" s="34" t="s">
        <v>1787</v>
      </c>
      <c r="B40" s="40" t="s">
        <v>780</v>
      </c>
      <c r="C40" s="41">
        <f>C39+7</f>
        <v>45829</v>
      </c>
      <c r="D40" s="42">
        <f t="shared" si="15"/>
        <v>45830</v>
      </c>
      <c r="E40" s="41">
        <f t="shared" si="16"/>
        <v>45830</v>
      </c>
      <c r="F40" s="42">
        <f t="shared" si="17"/>
        <v>45831</v>
      </c>
      <c r="G40" s="42">
        <f t="shared" si="18"/>
        <v>45835</v>
      </c>
      <c r="H40" s="42">
        <f t="shared" si="19"/>
        <v>45836</v>
      </c>
      <c r="I40" s="42">
        <f t="shared" si="20"/>
        <v>45836</v>
      </c>
      <c r="J40" s="42">
        <f t="shared" si="21"/>
        <v>45837</v>
      </c>
      <c r="K40" s="42">
        <f t="shared" si="22"/>
        <v>45837</v>
      </c>
      <c r="L40" s="42">
        <f t="shared" si="23"/>
        <v>45838</v>
      </c>
      <c r="M40" s="42">
        <f t="shared" ref="M40" si="30">L40+2</f>
        <v>45840</v>
      </c>
      <c r="N40" s="42">
        <f t="shared" ref="N40" si="31">M40</f>
        <v>45840</v>
      </c>
      <c r="O40" s="40" t="s">
        <v>782</v>
      </c>
      <c r="P40" s="42">
        <v>45843</v>
      </c>
      <c r="Q40" s="42">
        <f t="shared" si="27"/>
        <v>45844</v>
      </c>
      <c r="R40" s="41">
        <f t="shared" si="28"/>
        <v>45844</v>
      </c>
      <c r="S40" s="41">
        <f t="shared" si="29"/>
        <v>45845</v>
      </c>
    </row>
    <row r="41" spans="1:23" hidden="1" x14ac:dyDescent="0.25">
      <c r="A41" s="34" t="s">
        <v>1788</v>
      </c>
      <c r="B41" s="40" t="s">
        <v>1796</v>
      </c>
      <c r="C41" s="41">
        <f>C40+7</f>
        <v>45836</v>
      </c>
      <c r="D41" s="42">
        <f t="shared" si="15"/>
        <v>45837</v>
      </c>
      <c r="E41" s="41">
        <f t="shared" si="16"/>
        <v>45837</v>
      </c>
      <c r="F41" s="42">
        <f t="shared" si="17"/>
        <v>45838</v>
      </c>
      <c r="G41" s="42">
        <f t="shared" si="18"/>
        <v>45842</v>
      </c>
      <c r="H41" s="42">
        <f t="shared" si="19"/>
        <v>45843</v>
      </c>
      <c r="I41" s="42">
        <f t="shared" si="20"/>
        <v>45843</v>
      </c>
      <c r="J41" s="42">
        <f t="shared" si="21"/>
        <v>45844</v>
      </c>
      <c r="K41" s="42">
        <f t="shared" si="22"/>
        <v>45844</v>
      </c>
      <c r="L41" s="42">
        <f t="shared" si="23"/>
        <v>45845</v>
      </c>
      <c r="M41" s="42">
        <f t="shared" si="24"/>
        <v>45847</v>
      </c>
      <c r="N41" s="42">
        <f t="shared" si="25"/>
        <v>45847</v>
      </c>
      <c r="O41" s="40" t="s">
        <v>1797</v>
      </c>
      <c r="P41" s="42">
        <f t="shared" si="26"/>
        <v>45850</v>
      </c>
      <c r="Q41" s="42">
        <f t="shared" si="27"/>
        <v>45851</v>
      </c>
      <c r="R41" s="41">
        <f t="shared" si="28"/>
        <v>45851</v>
      </c>
      <c r="S41" s="41">
        <f t="shared" si="29"/>
        <v>45852</v>
      </c>
    </row>
    <row r="42" spans="1:23" hidden="1" x14ac:dyDescent="0.25">
      <c r="A42" s="34" t="s">
        <v>1787</v>
      </c>
      <c r="B42" s="40" t="s">
        <v>783</v>
      </c>
      <c r="C42" s="41">
        <v>45843</v>
      </c>
      <c r="D42" s="42">
        <f t="shared" si="15"/>
        <v>45844</v>
      </c>
      <c r="E42" s="41">
        <f t="shared" si="16"/>
        <v>45844</v>
      </c>
      <c r="F42" s="42">
        <f t="shared" si="17"/>
        <v>45845</v>
      </c>
      <c r="G42" s="42">
        <f t="shared" si="18"/>
        <v>45849</v>
      </c>
      <c r="H42" s="42">
        <f t="shared" si="19"/>
        <v>45850</v>
      </c>
      <c r="I42" s="42">
        <f t="shared" si="20"/>
        <v>45850</v>
      </c>
      <c r="J42" s="42">
        <f t="shared" si="21"/>
        <v>45851</v>
      </c>
      <c r="K42" s="42">
        <f t="shared" si="22"/>
        <v>45851</v>
      </c>
      <c r="L42" s="42">
        <f t="shared" si="23"/>
        <v>45852</v>
      </c>
      <c r="M42" s="17" t="s">
        <v>40</v>
      </c>
      <c r="N42" s="17" t="s">
        <v>40</v>
      </c>
      <c r="O42" s="40" t="s">
        <v>1314</v>
      </c>
      <c r="P42" s="403" t="s">
        <v>1798</v>
      </c>
      <c r="Q42" s="404"/>
      <c r="R42" s="403" t="s">
        <v>1799</v>
      </c>
      <c r="S42" s="404"/>
    </row>
    <row r="43" spans="1:23" hidden="1" x14ac:dyDescent="0.25">
      <c r="A43" s="34" t="s">
        <v>1788</v>
      </c>
      <c r="B43" s="40" t="s">
        <v>1800</v>
      </c>
      <c r="C43" s="41">
        <v>45850</v>
      </c>
      <c r="D43" s="42">
        <f t="shared" si="15"/>
        <v>45851</v>
      </c>
      <c r="E43" s="41">
        <f t="shared" si="16"/>
        <v>45851</v>
      </c>
      <c r="F43" s="42">
        <f t="shared" si="17"/>
        <v>45852</v>
      </c>
      <c r="G43" s="42">
        <f t="shared" si="18"/>
        <v>45856</v>
      </c>
      <c r="H43" s="42">
        <f t="shared" si="19"/>
        <v>45857</v>
      </c>
      <c r="I43" s="42">
        <f t="shared" si="20"/>
        <v>45857</v>
      </c>
      <c r="J43" s="42">
        <f t="shared" si="21"/>
        <v>45858</v>
      </c>
      <c r="K43" s="42">
        <f t="shared" si="22"/>
        <v>45858</v>
      </c>
      <c r="L43" s="42">
        <f t="shared" si="23"/>
        <v>45859</v>
      </c>
      <c r="M43" s="42">
        <f t="shared" si="24"/>
        <v>45861</v>
      </c>
      <c r="N43" s="42">
        <f t="shared" si="25"/>
        <v>45861</v>
      </c>
      <c r="O43" s="40" t="s">
        <v>1801</v>
      </c>
      <c r="P43" s="42">
        <f t="shared" si="26"/>
        <v>45864</v>
      </c>
      <c r="Q43" s="42">
        <f t="shared" si="27"/>
        <v>45865</v>
      </c>
      <c r="R43" s="41">
        <f t="shared" si="28"/>
        <v>45865</v>
      </c>
      <c r="S43" s="41">
        <f t="shared" si="29"/>
        <v>45866</v>
      </c>
    </row>
    <row r="44" spans="1:23" hidden="1" x14ac:dyDescent="0.25">
      <c r="A44" s="34" t="s">
        <v>1787</v>
      </c>
      <c r="B44" s="40" t="s">
        <v>1315</v>
      </c>
      <c r="C44" s="403" t="s">
        <v>1798</v>
      </c>
      <c r="D44" s="404"/>
      <c r="E44" s="403" t="s">
        <v>1799</v>
      </c>
      <c r="F44" s="404"/>
      <c r="G44" s="42">
        <v>45863</v>
      </c>
      <c r="H44" s="42">
        <f t="shared" si="19"/>
        <v>45864</v>
      </c>
      <c r="I44" s="17" t="s">
        <v>40</v>
      </c>
      <c r="J44" s="17" t="s">
        <v>40</v>
      </c>
      <c r="K44" s="42">
        <v>45865</v>
      </c>
      <c r="L44" s="42">
        <f t="shared" si="23"/>
        <v>45866</v>
      </c>
      <c r="M44" s="17" t="s">
        <v>40</v>
      </c>
      <c r="N44" s="17" t="s">
        <v>40</v>
      </c>
      <c r="O44" s="40" t="s">
        <v>1316</v>
      </c>
      <c r="P44" s="42">
        <v>45871</v>
      </c>
      <c r="Q44" s="42">
        <f t="shared" si="27"/>
        <v>45872</v>
      </c>
      <c r="R44" s="41">
        <f t="shared" si="28"/>
        <v>45872</v>
      </c>
      <c r="S44" s="41">
        <f t="shared" si="29"/>
        <v>45873</v>
      </c>
    </row>
    <row r="45" spans="1:23" hidden="1" x14ac:dyDescent="0.25">
      <c r="A45" s="34" t="s">
        <v>1788</v>
      </c>
      <c r="B45" s="40" t="s">
        <v>1802</v>
      </c>
      <c r="C45" s="41">
        <v>45864</v>
      </c>
      <c r="D45" s="42">
        <f t="shared" si="15"/>
        <v>45865</v>
      </c>
      <c r="E45" s="41">
        <f t="shared" si="16"/>
        <v>45865</v>
      </c>
      <c r="F45" s="42">
        <f t="shared" si="17"/>
        <v>45866</v>
      </c>
      <c r="G45" s="42">
        <f t="shared" si="18"/>
        <v>45870</v>
      </c>
      <c r="H45" s="42">
        <f t="shared" si="19"/>
        <v>45871</v>
      </c>
      <c r="I45" s="17" t="s">
        <v>40</v>
      </c>
      <c r="J45" s="17" t="s">
        <v>40</v>
      </c>
      <c r="K45" s="17" t="s">
        <v>40</v>
      </c>
      <c r="L45" s="17" t="s">
        <v>40</v>
      </c>
      <c r="M45" s="42">
        <v>45875</v>
      </c>
      <c r="N45" s="42">
        <f t="shared" si="25"/>
        <v>45875</v>
      </c>
      <c r="O45" s="40" t="s">
        <v>1803</v>
      </c>
      <c r="P45" s="42">
        <f t="shared" si="26"/>
        <v>45878</v>
      </c>
      <c r="Q45" s="42">
        <f t="shared" si="27"/>
        <v>45879</v>
      </c>
      <c r="R45" s="41">
        <f t="shared" si="28"/>
        <v>45879</v>
      </c>
      <c r="S45" s="41">
        <f t="shared" si="29"/>
        <v>45880</v>
      </c>
    </row>
    <row r="46" spans="1:23" x14ac:dyDescent="0.25">
      <c r="A46" s="44" t="s">
        <v>1787</v>
      </c>
      <c r="B46" s="40" t="s">
        <v>1317</v>
      </c>
      <c r="C46" s="41">
        <v>45871</v>
      </c>
      <c r="D46" s="42">
        <f t="shared" si="15"/>
        <v>45872</v>
      </c>
      <c r="E46" s="41">
        <f t="shared" si="16"/>
        <v>45872</v>
      </c>
      <c r="F46" s="42">
        <f t="shared" si="17"/>
        <v>45873</v>
      </c>
      <c r="G46" s="42">
        <f t="shared" si="18"/>
        <v>45877</v>
      </c>
      <c r="H46" s="42">
        <f t="shared" si="19"/>
        <v>45878</v>
      </c>
      <c r="I46" s="42">
        <v>45878</v>
      </c>
      <c r="J46" s="42">
        <f t="shared" si="21"/>
        <v>45879</v>
      </c>
      <c r="K46" s="42">
        <f t="shared" si="22"/>
        <v>45879</v>
      </c>
      <c r="L46" s="42">
        <f t="shared" si="23"/>
        <v>45880</v>
      </c>
      <c r="M46" s="42">
        <v>45882</v>
      </c>
      <c r="N46" s="42">
        <f t="shared" si="25"/>
        <v>45882</v>
      </c>
      <c r="O46" s="46" t="s">
        <v>1318</v>
      </c>
      <c r="P46" s="41">
        <v>45888</v>
      </c>
      <c r="Q46" s="42">
        <f t="shared" si="27"/>
        <v>45889</v>
      </c>
      <c r="R46" s="41">
        <f t="shared" si="28"/>
        <v>45889</v>
      </c>
      <c r="S46" s="41">
        <f t="shared" si="29"/>
        <v>45890</v>
      </c>
      <c r="T46" s="49" t="s">
        <v>1632</v>
      </c>
      <c r="U46" s="49" t="s">
        <v>433</v>
      </c>
      <c r="V46" s="49" t="s">
        <v>1804</v>
      </c>
      <c r="W46" s="50" t="s">
        <v>372</v>
      </c>
    </row>
    <row r="47" spans="1:23" x14ac:dyDescent="0.25">
      <c r="A47" s="34" t="s">
        <v>1788</v>
      </c>
      <c r="B47" s="40" t="s">
        <v>1805</v>
      </c>
      <c r="C47" s="41">
        <v>45878</v>
      </c>
      <c r="D47" s="42">
        <f t="shared" si="15"/>
        <v>45879</v>
      </c>
      <c r="E47" s="41">
        <f t="shared" si="16"/>
        <v>45879</v>
      </c>
      <c r="F47" s="42">
        <f t="shared" si="17"/>
        <v>45880</v>
      </c>
      <c r="G47" s="42">
        <f t="shared" si="18"/>
        <v>45884</v>
      </c>
      <c r="H47" s="42">
        <f t="shared" si="19"/>
        <v>45885</v>
      </c>
      <c r="I47" s="42">
        <f t="shared" si="20"/>
        <v>45885</v>
      </c>
      <c r="J47" s="42">
        <f t="shared" si="21"/>
        <v>45886</v>
      </c>
      <c r="K47" s="42">
        <f t="shared" si="22"/>
        <v>45886</v>
      </c>
      <c r="L47" s="42">
        <f t="shared" si="23"/>
        <v>45887</v>
      </c>
      <c r="M47" s="42">
        <f t="shared" si="24"/>
        <v>45889</v>
      </c>
      <c r="N47" s="42">
        <f t="shared" si="25"/>
        <v>45889</v>
      </c>
      <c r="O47" s="40" t="s">
        <v>1806</v>
      </c>
      <c r="P47" s="42">
        <f t="shared" si="26"/>
        <v>45892</v>
      </c>
      <c r="Q47" s="42">
        <f t="shared" si="27"/>
        <v>45893</v>
      </c>
      <c r="R47" s="41">
        <f t="shared" si="28"/>
        <v>45893</v>
      </c>
      <c r="S47" s="41">
        <f t="shared" si="29"/>
        <v>45894</v>
      </c>
    </row>
    <row r="48" spans="1:23" x14ac:dyDescent="0.25">
      <c r="A48" s="45" t="s">
        <v>1807</v>
      </c>
      <c r="B48" s="46" t="s">
        <v>1357</v>
      </c>
      <c r="C48" s="41">
        <v>45885</v>
      </c>
      <c r="D48" s="42">
        <f t="shared" si="15"/>
        <v>45886</v>
      </c>
      <c r="E48" s="41">
        <f t="shared" si="16"/>
        <v>45886</v>
      </c>
      <c r="F48" s="42">
        <f t="shared" si="17"/>
        <v>45887</v>
      </c>
      <c r="G48" s="42">
        <f t="shared" si="18"/>
        <v>45891</v>
      </c>
      <c r="H48" s="42">
        <f t="shared" si="19"/>
        <v>45892</v>
      </c>
      <c r="I48" s="42">
        <f t="shared" si="20"/>
        <v>45892</v>
      </c>
      <c r="J48" s="42">
        <f t="shared" si="21"/>
        <v>45893</v>
      </c>
      <c r="K48" s="42">
        <f t="shared" si="22"/>
        <v>45893</v>
      </c>
      <c r="L48" s="42">
        <f t="shared" si="23"/>
        <v>45894</v>
      </c>
      <c r="M48" s="42">
        <f t="shared" si="24"/>
        <v>45896</v>
      </c>
      <c r="N48" s="42">
        <f t="shared" si="25"/>
        <v>45896</v>
      </c>
      <c r="O48" s="46" t="s">
        <v>1358</v>
      </c>
      <c r="P48" s="42">
        <f t="shared" si="26"/>
        <v>45899</v>
      </c>
      <c r="Q48" s="42">
        <f t="shared" si="27"/>
        <v>45900</v>
      </c>
      <c r="R48" s="41">
        <f t="shared" si="28"/>
        <v>45900</v>
      </c>
      <c r="S48" s="41">
        <f t="shared" si="29"/>
        <v>45901</v>
      </c>
    </row>
    <row r="49" spans="1:19" x14ac:dyDescent="0.25">
      <c r="A49" s="34" t="s">
        <v>1788</v>
      </c>
      <c r="B49" s="40" t="s">
        <v>1808</v>
      </c>
      <c r="C49" s="41">
        <v>45892</v>
      </c>
      <c r="D49" s="42">
        <f t="shared" si="15"/>
        <v>45893</v>
      </c>
      <c r="E49" s="41">
        <f t="shared" si="16"/>
        <v>45893</v>
      </c>
      <c r="F49" s="42">
        <f t="shared" si="17"/>
        <v>45894</v>
      </c>
      <c r="G49" s="42">
        <f t="shared" si="18"/>
        <v>45898</v>
      </c>
      <c r="H49" s="42">
        <f t="shared" si="19"/>
        <v>45899</v>
      </c>
      <c r="I49" s="42">
        <f t="shared" si="20"/>
        <v>45899</v>
      </c>
      <c r="J49" s="42">
        <f t="shared" si="21"/>
        <v>45900</v>
      </c>
      <c r="K49" s="42">
        <f t="shared" si="22"/>
        <v>45900</v>
      </c>
      <c r="L49" s="42">
        <f t="shared" si="23"/>
        <v>45901</v>
      </c>
      <c r="M49" s="42">
        <f t="shared" si="24"/>
        <v>45903</v>
      </c>
      <c r="N49" s="42">
        <f t="shared" si="25"/>
        <v>45903</v>
      </c>
      <c r="O49" s="40" t="s">
        <v>1809</v>
      </c>
      <c r="P49" s="42">
        <f t="shared" si="26"/>
        <v>45906</v>
      </c>
      <c r="Q49" s="42">
        <f t="shared" si="27"/>
        <v>45907</v>
      </c>
      <c r="R49" s="41">
        <f t="shared" si="28"/>
        <v>45907</v>
      </c>
      <c r="S49" s="41">
        <f t="shared" si="29"/>
        <v>45908</v>
      </c>
    </row>
    <row r="50" spans="1:19" x14ac:dyDescent="0.25">
      <c r="A50" s="34" t="s">
        <v>1807</v>
      </c>
      <c r="B50" s="40" t="s">
        <v>1359</v>
      </c>
      <c r="C50" s="41">
        <v>45899</v>
      </c>
      <c r="D50" s="42">
        <f t="shared" si="15"/>
        <v>45900</v>
      </c>
      <c r="E50" s="41">
        <f t="shared" si="16"/>
        <v>45900</v>
      </c>
      <c r="F50" s="42">
        <f t="shared" si="17"/>
        <v>45901</v>
      </c>
      <c r="G50" s="42">
        <f t="shared" si="18"/>
        <v>45905</v>
      </c>
      <c r="H50" s="42">
        <f t="shared" si="19"/>
        <v>45906</v>
      </c>
      <c r="I50" s="42">
        <f t="shared" si="20"/>
        <v>45906</v>
      </c>
      <c r="J50" s="42">
        <f t="shared" si="21"/>
        <v>45907</v>
      </c>
      <c r="K50" s="42">
        <f t="shared" si="22"/>
        <v>45907</v>
      </c>
      <c r="L50" s="42">
        <f t="shared" si="23"/>
        <v>45908</v>
      </c>
      <c r="M50" s="42">
        <f t="shared" si="24"/>
        <v>45910</v>
      </c>
      <c r="N50" s="42">
        <f t="shared" si="25"/>
        <v>45910</v>
      </c>
      <c r="O50" s="40" t="s">
        <v>1360</v>
      </c>
      <c r="P50" s="42">
        <f t="shared" si="26"/>
        <v>45913</v>
      </c>
      <c r="Q50" s="42">
        <f t="shared" si="27"/>
        <v>45914</v>
      </c>
      <c r="R50" s="41">
        <f t="shared" si="28"/>
        <v>45914</v>
      </c>
      <c r="S50" s="41">
        <f t="shared" si="29"/>
        <v>45915</v>
      </c>
    </row>
    <row r="51" spans="1:19" x14ac:dyDescent="0.25">
      <c r="A51" s="34" t="s">
        <v>1788</v>
      </c>
      <c r="B51" s="40" t="s">
        <v>1810</v>
      </c>
      <c r="C51" s="41">
        <v>45906</v>
      </c>
      <c r="D51" s="42">
        <f t="shared" si="15"/>
        <v>45907</v>
      </c>
      <c r="E51" s="41">
        <f t="shared" si="16"/>
        <v>45907</v>
      </c>
      <c r="F51" s="42">
        <f t="shared" si="17"/>
        <v>45908</v>
      </c>
      <c r="G51" s="42">
        <f t="shared" si="18"/>
        <v>45912</v>
      </c>
      <c r="H51" s="42">
        <f t="shared" si="19"/>
        <v>45913</v>
      </c>
      <c r="I51" s="42">
        <f t="shared" si="20"/>
        <v>45913</v>
      </c>
      <c r="J51" s="42">
        <f t="shared" si="21"/>
        <v>45914</v>
      </c>
      <c r="K51" s="42">
        <f t="shared" si="22"/>
        <v>45914</v>
      </c>
      <c r="L51" s="42">
        <f t="shared" si="23"/>
        <v>45915</v>
      </c>
      <c r="M51" s="42">
        <f t="shared" si="24"/>
        <v>45917</v>
      </c>
      <c r="N51" s="42">
        <f t="shared" si="25"/>
        <v>45917</v>
      </c>
      <c r="O51" s="40" t="s">
        <v>1811</v>
      </c>
      <c r="P51" s="42">
        <f t="shared" si="26"/>
        <v>45920</v>
      </c>
      <c r="Q51" s="42">
        <f t="shared" si="27"/>
        <v>45921</v>
      </c>
      <c r="R51" s="41">
        <f t="shared" si="28"/>
        <v>45921</v>
      </c>
      <c r="S51" s="41">
        <f t="shared" si="29"/>
        <v>45922</v>
      </c>
    </row>
    <row r="52" spans="1:19" x14ac:dyDescent="0.25">
      <c r="A52" s="34" t="s">
        <v>1807</v>
      </c>
      <c r="B52" s="40" t="s">
        <v>1362</v>
      </c>
      <c r="C52" s="41">
        <v>45913</v>
      </c>
      <c r="D52" s="42">
        <f t="shared" si="15"/>
        <v>45914</v>
      </c>
      <c r="E52" s="41">
        <f t="shared" si="16"/>
        <v>45914</v>
      </c>
      <c r="F52" s="42">
        <f t="shared" si="17"/>
        <v>45915</v>
      </c>
      <c r="G52" s="42">
        <f t="shared" si="18"/>
        <v>45919</v>
      </c>
      <c r="H52" s="42">
        <f t="shared" si="19"/>
        <v>45920</v>
      </c>
      <c r="I52" s="42">
        <f t="shared" si="20"/>
        <v>45920</v>
      </c>
      <c r="J52" s="42">
        <f t="shared" si="21"/>
        <v>45921</v>
      </c>
      <c r="K52" s="42">
        <f t="shared" si="22"/>
        <v>45921</v>
      </c>
      <c r="L52" s="42">
        <f t="shared" si="23"/>
        <v>45922</v>
      </c>
      <c r="M52" s="42">
        <f t="shared" si="24"/>
        <v>45924</v>
      </c>
      <c r="N52" s="42">
        <f t="shared" si="25"/>
        <v>45924</v>
      </c>
      <c r="O52" s="40" t="s">
        <v>1363</v>
      </c>
      <c r="P52" s="42">
        <f t="shared" si="26"/>
        <v>45927</v>
      </c>
      <c r="Q52" s="42">
        <f t="shared" si="27"/>
        <v>45928</v>
      </c>
      <c r="R52" s="41">
        <f t="shared" si="28"/>
        <v>45928</v>
      </c>
      <c r="S52" s="41">
        <f t="shared" si="29"/>
        <v>45929</v>
      </c>
    </row>
    <row r="53" spans="1:19" x14ac:dyDescent="0.25">
      <c r="A53" s="34" t="s">
        <v>1788</v>
      </c>
      <c r="B53" s="40" t="s">
        <v>1812</v>
      </c>
      <c r="C53" s="41">
        <v>45920</v>
      </c>
      <c r="D53" s="42">
        <f t="shared" si="15"/>
        <v>45921</v>
      </c>
      <c r="E53" s="41">
        <f t="shared" si="16"/>
        <v>45921</v>
      </c>
      <c r="F53" s="42">
        <f t="shared" si="17"/>
        <v>45922</v>
      </c>
      <c r="G53" s="42">
        <f t="shared" si="18"/>
        <v>45926</v>
      </c>
      <c r="H53" s="42">
        <f t="shared" si="19"/>
        <v>45927</v>
      </c>
      <c r="I53" s="42">
        <f t="shared" si="20"/>
        <v>45927</v>
      </c>
      <c r="J53" s="42">
        <f t="shared" si="21"/>
        <v>45928</v>
      </c>
      <c r="K53" s="42">
        <f t="shared" si="22"/>
        <v>45928</v>
      </c>
      <c r="L53" s="42">
        <f t="shared" si="23"/>
        <v>45929</v>
      </c>
      <c r="M53" s="42">
        <f t="shared" si="24"/>
        <v>45931</v>
      </c>
      <c r="N53" s="42">
        <f t="shared" si="25"/>
        <v>45931</v>
      </c>
      <c r="O53" s="40" t="s">
        <v>1813</v>
      </c>
      <c r="P53" s="42">
        <f t="shared" si="26"/>
        <v>45934</v>
      </c>
      <c r="Q53" s="42">
        <f t="shared" si="27"/>
        <v>45935</v>
      </c>
      <c r="R53" s="41">
        <f t="shared" si="28"/>
        <v>45935</v>
      </c>
      <c r="S53" s="41">
        <f t="shared" si="29"/>
        <v>45936</v>
      </c>
    </row>
    <row r="54" spans="1:19" x14ac:dyDescent="0.25">
      <c r="A54" s="34" t="s">
        <v>1807</v>
      </c>
      <c r="B54" s="40" t="s">
        <v>1364</v>
      </c>
      <c r="C54" s="41">
        <v>45927</v>
      </c>
      <c r="D54" s="42">
        <f t="shared" si="15"/>
        <v>45928</v>
      </c>
      <c r="E54" s="41">
        <f t="shared" si="16"/>
        <v>45928</v>
      </c>
      <c r="F54" s="42">
        <f t="shared" si="17"/>
        <v>45929</v>
      </c>
      <c r="G54" s="42">
        <f t="shared" si="18"/>
        <v>45933</v>
      </c>
      <c r="H54" s="42">
        <f t="shared" si="19"/>
        <v>45934</v>
      </c>
      <c r="I54" s="42">
        <f t="shared" si="20"/>
        <v>45934</v>
      </c>
      <c r="J54" s="42">
        <f t="shared" si="21"/>
        <v>45935</v>
      </c>
      <c r="K54" s="42">
        <f t="shared" si="22"/>
        <v>45935</v>
      </c>
      <c r="L54" s="42">
        <f t="shared" si="23"/>
        <v>45936</v>
      </c>
      <c r="M54" s="42">
        <f t="shared" si="24"/>
        <v>45938</v>
      </c>
      <c r="N54" s="42">
        <f t="shared" si="25"/>
        <v>45938</v>
      </c>
      <c r="O54" s="40" t="s">
        <v>1365</v>
      </c>
      <c r="P54" s="42">
        <f t="shared" si="26"/>
        <v>45941</v>
      </c>
      <c r="Q54" s="42">
        <f t="shared" si="27"/>
        <v>45942</v>
      </c>
      <c r="R54" s="41">
        <f t="shared" si="28"/>
        <v>45942</v>
      </c>
      <c r="S54" s="41">
        <f t="shared" si="29"/>
        <v>45943</v>
      </c>
    </row>
    <row r="55" spans="1:19" ht="15.5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</row>
    <row r="56" spans="1:19" ht="16" x14ac:dyDescent="0.4">
      <c r="A56" s="24" t="s">
        <v>194</v>
      </c>
      <c r="B56" s="430" t="s">
        <v>1814</v>
      </c>
      <c r="C56" s="430"/>
      <c r="D56" s="430"/>
      <c r="E56" s="430"/>
      <c r="F56" s="430"/>
      <c r="G56" s="430"/>
      <c r="H56" s="430"/>
      <c r="I56" s="430"/>
      <c r="J56" s="430"/>
      <c r="K56" s="430"/>
      <c r="L56" s="430"/>
      <c r="M56" s="430"/>
      <c r="N56" s="430"/>
      <c r="O56" s="23"/>
      <c r="P56" s="23"/>
      <c r="Q56" s="23"/>
      <c r="R56" s="23"/>
      <c r="S56" s="23"/>
    </row>
    <row r="57" spans="1:19" ht="16" x14ac:dyDescent="0.4">
      <c r="A57" s="26" t="s">
        <v>556</v>
      </c>
      <c r="B57" s="475" t="s">
        <v>1815</v>
      </c>
      <c r="C57" s="475"/>
      <c r="D57" s="475"/>
      <c r="E57" s="475"/>
      <c r="F57" s="475"/>
      <c r="G57" s="475"/>
      <c r="H57" s="475"/>
      <c r="I57" s="475"/>
      <c r="J57" s="475"/>
      <c r="K57" s="475"/>
      <c r="L57" s="475"/>
      <c r="M57" s="475"/>
      <c r="N57" s="475"/>
      <c r="O57" s="23"/>
      <c r="P57" s="23"/>
      <c r="Q57" s="23"/>
      <c r="R57" s="23"/>
      <c r="S57" s="23"/>
    </row>
    <row r="58" spans="1:19" ht="16" x14ac:dyDescent="0.4">
      <c r="A58" s="26" t="s">
        <v>1772</v>
      </c>
      <c r="B58" s="475" t="s">
        <v>1816</v>
      </c>
      <c r="C58" s="475"/>
      <c r="D58" s="475"/>
      <c r="E58" s="475"/>
      <c r="F58" s="475"/>
      <c r="G58" s="475"/>
      <c r="H58" s="475"/>
      <c r="I58" s="475"/>
      <c r="J58" s="475"/>
      <c r="K58" s="475"/>
      <c r="L58" s="475"/>
      <c r="M58" s="475"/>
      <c r="N58" s="475"/>
      <c r="O58" s="23"/>
      <c r="P58" s="23"/>
      <c r="Q58" s="23"/>
      <c r="R58" s="23"/>
      <c r="S58" s="23"/>
    </row>
    <row r="59" spans="1:19" ht="16" x14ac:dyDescent="0.4">
      <c r="A59" s="26" t="s">
        <v>622</v>
      </c>
      <c r="B59" s="475" t="s">
        <v>686</v>
      </c>
      <c r="C59" s="475"/>
      <c r="D59" s="475"/>
      <c r="E59" s="475"/>
      <c r="F59" s="475"/>
      <c r="G59" s="475"/>
      <c r="H59" s="475"/>
      <c r="I59" s="475"/>
      <c r="J59" s="475"/>
      <c r="K59" s="475"/>
      <c r="L59" s="475"/>
      <c r="M59" s="475"/>
      <c r="N59" s="475"/>
      <c r="O59" s="23"/>
      <c r="P59" s="23"/>
      <c r="Q59" s="23"/>
      <c r="R59" s="23"/>
      <c r="S59" s="23"/>
    </row>
    <row r="60" spans="1:19" ht="16" x14ac:dyDescent="0.4">
      <c r="A60" s="26" t="s">
        <v>623</v>
      </c>
      <c r="B60" s="432" t="s">
        <v>1817</v>
      </c>
      <c r="C60" s="433"/>
      <c r="D60" s="433"/>
      <c r="E60" s="433"/>
      <c r="F60" s="433"/>
      <c r="G60" s="433"/>
      <c r="H60" s="433"/>
      <c r="I60" s="433"/>
      <c r="J60" s="433"/>
      <c r="K60" s="433"/>
      <c r="L60" s="433"/>
      <c r="M60" s="433"/>
      <c r="N60" s="434"/>
      <c r="O60" s="23"/>
      <c r="P60" s="23"/>
      <c r="Q60" s="23"/>
      <c r="R60" s="23"/>
      <c r="S60" s="23"/>
    </row>
    <row r="61" spans="1:19" ht="16" x14ac:dyDescent="0.4">
      <c r="A61" s="26" t="s">
        <v>1773</v>
      </c>
      <c r="B61" s="432" t="s">
        <v>1818</v>
      </c>
      <c r="C61" s="433"/>
      <c r="D61" s="433"/>
      <c r="E61" s="433"/>
      <c r="F61" s="433"/>
      <c r="G61" s="433"/>
      <c r="H61" s="433"/>
      <c r="I61" s="433"/>
      <c r="J61" s="433"/>
      <c r="K61" s="433"/>
      <c r="L61" s="433"/>
      <c r="M61" s="433"/>
      <c r="N61" s="434"/>
    </row>
  </sheetData>
  <mergeCells count="38">
    <mergeCell ref="B61:N61"/>
    <mergeCell ref="B56:N56"/>
    <mergeCell ref="B57:N57"/>
    <mergeCell ref="B58:N58"/>
    <mergeCell ref="B59:N59"/>
    <mergeCell ref="B60:N60"/>
    <mergeCell ref="A21:S21"/>
    <mergeCell ref="P42:Q42"/>
    <mergeCell ref="R42:S42"/>
    <mergeCell ref="C44:D44"/>
    <mergeCell ref="E44:F44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</mergeCells>
  <phoneticPr fontId="75" type="noConversion"/>
  <pageMargins left="0.75" right="0.75" top="1" bottom="1" header="0.5" footer="0.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T32"/>
  <sheetViews>
    <sheetView workbookViewId="0">
      <selection activeCell="S24" sqref="S24"/>
    </sheetView>
  </sheetViews>
  <sheetFormatPr defaultColWidth="9" defaultRowHeight="15" x14ac:dyDescent="0.25"/>
  <cols>
    <col min="1" max="1" width="20.08203125" customWidth="1"/>
    <col min="2" max="19" width="7.5" customWidth="1"/>
  </cols>
  <sheetData>
    <row r="1" spans="1:254" ht="51" customHeight="1" x14ac:dyDescent="0.25">
      <c r="B1" s="398" t="s">
        <v>0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28"/>
      <c r="N1" s="28"/>
      <c r="O1" s="28"/>
      <c r="P1" s="28"/>
      <c r="Q1" s="28"/>
      <c r="R1" s="33"/>
    </row>
    <row r="2" spans="1:254" ht="17.149999999999999" customHeight="1" x14ac:dyDescent="0.25">
      <c r="B2" s="399" t="s">
        <v>1</v>
      </c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29"/>
      <c r="N2" s="29"/>
      <c r="O2" s="29"/>
      <c r="P2" s="29"/>
      <c r="Q2" s="29"/>
      <c r="R2" s="29"/>
    </row>
    <row r="3" spans="1:254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</row>
    <row r="4" spans="1:254" x14ac:dyDescent="0.25">
      <c r="A4" s="465" t="s">
        <v>1819</v>
      </c>
      <c r="B4" s="466"/>
      <c r="C4" s="466"/>
      <c r="D4" s="466"/>
      <c r="E4" s="466"/>
      <c r="F4" s="466"/>
      <c r="G4" s="466"/>
      <c r="H4" s="466"/>
      <c r="I4" s="466"/>
      <c r="J4" s="466"/>
      <c r="K4" s="30"/>
      <c r="L4" s="30"/>
    </row>
    <row r="5" spans="1:254" ht="15.5" x14ac:dyDescent="0.25">
      <c r="A5" s="3" t="s">
        <v>693</v>
      </c>
      <c r="B5" s="3" t="s">
        <v>694</v>
      </c>
      <c r="C5" s="369" t="s">
        <v>618</v>
      </c>
      <c r="D5" s="371"/>
      <c r="E5" s="479" t="s">
        <v>1820</v>
      </c>
      <c r="F5" s="480"/>
      <c r="G5" s="369" t="s">
        <v>553</v>
      </c>
      <c r="H5" s="371"/>
      <c r="I5" s="380" t="s">
        <v>274</v>
      </c>
      <c r="J5" s="381"/>
      <c r="K5" s="2"/>
      <c r="L5" s="2"/>
    </row>
    <row r="6" spans="1:254" x14ac:dyDescent="0.25">
      <c r="A6" s="5" t="s">
        <v>13</v>
      </c>
      <c r="B6" s="5" t="s">
        <v>14</v>
      </c>
      <c r="C6" s="371" t="s">
        <v>622</v>
      </c>
      <c r="D6" s="371"/>
      <c r="E6" s="371" t="s">
        <v>623</v>
      </c>
      <c r="F6" s="371"/>
      <c r="G6" s="382" t="s">
        <v>292</v>
      </c>
      <c r="H6" s="456"/>
      <c r="I6" s="381" t="s">
        <v>279</v>
      </c>
      <c r="J6" s="381"/>
      <c r="K6" s="31"/>
      <c r="L6" s="31"/>
    </row>
    <row r="7" spans="1:254" x14ac:dyDescent="0.25">
      <c r="A7" s="5"/>
      <c r="B7" s="5"/>
      <c r="C7" s="394" t="s">
        <v>22</v>
      </c>
      <c r="D7" s="394"/>
      <c r="E7" s="371" t="s">
        <v>704</v>
      </c>
      <c r="F7" s="371"/>
      <c r="G7" s="354" t="s">
        <v>22</v>
      </c>
      <c r="H7" s="370"/>
      <c r="I7" s="395" t="s">
        <v>22</v>
      </c>
      <c r="J7" s="395"/>
      <c r="K7" s="31"/>
      <c r="L7" s="31"/>
    </row>
    <row r="8" spans="1:254" ht="26" x14ac:dyDescent="0.25">
      <c r="A8" s="5"/>
      <c r="B8" s="5"/>
      <c r="C8" s="11" t="s">
        <v>1821</v>
      </c>
      <c r="D8" s="11" t="s">
        <v>1822</v>
      </c>
      <c r="E8" s="11" t="s">
        <v>1823</v>
      </c>
      <c r="F8" s="11" t="s">
        <v>1824</v>
      </c>
      <c r="G8" s="12" t="s">
        <v>1825</v>
      </c>
      <c r="H8" s="12" t="s">
        <v>1826</v>
      </c>
      <c r="I8" s="32" t="s">
        <v>1827</v>
      </c>
      <c r="J8" s="32" t="s">
        <v>1828</v>
      </c>
      <c r="K8" s="31"/>
      <c r="L8" s="31"/>
    </row>
    <row r="9" spans="1:254" ht="16.399999999999999" hidden="1" customHeight="1" x14ac:dyDescent="0.25">
      <c r="A9" s="13" t="s">
        <v>1829</v>
      </c>
      <c r="B9" s="14" t="s">
        <v>893</v>
      </c>
      <c r="C9" s="15">
        <v>45395</v>
      </c>
      <c r="D9" s="15">
        <f t="shared" ref="D9:D26" si="0">C9+1</f>
        <v>45396</v>
      </c>
      <c r="E9" s="15">
        <f t="shared" ref="E9:E26" si="1">D9+1</f>
        <v>45397</v>
      </c>
      <c r="F9" s="15">
        <f t="shared" ref="F9:F26" si="2">E9</f>
        <v>45397</v>
      </c>
      <c r="G9" s="15">
        <f t="shared" ref="G9:G26" si="3">F9+4</f>
        <v>45401</v>
      </c>
      <c r="H9" s="15">
        <f t="shared" ref="H9:H26" si="4">G9+1</f>
        <v>45402</v>
      </c>
      <c r="I9" s="15">
        <f>H9+1</f>
        <v>45403</v>
      </c>
      <c r="J9" s="15">
        <f t="shared" ref="J9:J23" si="5">I9</f>
        <v>45403</v>
      </c>
      <c r="K9" s="23"/>
      <c r="L9" s="23"/>
      <c r="M9" s="23"/>
      <c r="N9" s="23"/>
      <c r="O9" s="23"/>
    </row>
    <row r="10" spans="1:254" ht="16.399999999999999" hidden="1" customHeight="1" x14ac:dyDescent="0.25">
      <c r="A10" s="13" t="s">
        <v>1830</v>
      </c>
      <c r="B10" s="14" t="s">
        <v>893</v>
      </c>
      <c r="C10" s="356" t="s">
        <v>242</v>
      </c>
      <c r="D10" s="411"/>
      <c r="E10" s="411"/>
      <c r="F10" s="411"/>
      <c r="G10" s="411"/>
      <c r="H10" s="411"/>
      <c r="I10" s="411"/>
      <c r="J10" s="357"/>
      <c r="K10" s="23"/>
      <c r="L10" s="23"/>
      <c r="M10" s="23"/>
      <c r="N10" s="23"/>
      <c r="O10" s="23"/>
    </row>
    <row r="11" spans="1:254" ht="16.399999999999999" hidden="1" customHeight="1" x14ac:dyDescent="0.25">
      <c r="A11" s="13" t="s">
        <v>1831</v>
      </c>
      <c r="B11" s="14" t="s">
        <v>1832</v>
      </c>
      <c r="C11" s="15">
        <v>45409</v>
      </c>
      <c r="D11" s="15">
        <f t="shared" si="0"/>
        <v>45410</v>
      </c>
      <c r="E11" s="15">
        <f t="shared" si="1"/>
        <v>45411</v>
      </c>
      <c r="F11" s="15">
        <f t="shared" si="2"/>
        <v>45411</v>
      </c>
      <c r="G11" s="15">
        <f t="shared" si="3"/>
        <v>45415</v>
      </c>
      <c r="H11" s="15">
        <f t="shared" si="4"/>
        <v>45416</v>
      </c>
      <c r="I11" s="15">
        <f>H11+1</f>
        <v>45417</v>
      </c>
      <c r="J11" s="15">
        <f t="shared" si="5"/>
        <v>45417</v>
      </c>
      <c r="K11" s="23"/>
      <c r="L11" s="23"/>
      <c r="M11" s="23"/>
      <c r="N11" s="23"/>
      <c r="O11" s="23"/>
    </row>
    <row r="12" spans="1:254" ht="16.399999999999999" hidden="1" customHeight="1" x14ac:dyDescent="0.25">
      <c r="A12" s="13" t="s">
        <v>1829</v>
      </c>
      <c r="B12" s="14" t="s">
        <v>1832</v>
      </c>
      <c r="C12" s="356" t="s">
        <v>242</v>
      </c>
      <c r="D12" s="411"/>
      <c r="E12" s="411"/>
      <c r="F12" s="411"/>
      <c r="G12" s="411"/>
      <c r="H12" s="411"/>
      <c r="I12" s="411"/>
      <c r="J12" s="357"/>
      <c r="K12" s="23"/>
      <c r="L12" s="23"/>
      <c r="M12" s="23"/>
      <c r="N12" s="23"/>
      <c r="O12" s="23"/>
    </row>
    <row r="13" spans="1:254" ht="16.399999999999999" hidden="1" customHeight="1" x14ac:dyDescent="0.25">
      <c r="A13" s="13" t="s">
        <v>1830</v>
      </c>
      <c r="B13" s="14" t="s">
        <v>1832</v>
      </c>
      <c r="C13" s="15">
        <v>45423</v>
      </c>
      <c r="D13" s="15">
        <f t="shared" si="0"/>
        <v>45424</v>
      </c>
      <c r="E13" s="15">
        <f t="shared" si="1"/>
        <v>45425</v>
      </c>
      <c r="F13" s="15">
        <f t="shared" si="2"/>
        <v>45425</v>
      </c>
      <c r="G13" s="17" t="s">
        <v>40</v>
      </c>
      <c r="H13" s="17" t="s">
        <v>40</v>
      </c>
      <c r="I13" s="15">
        <v>45431</v>
      </c>
      <c r="J13" s="15">
        <f t="shared" si="5"/>
        <v>45431</v>
      </c>
      <c r="K13" s="23"/>
      <c r="L13" s="23"/>
      <c r="M13" s="23"/>
      <c r="N13" s="23"/>
      <c r="O13" s="23"/>
    </row>
    <row r="14" spans="1:254" ht="16.399999999999999" hidden="1" customHeight="1" x14ac:dyDescent="0.25">
      <c r="A14" s="13" t="s">
        <v>1831</v>
      </c>
      <c r="B14" s="14" t="s">
        <v>1833</v>
      </c>
      <c r="C14" s="15">
        <v>45430</v>
      </c>
      <c r="D14" s="15">
        <f t="shared" si="0"/>
        <v>45431</v>
      </c>
      <c r="E14" s="15">
        <f t="shared" si="1"/>
        <v>45432</v>
      </c>
      <c r="F14" s="15">
        <f t="shared" si="2"/>
        <v>45432</v>
      </c>
      <c r="G14" s="15">
        <f t="shared" si="3"/>
        <v>45436</v>
      </c>
      <c r="H14" s="15">
        <f t="shared" si="4"/>
        <v>45437</v>
      </c>
      <c r="I14" s="17" t="s">
        <v>40</v>
      </c>
      <c r="J14" s="17" t="s">
        <v>40</v>
      </c>
      <c r="K14" s="23"/>
      <c r="L14" s="23"/>
      <c r="M14" s="23"/>
      <c r="N14" s="23"/>
      <c r="O14" s="23"/>
    </row>
    <row r="15" spans="1:254" ht="16.399999999999999" hidden="1" customHeight="1" x14ac:dyDescent="0.25">
      <c r="A15" s="18" t="s">
        <v>1834</v>
      </c>
      <c r="B15" s="19" t="s">
        <v>1832</v>
      </c>
      <c r="C15" s="15">
        <v>45437</v>
      </c>
      <c r="D15" s="15">
        <f t="shared" si="0"/>
        <v>45438</v>
      </c>
      <c r="E15" s="15">
        <f t="shared" si="1"/>
        <v>45439</v>
      </c>
      <c r="F15" s="15">
        <f t="shared" si="2"/>
        <v>45439</v>
      </c>
      <c r="G15" s="15">
        <f t="shared" si="3"/>
        <v>45443</v>
      </c>
      <c r="H15" s="15">
        <f t="shared" si="4"/>
        <v>45444</v>
      </c>
      <c r="I15" s="15">
        <f>H15+1</f>
        <v>45445</v>
      </c>
      <c r="J15" s="15">
        <f t="shared" si="5"/>
        <v>45445</v>
      </c>
      <c r="K15" s="23"/>
      <c r="L15" s="23"/>
      <c r="M15" s="23"/>
      <c r="N15" s="23"/>
      <c r="O15" s="23"/>
    </row>
    <row r="16" spans="1:254" ht="16.399999999999999" hidden="1" customHeight="1" x14ac:dyDescent="0.25">
      <c r="A16" s="13" t="s">
        <v>1830</v>
      </c>
      <c r="B16" s="14" t="s">
        <v>1833</v>
      </c>
      <c r="C16" s="15">
        <v>45444</v>
      </c>
      <c r="D16" s="15">
        <f t="shared" si="0"/>
        <v>45445</v>
      </c>
      <c r="E16" s="15">
        <f t="shared" si="1"/>
        <v>45446</v>
      </c>
      <c r="F16" s="15">
        <f t="shared" si="2"/>
        <v>45446</v>
      </c>
      <c r="G16" s="15">
        <f t="shared" si="3"/>
        <v>45450</v>
      </c>
      <c r="H16" s="15">
        <f t="shared" si="4"/>
        <v>45451</v>
      </c>
      <c r="I16" s="17" t="s">
        <v>40</v>
      </c>
      <c r="J16" s="17" t="s">
        <v>40</v>
      </c>
      <c r="K16" s="23"/>
      <c r="L16" s="23"/>
      <c r="M16" s="23"/>
      <c r="N16" s="23"/>
      <c r="O16" s="23"/>
    </row>
    <row r="17" spans="1:17" ht="16.399999999999999" hidden="1" customHeight="1" x14ac:dyDescent="0.25">
      <c r="A17" s="13" t="s">
        <v>1831</v>
      </c>
      <c r="B17" s="14" t="s">
        <v>896</v>
      </c>
      <c r="C17" s="15">
        <v>45451</v>
      </c>
      <c r="D17" s="15">
        <f t="shared" si="0"/>
        <v>45452</v>
      </c>
      <c r="E17" s="15">
        <f t="shared" si="1"/>
        <v>45453</v>
      </c>
      <c r="F17" s="15">
        <f t="shared" si="2"/>
        <v>45453</v>
      </c>
      <c r="G17" s="15">
        <f t="shared" si="3"/>
        <v>45457</v>
      </c>
      <c r="H17" s="15">
        <f t="shared" si="4"/>
        <v>45458</v>
      </c>
      <c r="I17" s="17" t="s">
        <v>40</v>
      </c>
      <c r="J17" s="17" t="s">
        <v>40</v>
      </c>
      <c r="K17" s="23"/>
      <c r="L17" s="23"/>
      <c r="M17" s="23"/>
      <c r="N17" s="23"/>
      <c r="O17" s="23"/>
    </row>
    <row r="18" spans="1:17" ht="16.399999999999999" hidden="1" customHeight="1" x14ac:dyDescent="0.25">
      <c r="A18" s="18" t="s">
        <v>1834</v>
      </c>
      <c r="B18" s="19" t="s">
        <v>1833</v>
      </c>
      <c r="C18" s="15">
        <v>45458</v>
      </c>
      <c r="D18" s="15">
        <f t="shared" si="0"/>
        <v>45459</v>
      </c>
      <c r="E18" s="15">
        <f t="shared" si="1"/>
        <v>45460</v>
      </c>
      <c r="F18" s="15">
        <f t="shared" si="2"/>
        <v>45460</v>
      </c>
      <c r="G18" s="15">
        <f t="shared" si="3"/>
        <v>45464</v>
      </c>
      <c r="H18" s="15">
        <f t="shared" si="4"/>
        <v>45465</v>
      </c>
      <c r="I18" s="17" t="s">
        <v>40</v>
      </c>
      <c r="J18" s="17" t="s">
        <v>40</v>
      </c>
      <c r="K18" s="23"/>
      <c r="L18" s="23"/>
      <c r="M18" s="23"/>
      <c r="N18" s="23"/>
      <c r="O18" s="23"/>
    </row>
    <row r="19" spans="1:17" ht="16.399999999999999" hidden="1" customHeight="1" x14ac:dyDescent="0.25">
      <c r="A19" s="13" t="s">
        <v>1830</v>
      </c>
      <c r="B19" s="14" t="s">
        <v>896</v>
      </c>
      <c r="C19" s="15">
        <v>45465</v>
      </c>
      <c r="D19" s="15">
        <f t="shared" si="0"/>
        <v>45466</v>
      </c>
      <c r="E19" s="15">
        <f t="shared" si="1"/>
        <v>45467</v>
      </c>
      <c r="F19" s="15">
        <f t="shared" si="2"/>
        <v>45467</v>
      </c>
      <c r="G19" s="17" t="s">
        <v>40</v>
      </c>
      <c r="H19" s="17" t="s">
        <v>40</v>
      </c>
      <c r="I19" s="15">
        <v>45473</v>
      </c>
      <c r="J19" s="15">
        <f t="shared" si="5"/>
        <v>45473</v>
      </c>
      <c r="K19" s="23"/>
      <c r="L19" s="23"/>
      <c r="M19" s="23"/>
      <c r="N19" s="23"/>
      <c r="O19" s="23"/>
    </row>
    <row r="20" spans="1:17" ht="16.399999999999999" hidden="1" customHeight="1" x14ac:dyDescent="0.25">
      <c r="A20" s="13" t="s">
        <v>1831</v>
      </c>
      <c r="B20" s="14" t="s">
        <v>1835</v>
      </c>
      <c r="C20" s="15">
        <v>45472</v>
      </c>
      <c r="D20" s="15">
        <f t="shared" si="0"/>
        <v>45473</v>
      </c>
      <c r="E20" s="15">
        <f t="shared" si="1"/>
        <v>45474</v>
      </c>
      <c r="F20" s="15">
        <f t="shared" si="2"/>
        <v>45474</v>
      </c>
      <c r="G20" s="15">
        <f t="shared" si="3"/>
        <v>45478</v>
      </c>
      <c r="H20" s="15">
        <f t="shared" si="4"/>
        <v>45479</v>
      </c>
      <c r="I20" s="15">
        <f>H20+1</f>
        <v>45480</v>
      </c>
      <c r="J20" s="15">
        <f t="shared" si="5"/>
        <v>45480</v>
      </c>
      <c r="K20" s="23"/>
      <c r="L20" s="23"/>
      <c r="M20" s="23"/>
      <c r="N20" s="23"/>
      <c r="O20" s="23"/>
    </row>
    <row r="21" spans="1:17" ht="16.399999999999999" hidden="1" customHeight="1" x14ac:dyDescent="0.25">
      <c r="A21" s="20" t="s">
        <v>1834</v>
      </c>
      <c r="B21" s="21" t="s">
        <v>896</v>
      </c>
      <c r="C21" s="15">
        <v>45479</v>
      </c>
      <c r="D21" s="15">
        <f t="shared" si="0"/>
        <v>45480</v>
      </c>
      <c r="E21" s="15">
        <f t="shared" si="1"/>
        <v>45481</v>
      </c>
      <c r="F21" s="15">
        <f t="shared" si="2"/>
        <v>45481</v>
      </c>
      <c r="G21" s="15">
        <f t="shared" si="3"/>
        <v>45485</v>
      </c>
      <c r="H21" s="15">
        <f t="shared" si="4"/>
        <v>45486</v>
      </c>
      <c r="I21" s="15">
        <f>H21+1</f>
        <v>45487</v>
      </c>
      <c r="J21" s="15">
        <f t="shared" si="5"/>
        <v>45487</v>
      </c>
      <c r="K21" s="23"/>
      <c r="L21" s="23"/>
      <c r="M21" s="23"/>
      <c r="N21" s="23"/>
      <c r="O21" s="23"/>
    </row>
    <row r="22" spans="1:17" ht="16.399999999999999" customHeight="1" x14ac:dyDescent="0.25">
      <c r="A22" s="13" t="s">
        <v>1830</v>
      </c>
      <c r="B22" s="21" t="s">
        <v>1835</v>
      </c>
      <c r="C22" s="15">
        <v>45486</v>
      </c>
      <c r="D22" s="15">
        <f t="shared" si="0"/>
        <v>45487</v>
      </c>
      <c r="E22" s="15">
        <f t="shared" si="1"/>
        <v>45488</v>
      </c>
      <c r="F22" s="15">
        <f t="shared" si="2"/>
        <v>45488</v>
      </c>
      <c r="G22" s="15">
        <f t="shared" si="3"/>
        <v>45492</v>
      </c>
      <c r="H22" s="15">
        <f t="shared" si="4"/>
        <v>45493</v>
      </c>
      <c r="I22" s="17" t="s">
        <v>40</v>
      </c>
      <c r="J22" s="17" t="s">
        <v>40</v>
      </c>
      <c r="K22" s="23"/>
      <c r="L22" s="23"/>
      <c r="M22" s="23"/>
      <c r="N22" s="23"/>
      <c r="O22" s="23"/>
    </row>
    <row r="23" spans="1:17" ht="16.399999999999999" customHeight="1" x14ac:dyDescent="0.25">
      <c r="A23" s="13" t="s">
        <v>1831</v>
      </c>
      <c r="B23" s="14" t="s">
        <v>1836</v>
      </c>
      <c r="C23" s="15">
        <v>45493</v>
      </c>
      <c r="D23" s="15">
        <f t="shared" si="0"/>
        <v>45494</v>
      </c>
      <c r="E23" s="15">
        <f t="shared" si="1"/>
        <v>45495</v>
      </c>
      <c r="F23" s="15">
        <f t="shared" si="2"/>
        <v>45495</v>
      </c>
      <c r="G23" s="15">
        <f t="shared" si="3"/>
        <v>45499</v>
      </c>
      <c r="H23" s="15">
        <f t="shared" si="4"/>
        <v>45500</v>
      </c>
      <c r="I23" s="15">
        <f>H23+1</f>
        <v>45501</v>
      </c>
      <c r="J23" s="15">
        <f t="shared" si="5"/>
        <v>45501</v>
      </c>
      <c r="K23" s="23"/>
      <c r="L23" s="23"/>
      <c r="M23" s="23"/>
      <c r="N23" s="23"/>
      <c r="O23" s="23"/>
    </row>
    <row r="24" spans="1:17" ht="16.399999999999999" customHeight="1" x14ac:dyDescent="0.25">
      <c r="A24" s="20" t="s">
        <v>1834</v>
      </c>
      <c r="B24" s="21" t="s">
        <v>1835</v>
      </c>
      <c r="C24" s="15">
        <v>45500</v>
      </c>
      <c r="D24" s="15">
        <f t="shared" si="0"/>
        <v>45501</v>
      </c>
      <c r="E24" s="15">
        <f t="shared" si="1"/>
        <v>45502</v>
      </c>
      <c r="F24" s="15">
        <f t="shared" si="2"/>
        <v>45502</v>
      </c>
      <c r="G24" s="15">
        <f t="shared" si="3"/>
        <v>45506</v>
      </c>
      <c r="H24" s="15">
        <f t="shared" si="4"/>
        <v>45507</v>
      </c>
      <c r="I24" s="17" t="s">
        <v>40</v>
      </c>
      <c r="J24" s="17" t="s">
        <v>40</v>
      </c>
      <c r="K24" s="23"/>
      <c r="L24" s="23"/>
      <c r="M24" s="23"/>
      <c r="N24" s="23"/>
      <c r="O24" s="23"/>
    </row>
    <row r="25" spans="1:17" ht="16.399999999999999" customHeight="1" x14ac:dyDescent="0.25">
      <c r="A25" s="13" t="s">
        <v>1830</v>
      </c>
      <c r="B25" s="14" t="s">
        <v>1836</v>
      </c>
      <c r="C25" s="15">
        <v>45507</v>
      </c>
      <c r="D25" s="15">
        <f t="shared" si="0"/>
        <v>45508</v>
      </c>
      <c r="E25" s="15">
        <f t="shared" si="1"/>
        <v>45509</v>
      </c>
      <c r="F25" s="15">
        <f t="shared" si="2"/>
        <v>45509</v>
      </c>
      <c r="G25" s="15">
        <f t="shared" si="3"/>
        <v>45513</v>
      </c>
      <c r="H25" s="15">
        <f t="shared" si="4"/>
        <v>45514</v>
      </c>
      <c r="I25" s="17" t="s">
        <v>40</v>
      </c>
      <c r="J25" s="17" t="s">
        <v>40</v>
      </c>
      <c r="K25" s="23"/>
      <c r="L25" s="23"/>
      <c r="M25" s="23"/>
      <c r="N25" s="23"/>
      <c r="O25" s="23"/>
    </row>
    <row r="26" spans="1:17" ht="16.399999999999999" customHeight="1" x14ac:dyDescent="0.25">
      <c r="A26" s="13" t="s">
        <v>1831</v>
      </c>
      <c r="B26" s="14" t="s">
        <v>899</v>
      </c>
      <c r="C26" s="15">
        <v>45514</v>
      </c>
      <c r="D26" s="15">
        <f t="shared" si="0"/>
        <v>45515</v>
      </c>
      <c r="E26" s="15">
        <f t="shared" si="1"/>
        <v>45516</v>
      </c>
      <c r="F26" s="15">
        <f t="shared" si="2"/>
        <v>45516</v>
      </c>
      <c r="G26" s="15">
        <f t="shared" si="3"/>
        <v>45520</v>
      </c>
      <c r="H26" s="15">
        <f t="shared" si="4"/>
        <v>45521</v>
      </c>
      <c r="I26" s="15">
        <f>H26+1</f>
        <v>45522</v>
      </c>
      <c r="J26" s="15">
        <f>I26</f>
        <v>45522</v>
      </c>
      <c r="K26" s="23"/>
      <c r="L26" s="23"/>
      <c r="M26" s="23"/>
      <c r="N26" s="23"/>
      <c r="O26" s="23"/>
    </row>
    <row r="27" spans="1:17" ht="15.5" x14ac:dyDescent="0.25">
      <c r="A27" s="22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</row>
    <row r="28" spans="1:17" ht="16" x14ac:dyDescent="0.4">
      <c r="A28" s="24" t="s">
        <v>194</v>
      </c>
      <c r="B28" s="430" t="s">
        <v>1837</v>
      </c>
      <c r="C28" s="430"/>
      <c r="D28" s="430"/>
      <c r="E28" s="430"/>
      <c r="F28" s="430"/>
      <c r="G28" s="430"/>
      <c r="H28" s="430"/>
      <c r="I28" s="430"/>
      <c r="J28" s="430"/>
      <c r="K28" s="430"/>
      <c r="L28" s="23"/>
      <c r="M28" s="23"/>
      <c r="N28" s="23"/>
      <c r="O28" s="23"/>
      <c r="P28" s="23"/>
      <c r="Q28" s="23"/>
    </row>
    <row r="29" spans="1:17" ht="16" x14ac:dyDescent="0.25">
      <c r="A29" s="25" t="s">
        <v>685</v>
      </c>
      <c r="B29" s="425" t="s">
        <v>867</v>
      </c>
      <c r="C29" s="425"/>
      <c r="D29" s="425"/>
      <c r="E29" s="425"/>
      <c r="F29" s="425"/>
      <c r="G29" s="425"/>
      <c r="H29" s="425"/>
      <c r="I29" s="425"/>
      <c r="J29" s="425"/>
      <c r="K29" s="425"/>
      <c r="L29" s="23"/>
      <c r="M29" s="23"/>
      <c r="N29" s="23"/>
      <c r="O29" s="23"/>
      <c r="P29" s="23"/>
      <c r="Q29" s="23"/>
    </row>
    <row r="30" spans="1:17" ht="16" x14ac:dyDescent="0.4">
      <c r="A30" s="26" t="s">
        <v>687</v>
      </c>
      <c r="B30" s="425" t="s">
        <v>1838</v>
      </c>
      <c r="C30" s="425"/>
      <c r="D30" s="425"/>
      <c r="E30" s="425"/>
      <c r="F30" s="425"/>
      <c r="G30" s="425"/>
      <c r="H30" s="425"/>
      <c r="I30" s="425"/>
      <c r="J30" s="425"/>
      <c r="K30" s="425"/>
      <c r="L30" s="23"/>
      <c r="M30" s="23"/>
      <c r="N30" s="23"/>
      <c r="O30" s="23"/>
      <c r="P30" s="23"/>
      <c r="Q30" s="23"/>
    </row>
    <row r="31" spans="1:17" ht="16.5" x14ac:dyDescent="0.25">
      <c r="A31" s="27" t="s">
        <v>469</v>
      </c>
      <c r="B31" s="425" t="s">
        <v>605</v>
      </c>
      <c r="C31" s="425"/>
      <c r="D31" s="425"/>
      <c r="E31" s="425"/>
      <c r="F31" s="425"/>
      <c r="G31" s="425"/>
      <c r="H31" s="425"/>
      <c r="I31" s="425"/>
      <c r="J31" s="425"/>
      <c r="K31" s="425"/>
      <c r="L31" s="23"/>
      <c r="M31" s="23"/>
      <c r="N31" s="23"/>
      <c r="O31" s="23"/>
      <c r="P31" s="23"/>
      <c r="Q31" s="23"/>
    </row>
    <row r="32" spans="1:17" ht="16" x14ac:dyDescent="0.4">
      <c r="A32" s="26" t="s">
        <v>465</v>
      </c>
      <c r="B32" s="425" t="s">
        <v>1768</v>
      </c>
      <c r="C32" s="425"/>
      <c r="D32" s="425"/>
      <c r="E32" s="425"/>
      <c r="F32" s="425"/>
      <c r="G32" s="425"/>
      <c r="H32" s="425"/>
      <c r="I32" s="425"/>
      <c r="J32" s="425"/>
      <c r="K32" s="425"/>
      <c r="L32" s="23"/>
      <c r="M32" s="23"/>
      <c r="N32" s="23"/>
      <c r="O32" s="23"/>
      <c r="P32" s="23"/>
      <c r="Q32" s="23"/>
    </row>
  </sheetData>
  <mergeCells count="22">
    <mergeCell ref="B31:K31"/>
    <mergeCell ref="B32:K32"/>
    <mergeCell ref="C10:J10"/>
    <mergeCell ref="C12:J12"/>
    <mergeCell ref="B28:K28"/>
    <mergeCell ref="B29:K29"/>
    <mergeCell ref="B30:K30"/>
    <mergeCell ref="C6:D6"/>
    <mergeCell ref="E6:F6"/>
    <mergeCell ref="G6:H6"/>
    <mergeCell ref="I6:J6"/>
    <mergeCell ref="C7:D7"/>
    <mergeCell ref="E7:F7"/>
    <mergeCell ref="G7:H7"/>
    <mergeCell ref="I7:J7"/>
    <mergeCell ref="B1:L1"/>
    <mergeCell ref="B2:L2"/>
    <mergeCell ref="A4:J4"/>
    <mergeCell ref="C5:D5"/>
    <mergeCell ref="E5:F5"/>
    <mergeCell ref="G5:H5"/>
    <mergeCell ref="I5:J5"/>
  </mergeCells>
  <phoneticPr fontId="75" type="noConversion"/>
  <pageMargins left="0.7" right="0.7" top="0.75" bottom="0.75" header="0.3" footer="0.3"/>
  <pageSetup paperSize="9" scale="71" orientation="landscape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65"/>
  <sheetViews>
    <sheetView topLeftCell="A4" workbookViewId="0">
      <selection activeCell="F53" sqref="F53"/>
    </sheetView>
  </sheetViews>
  <sheetFormatPr defaultColWidth="9" defaultRowHeight="15" x14ac:dyDescent="0.25"/>
  <cols>
    <col min="1" max="1" width="18" customWidth="1"/>
    <col min="2" max="2" width="8.08203125" customWidth="1"/>
    <col min="3" max="3" width="8.5" customWidth="1"/>
    <col min="4" max="6" width="8.08203125" customWidth="1"/>
    <col min="7" max="7" width="8.58203125" customWidth="1"/>
    <col min="8" max="9" width="8.08203125" customWidth="1"/>
    <col min="10" max="10" width="7.58203125" customWidth="1"/>
    <col min="11" max="11" width="8.08203125" customWidth="1"/>
    <col min="12" max="12" width="7.58203125" customWidth="1"/>
    <col min="13" max="13" width="8.08203125" customWidth="1"/>
    <col min="14" max="14" width="8.58203125" customWidth="1"/>
    <col min="15" max="15" width="11.08203125" customWidth="1"/>
    <col min="16" max="16" width="9.5" customWidth="1"/>
    <col min="17" max="17" width="10.5" customWidth="1"/>
    <col min="18" max="18" width="10.58203125" customWidth="1"/>
    <col min="19" max="19" width="10" customWidth="1"/>
    <col min="20" max="21" width="8.08203125" customWidth="1"/>
  </cols>
  <sheetData>
    <row r="1" spans="1:256" ht="52.4" customHeight="1" x14ac:dyDescent="0.25">
      <c r="B1" s="398" t="s">
        <v>0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3"/>
    </row>
    <row r="2" spans="1:256" ht="17.149999999999999" customHeight="1" x14ac:dyDescent="0.25">
      <c r="B2" s="399" t="s">
        <v>1</v>
      </c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  <c r="R2" s="399"/>
      <c r="S2" s="399"/>
      <c r="T2" s="29"/>
    </row>
    <row r="3" spans="1:256" ht="19.5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 x14ac:dyDescent="0.25">
      <c r="A4" s="400" t="s">
        <v>289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400"/>
    </row>
    <row r="5" spans="1:256" x14ac:dyDescent="0.25">
      <c r="A5" s="4" t="s">
        <v>4</v>
      </c>
      <c r="B5" s="4" t="s">
        <v>5</v>
      </c>
      <c r="C5" s="369" t="s">
        <v>290</v>
      </c>
      <c r="D5" s="371"/>
      <c r="E5" s="369" t="s">
        <v>272</v>
      </c>
      <c r="F5" s="371"/>
      <c r="G5" s="380" t="s">
        <v>274</v>
      </c>
      <c r="H5" s="381"/>
      <c r="I5" s="369" t="s">
        <v>291</v>
      </c>
      <c r="J5" s="371"/>
      <c r="K5" s="396" t="s">
        <v>275</v>
      </c>
      <c r="L5" s="383"/>
      <c r="M5" s="397" t="s">
        <v>276</v>
      </c>
      <c r="N5" s="397"/>
      <c r="O5" s="4" t="s">
        <v>5</v>
      </c>
      <c r="P5" s="369" t="s">
        <v>273</v>
      </c>
      <c r="Q5" s="371"/>
      <c r="R5" s="369" t="s">
        <v>272</v>
      </c>
      <c r="S5" s="371"/>
    </row>
    <row r="6" spans="1:256" x14ac:dyDescent="0.25">
      <c r="A6" s="5" t="s">
        <v>13</v>
      </c>
      <c r="B6" s="5" t="s">
        <v>14</v>
      </c>
      <c r="C6" s="371" t="s">
        <v>278</v>
      </c>
      <c r="D6" s="371"/>
      <c r="E6" s="371" t="s">
        <v>277</v>
      </c>
      <c r="F6" s="371"/>
      <c r="G6" s="381" t="s">
        <v>279</v>
      </c>
      <c r="H6" s="381"/>
      <c r="I6" s="371" t="s">
        <v>292</v>
      </c>
      <c r="J6" s="371"/>
      <c r="K6" s="382" t="s">
        <v>280</v>
      </c>
      <c r="L6" s="383"/>
      <c r="M6" s="384" t="s">
        <v>281</v>
      </c>
      <c r="N6" s="384"/>
      <c r="O6" s="5" t="s">
        <v>14</v>
      </c>
      <c r="P6" s="371" t="s">
        <v>278</v>
      </c>
      <c r="Q6" s="371"/>
      <c r="R6" s="371" t="s">
        <v>277</v>
      </c>
      <c r="S6" s="371"/>
    </row>
    <row r="7" spans="1:256" x14ac:dyDescent="0.25">
      <c r="A7" s="8"/>
      <c r="B7" s="54"/>
      <c r="C7" s="394" t="s">
        <v>22</v>
      </c>
      <c r="D7" s="394"/>
      <c r="E7" s="394" t="s">
        <v>22</v>
      </c>
      <c r="F7" s="394"/>
      <c r="G7" s="395" t="s">
        <v>22</v>
      </c>
      <c r="H7" s="395"/>
      <c r="I7" s="394" t="s">
        <v>22</v>
      </c>
      <c r="J7" s="394"/>
      <c r="K7" s="394" t="s">
        <v>22</v>
      </c>
      <c r="L7" s="394"/>
      <c r="M7" s="371" t="s">
        <v>22</v>
      </c>
      <c r="N7" s="371"/>
      <c r="O7" s="54"/>
      <c r="P7" s="394" t="s">
        <v>22</v>
      </c>
      <c r="Q7" s="394"/>
      <c r="R7" s="394" t="s">
        <v>22</v>
      </c>
      <c r="S7" s="394"/>
    </row>
    <row r="8" spans="1:256" ht="26" x14ac:dyDescent="0.25">
      <c r="A8" s="8"/>
      <c r="B8" s="85"/>
      <c r="C8" s="11" t="s">
        <v>293</v>
      </c>
      <c r="D8" s="11" t="s">
        <v>294</v>
      </c>
      <c r="E8" s="11" t="s">
        <v>24</v>
      </c>
      <c r="F8" s="11" t="s">
        <v>295</v>
      </c>
      <c r="G8" s="32" t="s">
        <v>296</v>
      </c>
      <c r="H8" s="32" t="s">
        <v>297</v>
      </c>
      <c r="I8" s="11" t="s">
        <v>298</v>
      </c>
      <c r="J8" s="11" t="s">
        <v>299</v>
      </c>
      <c r="K8" s="11" t="s">
        <v>300</v>
      </c>
      <c r="L8" s="11" t="s">
        <v>301</v>
      </c>
      <c r="M8" s="11" t="s">
        <v>302</v>
      </c>
      <c r="N8" s="11" t="s">
        <v>303</v>
      </c>
      <c r="O8" s="85"/>
      <c r="P8" s="11" t="s">
        <v>293</v>
      </c>
      <c r="Q8" s="11" t="s">
        <v>294</v>
      </c>
      <c r="R8" s="11" t="s">
        <v>24</v>
      </c>
      <c r="S8" s="11" t="s">
        <v>295</v>
      </c>
    </row>
    <row r="9" spans="1:256" hidden="1" x14ac:dyDescent="0.25">
      <c r="A9" s="21" t="s">
        <v>304</v>
      </c>
      <c r="B9" s="181" t="s">
        <v>305</v>
      </c>
      <c r="C9" s="43" t="s">
        <v>306</v>
      </c>
      <c r="D9" s="43" t="s">
        <v>307</v>
      </c>
      <c r="E9" s="58">
        <v>45624</v>
      </c>
      <c r="F9" s="42">
        <f>E9+1</f>
        <v>45625</v>
      </c>
      <c r="G9" s="88"/>
      <c r="H9" s="93"/>
      <c r="I9" s="17" t="s">
        <v>40</v>
      </c>
      <c r="J9" s="17" t="s">
        <v>40</v>
      </c>
      <c r="K9" s="58">
        <v>45630</v>
      </c>
      <c r="L9" s="58">
        <v>45631</v>
      </c>
      <c r="M9" s="92" t="s">
        <v>40</v>
      </c>
      <c r="N9" s="181" t="s">
        <v>308</v>
      </c>
      <c r="O9" s="265" t="s">
        <v>309</v>
      </c>
      <c r="P9" s="71" t="s">
        <v>310</v>
      </c>
      <c r="Q9" s="71" t="s">
        <v>311</v>
      </c>
      <c r="R9" s="70" t="s">
        <v>312</v>
      </c>
      <c r="S9" s="17" t="s">
        <v>313</v>
      </c>
    </row>
    <row r="10" spans="1:256" hidden="1" x14ac:dyDescent="0.25">
      <c r="A10" s="385" t="s">
        <v>242</v>
      </c>
      <c r="B10" s="386"/>
      <c r="C10" s="386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401"/>
      <c r="Q10" s="401"/>
      <c r="R10" s="401"/>
      <c r="S10" s="402"/>
    </row>
    <row r="11" spans="1:256" hidden="1" x14ac:dyDescent="0.25">
      <c r="A11" s="295" t="s">
        <v>314</v>
      </c>
      <c r="B11" s="181" t="s">
        <v>315</v>
      </c>
      <c r="C11" s="403" t="s">
        <v>316</v>
      </c>
      <c r="D11" s="404"/>
      <c r="E11" s="403" t="s">
        <v>317</v>
      </c>
      <c r="F11" s="404"/>
      <c r="G11" s="58">
        <v>45641</v>
      </c>
      <c r="H11" s="93">
        <f t="shared" ref="H11:H25" si="0">G11</f>
        <v>45641</v>
      </c>
      <c r="I11" s="17" t="s">
        <v>40</v>
      </c>
      <c r="J11" s="17" t="s">
        <v>40</v>
      </c>
      <c r="K11" s="58">
        <v>45644</v>
      </c>
      <c r="L11" s="93">
        <f t="shared" ref="L11:L53" si="1">K11+1</f>
        <v>45645</v>
      </c>
      <c r="M11" s="92" t="s">
        <v>40</v>
      </c>
      <c r="N11" s="92" t="s">
        <v>40</v>
      </c>
      <c r="O11" s="181" t="s">
        <v>318</v>
      </c>
      <c r="P11" s="71" t="s">
        <v>319</v>
      </c>
      <c r="Q11" s="71" t="s">
        <v>320</v>
      </c>
      <c r="R11" s="70" t="s">
        <v>321</v>
      </c>
      <c r="S11" s="17" t="s">
        <v>322</v>
      </c>
    </row>
    <row r="12" spans="1:256" hidden="1" x14ac:dyDescent="0.25">
      <c r="A12" s="19" t="s">
        <v>267</v>
      </c>
      <c r="B12" s="181" t="s">
        <v>323</v>
      </c>
      <c r="C12" s="403" t="s">
        <v>324</v>
      </c>
      <c r="D12" s="404"/>
      <c r="E12" s="403" t="s">
        <v>325</v>
      </c>
      <c r="F12" s="404"/>
      <c r="G12" s="58">
        <v>45648</v>
      </c>
      <c r="H12" s="93">
        <f t="shared" si="0"/>
        <v>45648</v>
      </c>
      <c r="I12" s="17" t="s">
        <v>40</v>
      </c>
      <c r="J12" s="17" t="s">
        <v>40</v>
      </c>
      <c r="K12" s="58">
        <v>45661</v>
      </c>
      <c r="L12" s="93">
        <f t="shared" si="1"/>
        <v>45662</v>
      </c>
      <c r="M12" s="92" t="s">
        <v>40</v>
      </c>
      <c r="N12" s="92" t="s">
        <v>40</v>
      </c>
      <c r="O12" s="181" t="s">
        <v>326</v>
      </c>
      <c r="P12" s="71" t="s">
        <v>327</v>
      </c>
      <c r="Q12" s="146" t="s">
        <v>328</v>
      </c>
      <c r="R12" s="58">
        <v>45669</v>
      </c>
      <c r="S12" s="93">
        <f t="shared" ref="S12:S17" si="2">R12+1</f>
        <v>45670</v>
      </c>
    </row>
    <row r="13" spans="1:256" hidden="1" x14ac:dyDescent="0.25">
      <c r="A13" s="21" t="s">
        <v>304</v>
      </c>
      <c r="B13" s="181" t="s">
        <v>329</v>
      </c>
      <c r="C13" s="403" t="s">
        <v>330</v>
      </c>
      <c r="D13" s="404"/>
      <c r="E13" s="403" t="s">
        <v>331</v>
      </c>
      <c r="F13" s="404"/>
      <c r="G13" s="58">
        <v>45655</v>
      </c>
      <c r="H13" s="93">
        <f t="shared" si="0"/>
        <v>45655</v>
      </c>
      <c r="I13" s="17" t="s">
        <v>40</v>
      </c>
      <c r="J13" s="17" t="s">
        <v>40</v>
      </c>
      <c r="K13" s="58">
        <v>45658</v>
      </c>
      <c r="L13" s="93">
        <f t="shared" si="1"/>
        <v>45659</v>
      </c>
      <c r="M13" s="92" t="s">
        <v>40</v>
      </c>
      <c r="N13" s="92" t="s">
        <v>40</v>
      </c>
      <c r="O13" s="181" t="s">
        <v>332</v>
      </c>
      <c r="P13" s="36">
        <v>45672</v>
      </c>
      <c r="Q13" s="88">
        <f>P13+1</f>
        <v>45673</v>
      </c>
      <c r="R13" s="88">
        <f>Q13</f>
        <v>45673</v>
      </c>
      <c r="S13" s="88">
        <f t="shared" si="2"/>
        <v>45674</v>
      </c>
    </row>
    <row r="14" spans="1:256" hidden="1" x14ac:dyDescent="0.25">
      <c r="A14" s="385" t="s">
        <v>242</v>
      </c>
      <c r="B14" s="386"/>
      <c r="C14" s="386"/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401"/>
      <c r="Q14" s="401"/>
      <c r="R14" s="401"/>
      <c r="S14" s="402"/>
    </row>
    <row r="15" spans="1:256" hidden="1" x14ac:dyDescent="0.25">
      <c r="A15" s="295" t="s">
        <v>314</v>
      </c>
      <c r="B15" s="106" t="s">
        <v>65</v>
      </c>
      <c r="C15" s="71" t="s">
        <v>333</v>
      </c>
      <c r="D15" s="36">
        <v>45671</v>
      </c>
      <c r="E15" s="88">
        <f>D15+1</f>
        <v>45672</v>
      </c>
      <c r="F15" s="88">
        <f>E15+1</f>
        <v>45673</v>
      </c>
      <c r="G15" s="403" t="s">
        <v>334</v>
      </c>
      <c r="H15" s="404"/>
      <c r="I15" s="359" t="s">
        <v>335</v>
      </c>
      <c r="J15" s="360"/>
      <c r="K15" s="149" t="s">
        <v>336</v>
      </c>
      <c r="L15" s="17" t="s">
        <v>40</v>
      </c>
      <c r="M15" s="92" t="s">
        <v>40</v>
      </c>
      <c r="N15" s="92" t="s">
        <v>40</v>
      </c>
      <c r="O15" s="106" t="s">
        <v>63</v>
      </c>
      <c r="P15" s="403" t="s">
        <v>71</v>
      </c>
      <c r="Q15" s="404"/>
      <c r="R15" s="36">
        <v>45688</v>
      </c>
      <c r="S15" s="71" t="s">
        <v>337</v>
      </c>
    </row>
    <row r="16" spans="1:256" hidden="1" x14ac:dyDescent="0.25">
      <c r="A16" s="21" t="s">
        <v>304</v>
      </c>
      <c r="B16" s="180" t="s">
        <v>65</v>
      </c>
      <c r="C16" s="36">
        <v>45672</v>
      </c>
      <c r="D16" s="88">
        <f>C16+1</f>
        <v>45673</v>
      </c>
      <c r="E16" s="88">
        <f>D16</f>
        <v>45673</v>
      </c>
      <c r="F16" s="88">
        <f t="shared" ref="F16:F17" si="3">E16+1</f>
        <v>45674</v>
      </c>
      <c r="G16" s="36">
        <f>F16+2</f>
        <v>45676</v>
      </c>
      <c r="H16" s="93">
        <f t="shared" si="0"/>
        <v>45676</v>
      </c>
      <c r="I16" s="359" t="s">
        <v>338</v>
      </c>
      <c r="J16" s="360"/>
      <c r="K16" s="36">
        <v>45681</v>
      </c>
      <c r="L16" s="93">
        <f t="shared" si="1"/>
        <v>45682</v>
      </c>
      <c r="M16" s="92" t="s">
        <v>40</v>
      </c>
      <c r="N16" s="92" t="s">
        <v>40</v>
      </c>
      <c r="O16" s="180" t="s">
        <v>63</v>
      </c>
      <c r="P16" s="149" t="s">
        <v>339</v>
      </c>
      <c r="Q16" s="149" t="s">
        <v>340</v>
      </c>
      <c r="R16" s="71" t="s">
        <v>341</v>
      </c>
      <c r="S16" s="312" t="s">
        <v>342</v>
      </c>
    </row>
    <row r="17" spans="1:20" hidden="1" x14ac:dyDescent="0.25">
      <c r="A17" s="56" t="s">
        <v>343</v>
      </c>
      <c r="B17" s="61" t="s">
        <v>65</v>
      </c>
      <c r="C17" s="36">
        <v>45679</v>
      </c>
      <c r="D17" s="71" t="s">
        <v>344</v>
      </c>
      <c r="E17" s="36">
        <v>45681</v>
      </c>
      <c r="F17" s="88">
        <f t="shared" si="3"/>
        <v>45682</v>
      </c>
      <c r="G17" s="36">
        <v>45684</v>
      </c>
      <c r="H17" s="121">
        <f t="shared" si="0"/>
        <v>45684</v>
      </c>
      <c r="I17" s="403" t="s">
        <v>345</v>
      </c>
      <c r="J17" s="404"/>
      <c r="K17" s="36">
        <v>45686</v>
      </c>
      <c r="L17" s="36">
        <v>45687</v>
      </c>
      <c r="M17" s="36">
        <v>45688</v>
      </c>
      <c r="N17" s="149" t="s">
        <v>346</v>
      </c>
      <c r="O17" s="61" t="s">
        <v>63</v>
      </c>
      <c r="P17" s="71" t="s">
        <v>347</v>
      </c>
      <c r="Q17" s="71" t="s">
        <v>348</v>
      </c>
      <c r="R17" s="36">
        <v>45695</v>
      </c>
      <c r="S17" s="93">
        <f t="shared" si="2"/>
        <v>45696</v>
      </c>
    </row>
    <row r="18" spans="1:20" hidden="1" x14ac:dyDescent="0.25">
      <c r="A18" s="296" t="s">
        <v>314</v>
      </c>
      <c r="B18" s="297" t="s">
        <v>67</v>
      </c>
      <c r="C18" s="403" t="s">
        <v>71</v>
      </c>
      <c r="D18" s="404"/>
      <c r="E18" s="36">
        <v>45688</v>
      </c>
      <c r="F18" s="17" t="s">
        <v>349</v>
      </c>
      <c r="G18" s="92" t="s">
        <v>40</v>
      </c>
      <c r="H18" s="92" t="s">
        <v>40</v>
      </c>
      <c r="I18" s="403" t="s">
        <v>350</v>
      </c>
      <c r="J18" s="404"/>
      <c r="K18" s="99">
        <v>45693</v>
      </c>
      <c r="L18" s="100">
        <f t="shared" si="1"/>
        <v>45694</v>
      </c>
      <c r="M18" s="92" t="s">
        <v>40</v>
      </c>
      <c r="N18" s="92" t="s">
        <v>40</v>
      </c>
      <c r="O18" s="95" t="s">
        <v>66</v>
      </c>
      <c r="P18" s="149" t="s">
        <v>339</v>
      </c>
      <c r="Q18" s="71" t="s">
        <v>351</v>
      </c>
      <c r="R18" s="70" t="s">
        <v>352</v>
      </c>
      <c r="S18" s="17" t="s">
        <v>353</v>
      </c>
    </row>
    <row r="19" spans="1:20" hidden="1" x14ac:dyDescent="0.25">
      <c r="A19" s="405" t="s">
        <v>354</v>
      </c>
      <c r="B19" s="405"/>
      <c r="C19" s="405"/>
      <c r="D19" s="405"/>
      <c r="E19" s="405"/>
      <c r="F19" s="405"/>
      <c r="G19" s="405"/>
      <c r="H19" s="405"/>
      <c r="I19" s="405"/>
      <c r="J19" s="405"/>
      <c r="K19" s="405"/>
      <c r="L19" s="405"/>
      <c r="M19" s="405"/>
      <c r="N19" s="405"/>
      <c r="O19" s="405"/>
      <c r="P19" s="405"/>
      <c r="Q19" s="405"/>
      <c r="R19" s="405"/>
      <c r="S19" s="405"/>
    </row>
    <row r="20" spans="1:20" hidden="1" x14ac:dyDescent="0.25">
      <c r="A20" s="295" t="s">
        <v>355</v>
      </c>
      <c r="B20" s="102" t="s">
        <v>78</v>
      </c>
      <c r="C20" s="36">
        <v>45700</v>
      </c>
      <c r="D20" s="36">
        <f>C20+1</f>
        <v>45701</v>
      </c>
      <c r="E20" s="88">
        <f>D20</f>
        <v>45701</v>
      </c>
      <c r="F20" s="88">
        <f t="shared" ref="F20" si="4">E20+1</f>
        <v>45702</v>
      </c>
      <c r="G20" s="17" t="s">
        <v>356</v>
      </c>
      <c r="H20" s="36">
        <v>45706</v>
      </c>
      <c r="I20" s="403" t="s">
        <v>357</v>
      </c>
      <c r="J20" s="404"/>
      <c r="K20" s="36">
        <v>45709</v>
      </c>
      <c r="L20" s="93">
        <f t="shared" si="1"/>
        <v>45710</v>
      </c>
      <c r="M20" s="36">
        <v>45711</v>
      </c>
      <c r="N20" s="93">
        <f>M20+1</f>
        <v>45712</v>
      </c>
      <c r="O20" s="102" t="s">
        <v>73</v>
      </c>
      <c r="P20" s="403" t="s">
        <v>358</v>
      </c>
      <c r="Q20" s="404"/>
      <c r="R20" s="36">
        <v>45717</v>
      </c>
      <c r="S20" s="17" t="s">
        <v>359</v>
      </c>
    </row>
    <row r="21" spans="1:20" hidden="1" x14ac:dyDescent="0.25">
      <c r="A21" s="298" t="s">
        <v>267</v>
      </c>
      <c r="B21" s="105" t="s">
        <v>90</v>
      </c>
      <c r="C21" s="403" t="s">
        <v>360</v>
      </c>
      <c r="D21" s="404"/>
      <c r="E21" s="403" t="s">
        <v>361</v>
      </c>
      <c r="F21" s="404"/>
      <c r="G21" s="36">
        <v>45711</v>
      </c>
      <c r="H21" s="93">
        <f t="shared" si="0"/>
        <v>45711</v>
      </c>
      <c r="I21" s="17" t="s">
        <v>40</v>
      </c>
      <c r="J21" s="17" t="s">
        <v>40</v>
      </c>
      <c r="K21" s="36">
        <v>45715</v>
      </c>
      <c r="L21" s="93">
        <f t="shared" si="1"/>
        <v>45716</v>
      </c>
      <c r="M21" s="92" t="s">
        <v>40</v>
      </c>
      <c r="N21" s="92" t="s">
        <v>40</v>
      </c>
      <c r="O21" s="105" t="s">
        <v>88</v>
      </c>
      <c r="P21" s="126" t="s">
        <v>362</v>
      </c>
      <c r="Q21" s="126" t="s">
        <v>363</v>
      </c>
      <c r="R21" s="71" t="s">
        <v>364</v>
      </c>
      <c r="S21" s="71" t="s">
        <v>359</v>
      </c>
      <c r="T21" s="313" t="s">
        <v>365</v>
      </c>
    </row>
    <row r="22" spans="1:20" hidden="1" x14ac:dyDescent="0.25">
      <c r="A22" s="295" t="s">
        <v>366</v>
      </c>
      <c r="B22" s="102" t="s">
        <v>84</v>
      </c>
      <c r="C22" s="71" t="s">
        <v>367</v>
      </c>
      <c r="D22" s="36">
        <v>45716</v>
      </c>
      <c r="E22" s="36">
        <v>45717</v>
      </c>
      <c r="F22" s="88">
        <f>E22</f>
        <v>45717</v>
      </c>
      <c r="G22" s="36"/>
      <c r="H22" s="93"/>
      <c r="I22" s="17" t="s">
        <v>40</v>
      </c>
      <c r="J22" s="17" t="s">
        <v>40</v>
      </c>
      <c r="K22" s="36">
        <v>45721</v>
      </c>
      <c r="L22" s="93">
        <f t="shared" si="1"/>
        <v>45722</v>
      </c>
      <c r="M22" s="92" t="s">
        <v>40</v>
      </c>
      <c r="N22" s="92" t="s">
        <v>40</v>
      </c>
      <c r="O22" s="102" t="s">
        <v>82</v>
      </c>
      <c r="P22" s="16" t="s">
        <v>368</v>
      </c>
      <c r="Q22" s="314" t="s">
        <v>369</v>
      </c>
      <c r="R22" s="43" t="s">
        <v>370</v>
      </c>
      <c r="S22" s="71" t="s">
        <v>371</v>
      </c>
      <c r="T22" s="315" t="s">
        <v>372</v>
      </c>
    </row>
    <row r="23" spans="1:20" hidden="1" x14ac:dyDescent="0.25">
      <c r="A23" s="299" t="s">
        <v>304</v>
      </c>
      <c r="B23" s="300" t="s">
        <v>81</v>
      </c>
      <c r="C23" s="36">
        <v>45721</v>
      </c>
      <c r="D23" s="36">
        <v>45722</v>
      </c>
      <c r="E23" s="88">
        <v>45723</v>
      </c>
      <c r="F23" s="88">
        <v>45723</v>
      </c>
      <c r="G23" s="36">
        <v>45725</v>
      </c>
      <c r="H23" s="93">
        <f>G23</f>
        <v>45725</v>
      </c>
      <c r="I23" s="17" t="s">
        <v>40</v>
      </c>
      <c r="J23" s="17" t="s">
        <v>40</v>
      </c>
      <c r="K23" s="36">
        <v>45729</v>
      </c>
      <c r="L23" s="93">
        <f t="shared" si="1"/>
        <v>45730</v>
      </c>
      <c r="M23" s="92" t="s">
        <v>40</v>
      </c>
      <c r="N23" s="92" t="s">
        <v>40</v>
      </c>
      <c r="O23" s="91" t="s">
        <v>79</v>
      </c>
      <c r="P23" s="16" t="s">
        <v>373</v>
      </c>
      <c r="Q23" s="314" t="s">
        <v>374</v>
      </c>
      <c r="R23" s="71" t="s">
        <v>375</v>
      </c>
      <c r="S23" s="71" t="s">
        <v>376</v>
      </c>
      <c r="T23" s="313" t="s">
        <v>365</v>
      </c>
    </row>
    <row r="24" spans="1:20" hidden="1" x14ac:dyDescent="0.25">
      <c r="A24" s="21" t="s">
        <v>314</v>
      </c>
      <c r="B24" s="102" t="s">
        <v>81</v>
      </c>
      <c r="C24" s="403" t="s">
        <v>377</v>
      </c>
      <c r="D24" s="404"/>
      <c r="E24" s="403" t="s">
        <v>378</v>
      </c>
      <c r="F24" s="404"/>
      <c r="G24" s="36">
        <v>45732</v>
      </c>
      <c r="H24" s="93">
        <f t="shared" si="0"/>
        <v>45732</v>
      </c>
      <c r="I24" s="17" t="s">
        <v>40</v>
      </c>
      <c r="J24" s="17" t="s">
        <v>40</v>
      </c>
      <c r="K24" s="36">
        <v>45735</v>
      </c>
      <c r="L24" s="93">
        <f t="shared" si="1"/>
        <v>45736</v>
      </c>
      <c r="M24" s="92" t="s">
        <v>40</v>
      </c>
      <c r="N24" s="92" t="s">
        <v>40</v>
      </c>
      <c r="O24" s="102" t="s">
        <v>79</v>
      </c>
      <c r="P24" s="406" t="s">
        <v>379</v>
      </c>
      <c r="Q24" s="407"/>
      <c r="R24" s="71" t="s">
        <v>380</v>
      </c>
      <c r="S24" s="71" t="s">
        <v>381</v>
      </c>
      <c r="T24" s="313" t="s">
        <v>365</v>
      </c>
    </row>
    <row r="25" spans="1:20" hidden="1" x14ac:dyDescent="0.25">
      <c r="A25" s="301" t="s">
        <v>267</v>
      </c>
      <c r="B25" s="106" t="s">
        <v>99</v>
      </c>
      <c r="C25" s="36">
        <v>45735</v>
      </c>
      <c r="D25" s="36">
        <f t="shared" ref="D25:D32" si="5">C25+1</f>
        <v>45736</v>
      </c>
      <c r="E25" s="36">
        <f>D25</f>
        <v>45736</v>
      </c>
      <c r="F25" s="93">
        <f t="shared" ref="F25:F40" si="6">E25+1</f>
        <v>45737</v>
      </c>
      <c r="G25" s="36">
        <v>45739</v>
      </c>
      <c r="H25" s="93">
        <f t="shared" si="0"/>
        <v>45739</v>
      </c>
      <c r="I25" s="17" t="s">
        <v>40</v>
      </c>
      <c r="J25" s="17" t="s">
        <v>40</v>
      </c>
      <c r="K25" s="36">
        <v>45742</v>
      </c>
      <c r="L25" s="93">
        <f t="shared" si="1"/>
        <v>45743</v>
      </c>
      <c r="M25" s="17" t="s">
        <v>40</v>
      </c>
      <c r="N25" s="17" t="s">
        <v>40</v>
      </c>
      <c r="O25" s="106" t="s">
        <v>97</v>
      </c>
      <c r="P25" s="36">
        <v>45749</v>
      </c>
      <c r="Q25" s="121">
        <f t="shared" ref="Q25:Q29" si="7">P25+1</f>
        <v>45750</v>
      </c>
      <c r="R25" s="17" t="s">
        <v>40</v>
      </c>
      <c r="S25" s="17" t="s">
        <v>382</v>
      </c>
      <c r="T25" s="316"/>
    </row>
    <row r="26" spans="1:20" hidden="1" x14ac:dyDescent="0.25">
      <c r="A26" s="302" t="s">
        <v>314</v>
      </c>
      <c r="B26" s="56" t="s">
        <v>84</v>
      </c>
      <c r="C26" s="408" t="s">
        <v>383</v>
      </c>
      <c r="D26" s="409"/>
      <c r="E26" s="409"/>
      <c r="F26" s="409"/>
      <c r="G26" s="409"/>
      <c r="H26" s="409"/>
      <c r="I26" s="409"/>
      <c r="J26" s="409"/>
      <c r="K26" s="409"/>
      <c r="L26" s="409"/>
      <c r="M26" s="409"/>
      <c r="N26" s="410"/>
      <c r="O26" s="102" t="s">
        <v>82</v>
      </c>
      <c r="P26" s="356" t="s">
        <v>384</v>
      </c>
      <c r="Q26" s="411"/>
      <c r="R26" s="411"/>
      <c r="S26" s="357"/>
      <c r="T26" s="316"/>
    </row>
    <row r="27" spans="1:20" hidden="1" x14ac:dyDescent="0.25">
      <c r="A27" s="301" t="s">
        <v>267</v>
      </c>
      <c r="B27" s="303" t="s">
        <v>104</v>
      </c>
      <c r="C27" s="41">
        <v>45749</v>
      </c>
      <c r="D27" s="121">
        <f t="shared" si="5"/>
        <v>45750</v>
      </c>
      <c r="E27" s="17" t="s">
        <v>40</v>
      </c>
      <c r="F27" s="17" t="s">
        <v>40</v>
      </c>
      <c r="G27" s="17" t="s">
        <v>40</v>
      </c>
      <c r="H27" s="17" t="s">
        <v>40</v>
      </c>
      <c r="I27" s="17" t="s">
        <v>40</v>
      </c>
      <c r="J27" s="17" t="s">
        <v>40</v>
      </c>
      <c r="K27" s="41">
        <v>45755</v>
      </c>
      <c r="L27" s="58">
        <f t="shared" si="1"/>
        <v>45756</v>
      </c>
      <c r="M27" s="92" t="s">
        <v>40</v>
      </c>
      <c r="N27" s="92" t="s">
        <v>40</v>
      </c>
      <c r="O27" s="308" t="s">
        <v>100</v>
      </c>
      <c r="P27" s="41">
        <v>45759</v>
      </c>
      <c r="Q27" s="121">
        <f t="shared" si="7"/>
        <v>45760</v>
      </c>
      <c r="R27" s="58">
        <f>Q27</f>
        <v>45760</v>
      </c>
      <c r="S27" s="58">
        <f>R27+1</f>
        <v>45761</v>
      </c>
      <c r="T27" s="316"/>
    </row>
    <row r="28" spans="1:20" hidden="1" x14ac:dyDescent="0.25">
      <c r="A28" s="295" t="s">
        <v>304</v>
      </c>
      <c r="B28" s="102" t="s">
        <v>87</v>
      </c>
      <c r="C28" s="17" t="s">
        <v>40</v>
      </c>
      <c r="D28" s="17" t="s">
        <v>40</v>
      </c>
      <c r="E28" s="41">
        <v>45751</v>
      </c>
      <c r="F28" s="88">
        <f t="shared" si="6"/>
        <v>45752</v>
      </c>
      <c r="G28" s="133">
        <v>45754</v>
      </c>
      <c r="H28" s="133">
        <v>45754</v>
      </c>
      <c r="I28" s="17" t="s">
        <v>40</v>
      </c>
      <c r="J28" s="17" t="s">
        <v>40</v>
      </c>
      <c r="K28" s="41">
        <v>45756</v>
      </c>
      <c r="L28" s="58">
        <f t="shared" si="1"/>
        <v>45757</v>
      </c>
      <c r="M28" s="92" t="s">
        <v>40</v>
      </c>
      <c r="N28" s="92" t="s">
        <v>40</v>
      </c>
      <c r="O28" s="102" t="s">
        <v>85</v>
      </c>
      <c r="P28" s="412" t="s">
        <v>385</v>
      </c>
      <c r="Q28" s="413"/>
      <c r="R28" s="71" t="s">
        <v>386</v>
      </c>
      <c r="S28" s="71" t="s">
        <v>387</v>
      </c>
      <c r="T28" s="313" t="s">
        <v>365</v>
      </c>
    </row>
    <row r="29" spans="1:20" hidden="1" x14ac:dyDescent="0.25">
      <c r="A29" s="304" t="s">
        <v>267</v>
      </c>
      <c r="B29" s="303" t="s">
        <v>107</v>
      </c>
      <c r="C29" s="41">
        <v>45759</v>
      </c>
      <c r="D29" s="121">
        <f t="shared" si="5"/>
        <v>45760</v>
      </c>
      <c r="E29" s="58">
        <f t="shared" ref="E29:E40" si="8">D29</f>
        <v>45760</v>
      </c>
      <c r="F29" s="58">
        <f t="shared" si="6"/>
        <v>45761</v>
      </c>
      <c r="G29" s="62">
        <f t="shared" ref="G29:G38" si="9">F29+2</f>
        <v>45763</v>
      </c>
      <c r="H29" s="62">
        <f>G29</f>
        <v>45763</v>
      </c>
      <c r="I29" s="17" t="s">
        <v>40</v>
      </c>
      <c r="J29" s="17" t="s">
        <v>40</v>
      </c>
      <c r="K29" s="41">
        <f>H29+2</f>
        <v>45765</v>
      </c>
      <c r="L29" s="58">
        <f t="shared" si="1"/>
        <v>45766</v>
      </c>
      <c r="M29" s="41">
        <v>45771</v>
      </c>
      <c r="N29" s="309">
        <f t="shared" ref="N29:N53" si="10">M29</f>
        <v>45771</v>
      </c>
      <c r="O29" s="308" t="s">
        <v>105</v>
      </c>
      <c r="P29" s="41">
        <v>45777</v>
      </c>
      <c r="Q29" s="121">
        <f t="shared" si="7"/>
        <v>45778</v>
      </c>
      <c r="R29" s="88">
        <f>Q29</f>
        <v>45778</v>
      </c>
      <c r="S29" s="88">
        <f>R29+1</f>
        <v>45779</v>
      </c>
      <c r="T29" s="316"/>
    </row>
    <row r="30" spans="1:20" hidden="1" x14ac:dyDescent="0.25">
      <c r="A30" s="295" t="s">
        <v>314</v>
      </c>
      <c r="B30" s="56" t="s">
        <v>90</v>
      </c>
      <c r="C30" s="41">
        <v>45763</v>
      </c>
      <c r="D30" s="121">
        <f t="shared" si="5"/>
        <v>45764</v>
      </c>
      <c r="E30" s="88">
        <f t="shared" si="8"/>
        <v>45764</v>
      </c>
      <c r="F30" s="88">
        <f t="shared" si="6"/>
        <v>45765</v>
      </c>
      <c r="G30" s="41">
        <f>F30+1</f>
        <v>45766</v>
      </c>
      <c r="H30" s="62">
        <f t="shared" ref="H30:H35" si="11">G30+1</f>
        <v>45767</v>
      </c>
      <c r="I30" s="17" t="s">
        <v>40</v>
      </c>
      <c r="J30" s="17" t="s">
        <v>40</v>
      </c>
      <c r="K30" s="41">
        <v>45770</v>
      </c>
      <c r="L30" s="58">
        <f t="shared" si="1"/>
        <v>45771</v>
      </c>
      <c r="M30" s="309">
        <f t="shared" ref="M30:M53" si="12">L30+1</f>
        <v>45772</v>
      </c>
      <c r="N30" s="309">
        <f t="shared" si="10"/>
        <v>45772</v>
      </c>
      <c r="O30" s="102" t="s">
        <v>88</v>
      </c>
      <c r="P30" s="406" t="s">
        <v>388</v>
      </c>
      <c r="Q30" s="407"/>
      <c r="R30" s="406" t="s">
        <v>389</v>
      </c>
      <c r="S30" s="407"/>
      <c r="T30" s="313" t="s">
        <v>365</v>
      </c>
    </row>
    <row r="31" spans="1:20" hidden="1" x14ac:dyDescent="0.25">
      <c r="A31" s="21" t="s">
        <v>304</v>
      </c>
      <c r="B31" s="56" t="s">
        <v>93</v>
      </c>
      <c r="C31" s="41">
        <v>45770</v>
      </c>
      <c r="D31" s="121">
        <f t="shared" si="5"/>
        <v>45771</v>
      </c>
      <c r="E31" s="88">
        <f t="shared" si="8"/>
        <v>45771</v>
      </c>
      <c r="F31" s="88">
        <f t="shared" si="6"/>
        <v>45772</v>
      </c>
      <c r="G31" s="41">
        <f t="shared" si="9"/>
        <v>45774</v>
      </c>
      <c r="H31" s="62">
        <f t="shared" si="11"/>
        <v>45775</v>
      </c>
      <c r="I31" s="17" t="s">
        <v>40</v>
      </c>
      <c r="J31" s="17" t="s">
        <v>40</v>
      </c>
      <c r="K31" s="41">
        <v>45777</v>
      </c>
      <c r="L31" s="58">
        <f t="shared" si="1"/>
        <v>45778</v>
      </c>
      <c r="M31" s="309">
        <f t="shared" si="12"/>
        <v>45779</v>
      </c>
      <c r="N31" s="309">
        <f t="shared" si="10"/>
        <v>45779</v>
      </c>
      <c r="O31" s="102" t="s">
        <v>91</v>
      </c>
      <c r="P31" s="406" t="s">
        <v>390</v>
      </c>
      <c r="Q31" s="407"/>
      <c r="R31" s="406" t="s">
        <v>391</v>
      </c>
      <c r="S31" s="407"/>
      <c r="T31" s="313" t="s">
        <v>365</v>
      </c>
    </row>
    <row r="32" spans="1:20" hidden="1" x14ac:dyDescent="0.25">
      <c r="A32" s="295" t="s">
        <v>267</v>
      </c>
      <c r="B32" s="102" t="s">
        <v>112</v>
      </c>
      <c r="C32" s="41">
        <v>45777</v>
      </c>
      <c r="D32" s="121">
        <f t="shared" si="5"/>
        <v>45778</v>
      </c>
      <c r="E32" s="88">
        <f t="shared" si="8"/>
        <v>45778</v>
      </c>
      <c r="F32" s="88">
        <f t="shared" si="6"/>
        <v>45779</v>
      </c>
      <c r="G32" s="41">
        <f t="shared" si="9"/>
        <v>45781</v>
      </c>
      <c r="H32" s="62">
        <f t="shared" si="11"/>
        <v>45782</v>
      </c>
      <c r="I32" s="17" t="s">
        <v>40</v>
      </c>
      <c r="J32" s="17" t="s">
        <v>40</v>
      </c>
      <c r="K32" s="41">
        <v>45784</v>
      </c>
      <c r="L32" s="58">
        <f t="shared" si="1"/>
        <v>45785</v>
      </c>
      <c r="M32" s="309">
        <f t="shared" si="12"/>
        <v>45786</v>
      </c>
      <c r="N32" s="309">
        <f t="shared" si="10"/>
        <v>45786</v>
      </c>
      <c r="O32" s="102" t="s">
        <v>110</v>
      </c>
      <c r="P32" s="406" t="s">
        <v>392</v>
      </c>
      <c r="Q32" s="407"/>
      <c r="R32" s="406" t="s">
        <v>393</v>
      </c>
      <c r="S32" s="407"/>
      <c r="T32" s="313" t="s">
        <v>365</v>
      </c>
    </row>
    <row r="33" spans="1:20" hidden="1" x14ac:dyDescent="0.25">
      <c r="A33" s="295" t="s">
        <v>314</v>
      </c>
      <c r="B33" s="56" t="s">
        <v>96</v>
      </c>
      <c r="C33" s="406" t="s">
        <v>394</v>
      </c>
      <c r="D33" s="407"/>
      <c r="E33" s="406" t="s">
        <v>395</v>
      </c>
      <c r="F33" s="407"/>
      <c r="G33" s="17" t="s">
        <v>40</v>
      </c>
      <c r="H33" s="17" t="s">
        <v>40</v>
      </c>
      <c r="I33" s="17" t="s">
        <v>40</v>
      </c>
      <c r="J33" s="17" t="s">
        <v>40</v>
      </c>
      <c r="K33" s="41">
        <f>K32+7</f>
        <v>45791</v>
      </c>
      <c r="L33" s="58">
        <f t="shared" si="1"/>
        <v>45792</v>
      </c>
      <c r="M33" s="309">
        <f t="shared" si="12"/>
        <v>45793</v>
      </c>
      <c r="N33" s="309">
        <f t="shared" si="10"/>
        <v>45793</v>
      </c>
      <c r="O33" s="102" t="s">
        <v>94</v>
      </c>
      <c r="P33" s="41">
        <v>45798</v>
      </c>
      <c r="Q33" s="121">
        <v>45799</v>
      </c>
      <c r="R33" s="88">
        <f>Q33</f>
        <v>45799</v>
      </c>
      <c r="S33" s="88">
        <f>R33+1</f>
        <v>45800</v>
      </c>
      <c r="T33" s="316"/>
    </row>
    <row r="34" spans="1:20" hidden="1" x14ac:dyDescent="0.25">
      <c r="A34" s="295" t="s">
        <v>304</v>
      </c>
      <c r="B34" s="56" t="s">
        <v>99</v>
      </c>
      <c r="C34" s="41">
        <v>45791</v>
      </c>
      <c r="D34" s="121">
        <v>45792</v>
      </c>
      <c r="E34" s="88">
        <f t="shared" si="8"/>
        <v>45792</v>
      </c>
      <c r="F34" s="88">
        <f t="shared" si="6"/>
        <v>45793</v>
      </c>
      <c r="G34" s="41">
        <f t="shared" si="9"/>
        <v>45795</v>
      </c>
      <c r="H34" s="62">
        <f t="shared" si="11"/>
        <v>45796</v>
      </c>
      <c r="I34" s="17" t="s">
        <v>40</v>
      </c>
      <c r="J34" s="17" t="s">
        <v>40</v>
      </c>
      <c r="K34" s="41">
        <v>45803</v>
      </c>
      <c r="L34" s="58">
        <f t="shared" si="1"/>
        <v>45804</v>
      </c>
      <c r="M34" s="309">
        <f t="shared" si="12"/>
        <v>45805</v>
      </c>
      <c r="N34" s="309">
        <f t="shared" si="10"/>
        <v>45805</v>
      </c>
      <c r="O34" s="102" t="s">
        <v>97</v>
      </c>
      <c r="P34" s="406" t="s">
        <v>396</v>
      </c>
      <c r="Q34" s="407"/>
      <c r="R34" s="406" t="s">
        <v>397</v>
      </c>
      <c r="S34" s="407"/>
      <c r="T34" s="313" t="s">
        <v>365</v>
      </c>
    </row>
    <row r="35" spans="1:20" hidden="1" x14ac:dyDescent="0.25">
      <c r="A35" s="301" t="s">
        <v>314</v>
      </c>
      <c r="B35" s="60" t="s">
        <v>99</v>
      </c>
      <c r="C35" s="41">
        <v>45798</v>
      </c>
      <c r="D35" s="121">
        <v>45799</v>
      </c>
      <c r="E35" s="88">
        <f t="shared" si="8"/>
        <v>45799</v>
      </c>
      <c r="F35" s="88">
        <f t="shared" si="6"/>
        <v>45800</v>
      </c>
      <c r="G35" s="41">
        <f t="shared" si="9"/>
        <v>45802</v>
      </c>
      <c r="H35" s="62">
        <f t="shared" si="11"/>
        <v>45803</v>
      </c>
      <c r="I35" s="17" t="s">
        <v>40</v>
      </c>
      <c r="J35" s="17" t="s">
        <v>40</v>
      </c>
      <c r="K35" s="406" t="s">
        <v>398</v>
      </c>
      <c r="L35" s="407"/>
      <c r="M35" s="406" t="s">
        <v>399</v>
      </c>
      <c r="N35" s="407"/>
      <c r="O35" s="106" t="s">
        <v>97</v>
      </c>
      <c r="P35" s="41">
        <v>45812</v>
      </c>
      <c r="Q35" s="41">
        <f>P35+1</f>
        <v>45813</v>
      </c>
      <c r="R35" s="88">
        <f>Q35</f>
        <v>45813</v>
      </c>
      <c r="S35" s="88">
        <f>R35+1</f>
        <v>45814</v>
      </c>
      <c r="T35" s="316"/>
    </row>
    <row r="36" spans="1:20" hidden="1" x14ac:dyDescent="0.25">
      <c r="A36" s="295" t="s">
        <v>267</v>
      </c>
      <c r="B36" s="60" t="s">
        <v>119</v>
      </c>
      <c r="C36" s="41">
        <v>45805</v>
      </c>
      <c r="D36" s="121">
        <v>45806</v>
      </c>
      <c r="E36" s="88">
        <f t="shared" si="8"/>
        <v>45806</v>
      </c>
      <c r="F36" s="88">
        <f t="shared" si="6"/>
        <v>45807</v>
      </c>
      <c r="G36" s="17" t="s">
        <v>40</v>
      </c>
      <c r="H36" s="17" t="s">
        <v>40</v>
      </c>
      <c r="I36" s="17" t="s">
        <v>40</v>
      </c>
      <c r="J36" s="17" t="s">
        <v>40</v>
      </c>
      <c r="K36" s="41">
        <v>45812</v>
      </c>
      <c r="L36" s="58">
        <f t="shared" si="1"/>
        <v>45813</v>
      </c>
      <c r="M36" s="309">
        <f t="shared" si="12"/>
        <v>45814</v>
      </c>
      <c r="N36" s="309">
        <f t="shared" si="10"/>
        <v>45814</v>
      </c>
      <c r="O36" s="106" t="s">
        <v>117</v>
      </c>
      <c r="P36" s="414" t="s">
        <v>400</v>
      </c>
      <c r="Q36" s="415"/>
      <c r="R36" s="414" t="s">
        <v>401</v>
      </c>
      <c r="S36" s="415"/>
      <c r="T36" s="313" t="s">
        <v>365</v>
      </c>
    </row>
    <row r="37" spans="1:20" hidden="1" x14ac:dyDescent="0.25">
      <c r="A37" s="295" t="s">
        <v>314</v>
      </c>
      <c r="B37" s="56" t="s">
        <v>104</v>
      </c>
      <c r="C37" s="41">
        <v>45812</v>
      </c>
      <c r="D37" s="41">
        <f>C37+1</f>
        <v>45813</v>
      </c>
      <c r="E37" s="88">
        <f t="shared" si="8"/>
        <v>45813</v>
      </c>
      <c r="F37" s="88">
        <f t="shared" si="6"/>
        <v>45814</v>
      </c>
      <c r="G37" s="41">
        <f>F37+2</f>
        <v>45816</v>
      </c>
      <c r="H37" s="62">
        <f t="shared" ref="H37:H53" si="13">G37</f>
        <v>45816</v>
      </c>
      <c r="I37" s="17" t="s">
        <v>40</v>
      </c>
      <c r="J37" s="17" t="s">
        <v>40</v>
      </c>
      <c r="K37" s="41">
        <v>45819</v>
      </c>
      <c r="L37" s="58">
        <f t="shared" si="1"/>
        <v>45820</v>
      </c>
      <c r="M37" s="309">
        <f t="shared" si="12"/>
        <v>45821</v>
      </c>
      <c r="N37" s="309">
        <f t="shared" si="10"/>
        <v>45821</v>
      </c>
      <c r="O37" s="102" t="s">
        <v>100</v>
      </c>
      <c r="P37" s="414" t="s">
        <v>402</v>
      </c>
      <c r="Q37" s="415"/>
      <c r="R37" s="414" t="s">
        <v>403</v>
      </c>
      <c r="S37" s="415"/>
      <c r="T37" s="313" t="s">
        <v>365</v>
      </c>
    </row>
    <row r="38" spans="1:20" hidden="1" x14ac:dyDescent="0.25">
      <c r="A38" s="295" t="s">
        <v>304</v>
      </c>
      <c r="B38" s="56" t="s">
        <v>107</v>
      </c>
      <c r="C38" s="41">
        <v>45819</v>
      </c>
      <c r="D38" s="41">
        <v>45820</v>
      </c>
      <c r="E38" s="88">
        <f t="shared" si="8"/>
        <v>45820</v>
      </c>
      <c r="F38" s="88">
        <f t="shared" si="6"/>
        <v>45821</v>
      </c>
      <c r="G38" s="41">
        <f t="shared" si="9"/>
        <v>45823</v>
      </c>
      <c r="H38" s="62">
        <f t="shared" si="13"/>
        <v>45823</v>
      </c>
      <c r="I38" s="17" t="s">
        <v>40</v>
      </c>
      <c r="J38" s="17" t="s">
        <v>40</v>
      </c>
      <c r="K38" s="41">
        <v>45826</v>
      </c>
      <c r="L38" s="58">
        <f t="shared" si="1"/>
        <v>45827</v>
      </c>
      <c r="M38" s="309">
        <f t="shared" si="12"/>
        <v>45828</v>
      </c>
      <c r="N38" s="309">
        <f t="shared" si="10"/>
        <v>45828</v>
      </c>
      <c r="O38" s="102" t="s">
        <v>105</v>
      </c>
      <c r="P38" s="49" t="s">
        <v>404</v>
      </c>
      <c r="Q38" s="49" t="s">
        <v>405</v>
      </c>
      <c r="R38" s="406" t="s">
        <v>406</v>
      </c>
      <c r="S38" s="407"/>
      <c r="T38" s="313" t="s">
        <v>365</v>
      </c>
    </row>
    <row r="39" spans="1:20" hidden="1" x14ac:dyDescent="0.25">
      <c r="A39" s="295" t="s">
        <v>267</v>
      </c>
      <c r="B39" s="56" t="s">
        <v>126</v>
      </c>
      <c r="C39" s="41">
        <v>45826</v>
      </c>
      <c r="D39" s="41">
        <v>45827</v>
      </c>
      <c r="E39" s="88">
        <f t="shared" si="8"/>
        <v>45827</v>
      </c>
      <c r="F39" s="88">
        <f t="shared" si="6"/>
        <v>45828</v>
      </c>
      <c r="G39" s="17" t="s">
        <v>40</v>
      </c>
      <c r="H39" s="17" t="s">
        <v>40</v>
      </c>
      <c r="I39" s="17" t="s">
        <v>40</v>
      </c>
      <c r="J39" s="17" t="s">
        <v>40</v>
      </c>
      <c r="K39" s="41">
        <v>45833</v>
      </c>
      <c r="L39" s="58">
        <f t="shared" si="1"/>
        <v>45834</v>
      </c>
      <c r="M39" s="309">
        <f t="shared" si="12"/>
        <v>45835</v>
      </c>
      <c r="N39" s="309">
        <f t="shared" si="10"/>
        <v>45835</v>
      </c>
      <c r="O39" s="102" t="s">
        <v>124</v>
      </c>
      <c r="P39" s="125" t="s">
        <v>407</v>
      </c>
      <c r="Q39" s="125" t="s">
        <v>408</v>
      </c>
      <c r="R39" s="414" t="s">
        <v>409</v>
      </c>
      <c r="S39" s="415"/>
      <c r="T39" s="313" t="s">
        <v>365</v>
      </c>
    </row>
    <row r="40" spans="1:20" hidden="1" x14ac:dyDescent="0.25">
      <c r="A40" s="295" t="s">
        <v>314</v>
      </c>
      <c r="B40" s="56" t="s">
        <v>112</v>
      </c>
      <c r="C40" s="41">
        <v>45833</v>
      </c>
      <c r="D40" s="41">
        <v>45834</v>
      </c>
      <c r="E40" s="88">
        <f t="shared" si="8"/>
        <v>45834</v>
      </c>
      <c r="F40" s="88">
        <f t="shared" si="6"/>
        <v>45835</v>
      </c>
      <c r="G40" s="125" t="s">
        <v>339</v>
      </c>
      <c r="H40" s="49" t="s">
        <v>410</v>
      </c>
      <c r="I40" s="17" t="s">
        <v>40</v>
      </c>
      <c r="J40" s="17" t="s">
        <v>40</v>
      </c>
      <c r="K40" s="406" t="s">
        <v>411</v>
      </c>
      <c r="L40" s="407"/>
      <c r="M40" s="406" t="s">
        <v>411</v>
      </c>
      <c r="N40" s="407"/>
      <c r="O40" s="110" t="s">
        <v>412</v>
      </c>
      <c r="P40" s="49" t="s">
        <v>413</v>
      </c>
      <c r="Q40" s="41" t="s">
        <v>414</v>
      </c>
      <c r="R40" s="414" t="s">
        <v>415</v>
      </c>
      <c r="S40" s="415"/>
      <c r="T40" s="313" t="s">
        <v>365</v>
      </c>
    </row>
    <row r="41" spans="1:20" hidden="1" x14ac:dyDescent="0.25">
      <c r="A41" s="295" t="s">
        <v>304</v>
      </c>
      <c r="B41" s="56" t="s">
        <v>116</v>
      </c>
      <c r="C41" s="356" t="s">
        <v>416</v>
      </c>
      <c r="D41" s="357"/>
      <c r="E41" s="356" t="s">
        <v>417</v>
      </c>
      <c r="F41" s="357"/>
      <c r="G41" s="41">
        <v>45844</v>
      </c>
      <c r="H41" s="62">
        <v>45844</v>
      </c>
      <c r="I41" s="17" t="s">
        <v>40</v>
      </c>
      <c r="J41" s="17" t="s">
        <v>40</v>
      </c>
      <c r="K41" s="41">
        <v>45847</v>
      </c>
      <c r="L41" s="58">
        <f t="shared" si="1"/>
        <v>45848</v>
      </c>
      <c r="M41" s="309">
        <f t="shared" si="12"/>
        <v>45849</v>
      </c>
      <c r="N41" s="309">
        <f t="shared" si="10"/>
        <v>45849</v>
      </c>
      <c r="O41" s="56" t="s">
        <v>114</v>
      </c>
      <c r="P41" s="49" t="s">
        <v>418</v>
      </c>
      <c r="Q41" s="41" t="s">
        <v>419</v>
      </c>
      <c r="R41" s="414" t="s">
        <v>420</v>
      </c>
      <c r="S41" s="415"/>
      <c r="T41" s="313" t="s">
        <v>365</v>
      </c>
    </row>
    <row r="42" spans="1:20" hidden="1" x14ac:dyDescent="0.25">
      <c r="A42" s="295" t="s">
        <v>267</v>
      </c>
      <c r="B42" s="56" t="s">
        <v>132</v>
      </c>
      <c r="C42" s="41">
        <v>45847</v>
      </c>
      <c r="D42" s="41">
        <v>45848</v>
      </c>
      <c r="E42" s="88">
        <f t="shared" ref="E42:E53" si="14">D42</f>
        <v>45848</v>
      </c>
      <c r="F42" s="88">
        <f t="shared" ref="F42:F53" si="15">E42+1</f>
        <v>45849</v>
      </c>
      <c r="G42" s="41">
        <f t="shared" ref="G42:G53" si="16">F42+2</f>
        <v>45851</v>
      </c>
      <c r="H42" s="62">
        <f t="shared" si="13"/>
        <v>45851</v>
      </c>
      <c r="I42" s="17" t="s">
        <v>40</v>
      </c>
      <c r="J42" s="17" t="s">
        <v>40</v>
      </c>
      <c r="K42" s="41">
        <v>45854</v>
      </c>
      <c r="L42" s="58">
        <f t="shared" si="1"/>
        <v>45855</v>
      </c>
      <c r="M42" s="309">
        <f t="shared" si="12"/>
        <v>45856</v>
      </c>
      <c r="N42" s="309">
        <f t="shared" si="10"/>
        <v>45856</v>
      </c>
      <c r="O42" s="56" t="s">
        <v>130</v>
      </c>
      <c r="P42" s="49" t="s">
        <v>421</v>
      </c>
      <c r="Q42" s="41" t="s">
        <v>422</v>
      </c>
      <c r="R42" s="414" t="s">
        <v>423</v>
      </c>
      <c r="S42" s="415"/>
      <c r="T42" s="313" t="s">
        <v>365</v>
      </c>
    </row>
    <row r="43" spans="1:20" hidden="1" x14ac:dyDescent="0.25">
      <c r="A43" s="295" t="s">
        <v>314</v>
      </c>
      <c r="B43" s="56" t="s">
        <v>119</v>
      </c>
      <c r="C43" s="41">
        <v>45854</v>
      </c>
      <c r="D43" s="41">
        <v>45855</v>
      </c>
      <c r="E43" s="88">
        <f t="shared" si="14"/>
        <v>45855</v>
      </c>
      <c r="F43" s="88">
        <f t="shared" si="15"/>
        <v>45856</v>
      </c>
      <c r="G43" s="41">
        <f t="shared" si="16"/>
        <v>45858</v>
      </c>
      <c r="H43" s="62">
        <f t="shared" si="13"/>
        <v>45858</v>
      </c>
      <c r="I43" s="17" t="s">
        <v>40</v>
      </c>
      <c r="J43" s="17" t="s">
        <v>40</v>
      </c>
      <c r="K43" s="41">
        <v>45861</v>
      </c>
      <c r="L43" s="58">
        <f t="shared" si="1"/>
        <v>45862</v>
      </c>
      <c r="M43" s="309">
        <f t="shared" si="12"/>
        <v>45863</v>
      </c>
      <c r="N43" s="309">
        <f t="shared" si="10"/>
        <v>45863</v>
      </c>
      <c r="O43" s="56" t="s">
        <v>117</v>
      </c>
      <c r="P43" s="49" t="s">
        <v>424</v>
      </c>
      <c r="Q43" s="49" t="s">
        <v>425</v>
      </c>
      <c r="R43" s="414" t="s">
        <v>426</v>
      </c>
      <c r="S43" s="415"/>
      <c r="T43" s="313" t="s">
        <v>365</v>
      </c>
    </row>
    <row r="44" spans="1:20" hidden="1" x14ac:dyDescent="0.25">
      <c r="A44" s="305" t="s">
        <v>304</v>
      </c>
      <c r="B44" s="306" t="s">
        <v>123</v>
      </c>
      <c r="C44" s="223">
        <v>45865</v>
      </c>
      <c r="D44" s="223">
        <f>C44</f>
        <v>45865</v>
      </c>
      <c r="E44" s="223">
        <v>45866</v>
      </c>
      <c r="F44" s="98">
        <f t="shared" si="15"/>
        <v>45867</v>
      </c>
      <c r="G44" s="223">
        <f>F44+1</f>
        <v>45868</v>
      </c>
      <c r="H44" s="307">
        <f t="shared" si="13"/>
        <v>45868</v>
      </c>
      <c r="I44" s="148" t="s">
        <v>40</v>
      </c>
      <c r="J44" s="148" t="s">
        <v>40</v>
      </c>
      <c r="K44" s="356" t="s">
        <v>427</v>
      </c>
      <c r="L44" s="357"/>
      <c r="M44" s="356" t="s">
        <v>428</v>
      </c>
      <c r="N44" s="357"/>
      <c r="O44" s="310" t="s">
        <v>121</v>
      </c>
      <c r="P44" s="356" t="s">
        <v>429</v>
      </c>
      <c r="Q44" s="357"/>
      <c r="R44" s="356" t="s">
        <v>430</v>
      </c>
      <c r="S44" s="357"/>
      <c r="T44" s="317"/>
    </row>
    <row r="45" spans="1:20" hidden="1" x14ac:dyDescent="0.25">
      <c r="A45" s="21" t="s">
        <v>366</v>
      </c>
      <c r="B45" s="56" t="s">
        <v>135</v>
      </c>
      <c r="C45" s="41">
        <v>45868</v>
      </c>
      <c r="D45" s="41">
        <f t="shared" ref="D45:D53" si="17">C45+1</f>
        <v>45869</v>
      </c>
      <c r="E45" s="88">
        <f t="shared" si="14"/>
        <v>45869</v>
      </c>
      <c r="F45" s="88">
        <f t="shared" si="15"/>
        <v>45870</v>
      </c>
      <c r="G45" s="41">
        <f t="shared" si="16"/>
        <v>45872</v>
      </c>
      <c r="H45" s="62">
        <f t="shared" si="13"/>
        <v>45872</v>
      </c>
      <c r="I45" s="17" t="s">
        <v>40</v>
      </c>
      <c r="J45" s="17" t="s">
        <v>40</v>
      </c>
      <c r="K45" s="41">
        <v>45875</v>
      </c>
      <c r="L45" s="58">
        <f t="shared" si="1"/>
        <v>45876</v>
      </c>
      <c r="M45" s="62">
        <f t="shared" si="12"/>
        <v>45877</v>
      </c>
      <c r="N45" s="62">
        <f t="shared" si="10"/>
        <v>45877</v>
      </c>
      <c r="O45" s="60" t="s">
        <v>133</v>
      </c>
      <c r="P45" s="49" t="s">
        <v>431</v>
      </c>
      <c r="Q45" s="41" t="s">
        <v>432</v>
      </c>
      <c r="R45" s="414" t="s">
        <v>433</v>
      </c>
      <c r="S45" s="415"/>
      <c r="T45" s="318" t="s">
        <v>365</v>
      </c>
    </row>
    <row r="46" spans="1:20" x14ac:dyDescent="0.25">
      <c r="A46" s="21" t="s">
        <v>304</v>
      </c>
      <c r="B46" s="56" t="s">
        <v>126</v>
      </c>
      <c r="C46" s="356" t="s">
        <v>429</v>
      </c>
      <c r="D46" s="357"/>
      <c r="E46" s="356" t="s">
        <v>430</v>
      </c>
      <c r="F46" s="357"/>
      <c r="G46" s="41">
        <v>45879</v>
      </c>
      <c r="H46" s="62">
        <f t="shared" si="13"/>
        <v>45879</v>
      </c>
      <c r="I46" s="17" t="s">
        <v>40</v>
      </c>
      <c r="J46" s="17" t="s">
        <v>40</v>
      </c>
      <c r="K46" s="41">
        <v>45882</v>
      </c>
      <c r="L46" s="58">
        <f t="shared" si="1"/>
        <v>45883</v>
      </c>
      <c r="M46" s="62">
        <f t="shared" si="12"/>
        <v>45884</v>
      </c>
      <c r="N46" s="62">
        <f t="shared" si="10"/>
        <v>45884</v>
      </c>
      <c r="O46" s="56" t="s">
        <v>124</v>
      </c>
      <c r="P46" s="41">
        <v>45889</v>
      </c>
      <c r="Q46" s="41">
        <f>P46+1</f>
        <v>45890</v>
      </c>
      <c r="R46" s="42">
        <f>Q46</f>
        <v>45890</v>
      </c>
      <c r="S46" s="42">
        <f>R46+1</f>
        <v>45891</v>
      </c>
      <c r="T46" s="316"/>
    </row>
    <row r="47" spans="1:20" x14ac:dyDescent="0.25">
      <c r="A47" s="295" t="s">
        <v>314</v>
      </c>
      <c r="B47" s="56" t="s">
        <v>129</v>
      </c>
      <c r="C47" s="356" t="s">
        <v>434</v>
      </c>
      <c r="D47" s="357"/>
      <c r="E47" s="356" t="s">
        <v>435</v>
      </c>
      <c r="F47" s="357"/>
      <c r="G47" s="41">
        <v>45886</v>
      </c>
      <c r="H47" s="62">
        <f t="shared" si="13"/>
        <v>45886</v>
      </c>
      <c r="I47" s="17" t="s">
        <v>40</v>
      </c>
      <c r="J47" s="17" t="s">
        <v>40</v>
      </c>
      <c r="K47" s="41">
        <f t="shared" ref="K47:K53" si="18">H47+3</f>
        <v>45889</v>
      </c>
      <c r="L47" s="58">
        <f t="shared" si="1"/>
        <v>45890</v>
      </c>
      <c r="M47" s="309">
        <f t="shared" si="12"/>
        <v>45891</v>
      </c>
      <c r="N47" s="309">
        <f t="shared" si="10"/>
        <v>45891</v>
      </c>
      <c r="O47" s="56" t="s">
        <v>127</v>
      </c>
      <c r="P47" s="49" t="s">
        <v>436</v>
      </c>
      <c r="Q47" s="41">
        <v>45897</v>
      </c>
      <c r="R47" s="42">
        <f>Q47</f>
        <v>45897</v>
      </c>
      <c r="S47" s="42">
        <f>R47+1</f>
        <v>45898</v>
      </c>
      <c r="T47" s="316"/>
    </row>
    <row r="48" spans="1:20" x14ac:dyDescent="0.25">
      <c r="A48" s="21" t="s">
        <v>304</v>
      </c>
      <c r="B48" s="56" t="s">
        <v>129</v>
      </c>
      <c r="C48" s="41">
        <v>45889</v>
      </c>
      <c r="D48" s="41">
        <f t="shared" si="17"/>
        <v>45890</v>
      </c>
      <c r="E48" s="88">
        <f t="shared" si="14"/>
        <v>45890</v>
      </c>
      <c r="F48" s="88">
        <f t="shared" si="15"/>
        <v>45891</v>
      </c>
      <c r="G48" s="41">
        <f t="shared" si="16"/>
        <v>45893</v>
      </c>
      <c r="H48" s="62">
        <f t="shared" si="13"/>
        <v>45893</v>
      </c>
      <c r="I48" s="17" t="s">
        <v>40</v>
      </c>
      <c r="J48" s="17" t="s">
        <v>40</v>
      </c>
      <c r="K48" s="41">
        <f t="shared" si="18"/>
        <v>45896</v>
      </c>
      <c r="L48" s="58">
        <f t="shared" si="1"/>
        <v>45897</v>
      </c>
      <c r="M48" s="17" t="s">
        <v>40</v>
      </c>
      <c r="N48" s="17" t="s">
        <v>40</v>
      </c>
      <c r="O48" s="56" t="s">
        <v>127</v>
      </c>
      <c r="P48" s="49" t="s">
        <v>437</v>
      </c>
      <c r="Q48" s="41" t="s">
        <v>438</v>
      </c>
      <c r="R48" s="414" t="s">
        <v>439</v>
      </c>
      <c r="S48" s="415"/>
      <c r="T48" s="318" t="s">
        <v>365</v>
      </c>
    </row>
    <row r="49" spans="1:20" x14ac:dyDescent="0.25">
      <c r="A49" s="260" t="s">
        <v>314</v>
      </c>
      <c r="B49" s="170" t="s">
        <v>132</v>
      </c>
      <c r="C49" s="49" t="s">
        <v>436</v>
      </c>
      <c r="D49" s="41">
        <v>45897</v>
      </c>
      <c r="E49" s="88">
        <f t="shared" si="14"/>
        <v>45897</v>
      </c>
      <c r="F49" s="88">
        <f t="shared" si="15"/>
        <v>45898</v>
      </c>
      <c r="G49" s="41">
        <f t="shared" si="16"/>
        <v>45900</v>
      </c>
      <c r="H49" s="62">
        <f t="shared" si="13"/>
        <v>45900</v>
      </c>
      <c r="I49" s="17" t="s">
        <v>40</v>
      </c>
      <c r="J49" s="17" t="s">
        <v>40</v>
      </c>
      <c r="K49" s="356" t="s">
        <v>440</v>
      </c>
      <c r="L49" s="357"/>
      <c r="M49" s="49" t="s">
        <v>441</v>
      </c>
      <c r="N49" s="170" t="s">
        <v>130</v>
      </c>
      <c r="O49" s="110" t="s">
        <v>442</v>
      </c>
      <c r="P49" s="49" t="s">
        <v>443</v>
      </c>
      <c r="Q49" s="41" t="s">
        <v>444</v>
      </c>
      <c r="R49" s="414" t="s">
        <v>445</v>
      </c>
      <c r="S49" s="415"/>
      <c r="T49" s="318" t="s">
        <v>365</v>
      </c>
    </row>
    <row r="50" spans="1:20" x14ac:dyDescent="0.25">
      <c r="A50" s="19" t="s">
        <v>446</v>
      </c>
      <c r="B50" s="60" t="s">
        <v>184</v>
      </c>
      <c r="C50" s="356" t="s">
        <v>1839</v>
      </c>
      <c r="D50" s="357"/>
      <c r="E50" s="356" t="s">
        <v>1840</v>
      </c>
      <c r="F50" s="357"/>
      <c r="G50" s="41">
        <v>45907</v>
      </c>
      <c r="H50" s="62">
        <f t="shared" si="13"/>
        <v>45907</v>
      </c>
      <c r="I50" s="17" t="s">
        <v>40</v>
      </c>
      <c r="J50" s="17" t="s">
        <v>40</v>
      </c>
      <c r="K50" s="41">
        <f t="shared" si="18"/>
        <v>45910</v>
      </c>
      <c r="L50" s="58">
        <f t="shared" si="1"/>
        <v>45911</v>
      </c>
      <c r="M50" s="309">
        <f t="shared" si="12"/>
        <v>45912</v>
      </c>
      <c r="N50" s="309">
        <f t="shared" si="10"/>
        <v>45912</v>
      </c>
      <c r="O50" s="60" t="s">
        <v>182</v>
      </c>
      <c r="P50" s="49" t="s">
        <v>447</v>
      </c>
      <c r="Q50" s="41" t="s">
        <v>448</v>
      </c>
      <c r="R50" s="414" t="s">
        <v>449</v>
      </c>
      <c r="S50" s="415"/>
      <c r="T50" s="318" t="s">
        <v>365</v>
      </c>
    </row>
    <row r="51" spans="1:20" x14ac:dyDescent="0.25">
      <c r="A51" s="21" t="s">
        <v>304</v>
      </c>
      <c r="B51" s="56" t="s">
        <v>135</v>
      </c>
      <c r="C51" s="41">
        <v>45910</v>
      </c>
      <c r="D51" s="41">
        <f t="shared" si="17"/>
        <v>45911</v>
      </c>
      <c r="E51" s="88">
        <f t="shared" si="14"/>
        <v>45911</v>
      </c>
      <c r="F51" s="88">
        <f t="shared" si="15"/>
        <v>45912</v>
      </c>
      <c r="G51" s="41">
        <f t="shared" si="16"/>
        <v>45914</v>
      </c>
      <c r="H51" s="62">
        <f t="shared" si="13"/>
        <v>45914</v>
      </c>
      <c r="I51" s="17" t="s">
        <v>40</v>
      </c>
      <c r="J51" s="17" t="s">
        <v>40</v>
      </c>
      <c r="K51" s="41">
        <f t="shared" si="18"/>
        <v>45917</v>
      </c>
      <c r="L51" s="58">
        <f t="shared" si="1"/>
        <v>45918</v>
      </c>
      <c r="M51" s="309">
        <f t="shared" si="12"/>
        <v>45919</v>
      </c>
      <c r="N51" s="309">
        <f t="shared" si="10"/>
        <v>45919</v>
      </c>
      <c r="O51" s="56" t="s">
        <v>133</v>
      </c>
      <c r="P51" s="49" t="s">
        <v>450</v>
      </c>
      <c r="Q51" s="41" t="s">
        <v>451</v>
      </c>
      <c r="R51" s="414" t="s">
        <v>452</v>
      </c>
      <c r="S51" s="415"/>
      <c r="T51" s="318" t="s">
        <v>365</v>
      </c>
    </row>
    <row r="52" spans="1:20" x14ac:dyDescent="0.25">
      <c r="A52" s="21" t="s">
        <v>314</v>
      </c>
      <c r="B52" s="56" t="s">
        <v>138</v>
      </c>
      <c r="C52" s="41">
        <v>45917</v>
      </c>
      <c r="D52" s="41">
        <f t="shared" si="17"/>
        <v>45918</v>
      </c>
      <c r="E52" s="88">
        <f t="shared" si="14"/>
        <v>45918</v>
      </c>
      <c r="F52" s="88">
        <f t="shared" si="15"/>
        <v>45919</v>
      </c>
      <c r="G52" s="41">
        <f t="shared" si="16"/>
        <v>45921</v>
      </c>
      <c r="H52" s="62">
        <f t="shared" si="13"/>
        <v>45921</v>
      </c>
      <c r="I52" s="17" t="s">
        <v>40</v>
      </c>
      <c r="J52" s="17" t="s">
        <v>40</v>
      </c>
      <c r="K52" s="41">
        <f t="shared" si="18"/>
        <v>45924</v>
      </c>
      <c r="L52" s="58">
        <f t="shared" si="1"/>
        <v>45925</v>
      </c>
      <c r="M52" s="309">
        <f t="shared" si="12"/>
        <v>45926</v>
      </c>
      <c r="N52" s="309">
        <f t="shared" si="10"/>
        <v>45926</v>
      </c>
      <c r="O52" s="56" t="s">
        <v>136</v>
      </c>
      <c r="P52" s="49" t="s">
        <v>453</v>
      </c>
      <c r="Q52" s="41" t="s">
        <v>454</v>
      </c>
      <c r="R52" s="414" t="s">
        <v>455</v>
      </c>
      <c r="S52" s="415"/>
      <c r="T52" s="318" t="s">
        <v>365</v>
      </c>
    </row>
    <row r="53" spans="1:20" x14ac:dyDescent="0.25">
      <c r="A53" s="21" t="s">
        <v>446</v>
      </c>
      <c r="B53" s="56" t="s">
        <v>190</v>
      </c>
      <c r="C53" s="41">
        <v>45924</v>
      </c>
      <c r="D53" s="41">
        <f t="shared" si="17"/>
        <v>45925</v>
      </c>
      <c r="E53" s="88">
        <f t="shared" si="14"/>
        <v>45925</v>
      </c>
      <c r="F53" s="88">
        <f t="shared" si="15"/>
        <v>45926</v>
      </c>
      <c r="G53" s="41">
        <f t="shared" si="16"/>
        <v>45928</v>
      </c>
      <c r="H53" s="62">
        <f t="shared" si="13"/>
        <v>45928</v>
      </c>
      <c r="I53" s="17" t="s">
        <v>40</v>
      </c>
      <c r="J53" s="17" t="s">
        <v>40</v>
      </c>
      <c r="K53" s="41">
        <f t="shared" si="18"/>
        <v>45931</v>
      </c>
      <c r="L53" s="58">
        <f t="shared" si="1"/>
        <v>45932</v>
      </c>
      <c r="M53" s="309">
        <f t="shared" si="12"/>
        <v>45933</v>
      </c>
      <c r="N53" s="309">
        <f t="shared" si="10"/>
        <v>45933</v>
      </c>
      <c r="O53" s="56" t="s">
        <v>188</v>
      </c>
      <c r="P53" s="49" t="s">
        <v>456</v>
      </c>
      <c r="Q53" s="41" t="s">
        <v>457</v>
      </c>
      <c r="R53" s="414" t="s">
        <v>458</v>
      </c>
      <c r="S53" s="415"/>
      <c r="T53" s="318" t="s">
        <v>365</v>
      </c>
    </row>
    <row r="54" spans="1:20" ht="15.5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195"/>
      <c r="M54" s="195"/>
      <c r="N54" s="195"/>
      <c r="O54" s="195"/>
      <c r="P54" s="311"/>
      <c r="Q54" s="195"/>
    </row>
    <row r="55" spans="1:20" ht="16.399999999999999" customHeight="1" x14ac:dyDescent="0.4">
      <c r="A55" s="428" t="s">
        <v>194</v>
      </c>
      <c r="B55" s="429"/>
      <c r="C55" s="430" t="s">
        <v>459</v>
      </c>
      <c r="D55" s="430"/>
      <c r="E55" s="430"/>
      <c r="F55" s="430"/>
      <c r="G55" s="430"/>
      <c r="H55" s="430"/>
      <c r="I55" s="430"/>
      <c r="J55" s="430"/>
      <c r="K55" s="430"/>
      <c r="L55" s="23"/>
      <c r="M55" s="23"/>
      <c r="N55" s="272"/>
      <c r="O55" s="23"/>
      <c r="P55" s="23"/>
      <c r="Q55" s="23"/>
    </row>
    <row r="56" spans="1:20" ht="16.399999999999999" customHeight="1" x14ac:dyDescent="0.4">
      <c r="A56" s="431" t="s">
        <v>460</v>
      </c>
      <c r="B56" s="431"/>
      <c r="C56" s="425" t="s">
        <v>461</v>
      </c>
      <c r="D56" s="425"/>
      <c r="E56" s="425"/>
      <c r="F56" s="425"/>
      <c r="G56" s="425"/>
      <c r="H56" s="425"/>
      <c r="I56" s="425"/>
      <c r="J56" s="425"/>
      <c r="K56" s="425"/>
      <c r="L56" s="23"/>
      <c r="M56" s="23"/>
      <c r="N56" s="23"/>
      <c r="O56" s="23"/>
      <c r="P56" s="23"/>
      <c r="Q56" s="23"/>
    </row>
    <row r="57" spans="1:20" ht="16.399999999999999" hidden="1" customHeight="1" x14ac:dyDescent="0.4">
      <c r="A57" s="116" t="s">
        <v>462</v>
      </c>
      <c r="B57" s="117"/>
      <c r="C57" s="432" t="s">
        <v>463</v>
      </c>
      <c r="D57" s="433"/>
      <c r="E57" s="433"/>
      <c r="F57" s="433"/>
      <c r="G57" s="433"/>
      <c r="H57" s="433"/>
      <c r="I57" s="433"/>
      <c r="J57" s="433"/>
      <c r="K57" s="434"/>
      <c r="L57" s="23"/>
      <c r="M57" s="23"/>
      <c r="N57" s="23"/>
      <c r="O57" s="23"/>
      <c r="P57" s="23"/>
      <c r="Q57" s="23"/>
    </row>
    <row r="58" spans="1:20" ht="16.399999999999999" customHeight="1" x14ac:dyDescent="0.4">
      <c r="A58" s="423" t="s">
        <v>462</v>
      </c>
      <c r="B58" s="424"/>
      <c r="C58" s="432" t="s">
        <v>464</v>
      </c>
      <c r="D58" s="433"/>
      <c r="E58" s="433"/>
      <c r="F58" s="433"/>
      <c r="G58" s="433"/>
      <c r="H58" s="433"/>
      <c r="I58" s="433"/>
      <c r="J58" s="433"/>
      <c r="K58" s="434"/>
      <c r="L58" s="23"/>
      <c r="M58" s="23"/>
      <c r="N58" s="23"/>
      <c r="O58" s="23"/>
      <c r="P58" s="23"/>
      <c r="Q58" s="23"/>
    </row>
    <row r="59" spans="1:20" ht="16.399999999999999" customHeight="1" x14ac:dyDescent="0.4">
      <c r="A59" s="423" t="s">
        <v>465</v>
      </c>
      <c r="B59" s="424"/>
      <c r="C59" s="426" t="s">
        <v>466</v>
      </c>
      <c r="D59" s="426"/>
      <c r="E59" s="426"/>
      <c r="F59" s="426"/>
      <c r="G59" s="426"/>
      <c r="H59" s="426"/>
      <c r="I59" s="426"/>
      <c r="J59" s="426"/>
      <c r="K59" s="426"/>
      <c r="L59" s="23"/>
      <c r="M59" s="23"/>
      <c r="N59" s="23"/>
      <c r="O59" s="23"/>
      <c r="P59" s="23"/>
      <c r="Q59" s="23"/>
    </row>
    <row r="60" spans="1:20" ht="16.399999999999999" customHeight="1" x14ac:dyDescent="0.25">
      <c r="A60" s="418" t="s">
        <v>467</v>
      </c>
      <c r="B60" s="419"/>
      <c r="C60" s="420" t="s">
        <v>468</v>
      </c>
      <c r="D60" s="421"/>
      <c r="E60" s="421"/>
      <c r="F60" s="421"/>
      <c r="G60" s="421"/>
      <c r="H60" s="421"/>
      <c r="I60" s="421"/>
      <c r="J60" s="421"/>
      <c r="K60" s="422"/>
      <c r="L60" s="23"/>
      <c r="M60" s="23"/>
      <c r="N60" s="23"/>
      <c r="O60" s="23"/>
      <c r="P60" s="23"/>
      <c r="Q60" s="23"/>
    </row>
    <row r="61" spans="1:20" ht="16.399999999999999" customHeight="1" x14ac:dyDescent="0.4">
      <c r="A61" s="423" t="s">
        <v>469</v>
      </c>
      <c r="B61" s="424"/>
      <c r="C61" s="425" t="s">
        <v>470</v>
      </c>
      <c r="D61" s="425"/>
      <c r="E61" s="425"/>
      <c r="F61" s="425"/>
      <c r="G61" s="425"/>
      <c r="H61" s="425"/>
      <c r="I61" s="425"/>
      <c r="J61" s="425"/>
      <c r="K61" s="425"/>
      <c r="L61" s="23"/>
      <c r="M61" s="23"/>
      <c r="N61" s="23"/>
      <c r="O61" s="23"/>
      <c r="P61" s="23"/>
      <c r="Q61" s="23"/>
    </row>
    <row r="62" spans="1:20" ht="17.899999999999999" hidden="1" customHeight="1" x14ac:dyDescent="0.25">
      <c r="A62" s="416" t="s">
        <v>471</v>
      </c>
      <c r="B62" s="416"/>
      <c r="C62" s="426" t="s">
        <v>472</v>
      </c>
      <c r="D62" s="426"/>
      <c r="E62" s="426"/>
      <c r="F62" s="426"/>
      <c r="G62" s="426"/>
      <c r="H62" s="426"/>
      <c r="I62" s="426"/>
      <c r="J62" s="426"/>
      <c r="K62" s="426"/>
      <c r="L62" s="23"/>
      <c r="M62" s="23"/>
      <c r="N62" s="23"/>
      <c r="O62" s="23"/>
      <c r="P62" s="23"/>
      <c r="Q62" s="23"/>
    </row>
    <row r="63" spans="1:20" ht="17.899999999999999" customHeight="1" x14ac:dyDescent="0.25">
      <c r="A63" s="416" t="s">
        <v>471</v>
      </c>
      <c r="B63" s="416"/>
      <c r="C63" s="417" t="s">
        <v>473</v>
      </c>
      <c r="D63" s="417"/>
      <c r="E63" s="417"/>
      <c r="F63" s="417"/>
      <c r="G63" s="417"/>
      <c r="H63" s="417"/>
      <c r="I63" s="417"/>
      <c r="J63" s="417"/>
      <c r="K63" s="417"/>
      <c r="L63" s="23"/>
      <c r="M63" s="23"/>
      <c r="N63" s="23"/>
      <c r="O63" s="23"/>
      <c r="P63" s="23"/>
      <c r="Q63" s="23"/>
    </row>
    <row r="64" spans="1:20" ht="17.899999999999999" customHeight="1" x14ac:dyDescent="0.25">
      <c r="A64" s="427" t="s">
        <v>474</v>
      </c>
      <c r="B64" s="427"/>
      <c r="C64" s="417" t="s">
        <v>475</v>
      </c>
      <c r="D64" s="417"/>
      <c r="E64" s="417"/>
      <c r="F64" s="417"/>
      <c r="G64" s="417"/>
      <c r="H64" s="417"/>
      <c r="I64" s="417"/>
      <c r="J64" s="417"/>
      <c r="K64" s="417"/>
      <c r="L64" s="23"/>
      <c r="M64" s="23"/>
      <c r="N64" s="23"/>
      <c r="O64" s="23"/>
      <c r="P64" s="23"/>
      <c r="Q64" s="23"/>
    </row>
    <row r="65" spans="1:17" ht="17.899999999999999" customHeight="1" x14ac:dyDescent="0.25">
      <c r="A65" s="416" t="s">
        <v>476</v>
      </c>
      <c r="B65" s="416"/>
      <c r="C65" s="417" t="s">
        <v>477</v>
      </c>
      <c r="D65" s="417"/>
      <c r="E65" s="417"/>
      <c r="F65" s="417"/>
      <c r="G65" s="417"/>
      <c r="H65" s="417"/>
      <c r="I65" s="417"/>
      <c r="J65" s="417"/>
      <c r="K65" s="417"/>
      <c r="L65" s="23"/>
      <c r="M65" s="23"/>
      <c r="N65" s="23"/>
      <c r="O65" s="23"/>
      <c r="P65" s="23"/>
      <c r="Q65" s="23"/>
    </row>
  </sheetData>
  <mergeCells count="118">
    <mergeCell ref="A65:B65"/>
    <mergeCell ref="C65:K65"/>
    <mergeCell ref="C50:D50"/>
    <mergeCell ref="E50:F50"/>
    <mergeCell ref="A60:B60"/>
    <mergeCell ref="C60:K60"/>
    <mergeCell ref="A61:B61"/>
    <mergeCell ref="C61:K61"/>
    <mergeCell ref="A62:B62"/>
    <mergeCell ref="C62:K62"/>
    <mergeCell ref="A63:B63"/>
    <mergeCell ref="C63:K63"/>
    <mergeCell ref="A64:B64"/>
    <mergeCell ref="C64:K64"/>
    <mergeCell ref="A55:B55"/>
    <mergeCell ref="C55:K55"/>
    <mergeCell ref="A56:B56"/>
    <mergeCell ref="C56:K56"/>
    <mergeCell ref="C57:K57"/>
    <mergeCell ref="A58:B58"/>
    <mergeCell ref="C58:K58"/>
    <mergeCell ref="A59:B59"/>
    <mergeCell ref="C59:K59"/>
    <mergeCell ref="C47:D47"/>
    <mergeCell ref="E47:F47"/>
    <mergeCell ref="R48:S48"/>
    <mergeCell ref="K49:L49"/>
    <mergeCell ref="R49:S49"/>
    <mergeCell ref="R50:S50"/>
    <mergeCell ref="R51:S51"/>
    <mergeCell ref="R52:S52"/>
    <mergeCell ref="R53:S53"/>
    <mergeCell ref="R42:S42"/>
    <mergeCell ref="R43:S43"/>
    <mergeCell ref="K44:L44"/>
    <mergeCell ref="M44:N44"/>
    <mergeCell ref="P44:Q44"/>
    <mergeCell ref="R44:S44"/>
    <mergeCell ref="R45:S45"/>
    <mergeCell ref="C46:D46"/>
    <mergeCell ref="E46:F46"/>
    <mergeCell ref="P37:Q37"/>
    <mergeCell ref="R37:S37"/>
    <mergeCell ref="R38:S38"/>
    <mergeCell ref="R39:S39"/>
    <mergeCell ref="K40:L40"/>
    <mergeCell ref="M40:N40"/>
    <mergeCell ref="R40:S40"/>
    <mergeCell ref="C41:D41"/>
    <mergeCell ref="E41:F41"/>
    <mergeCell ref="R41:S41"/>
    <mergeCell ref="P32:Q32"/>
    <mergeCell ref="R32:S32"/>
    <mergeCell ref="C33:D33"/>
    <mergeCell ref="E33:F33"/>
    <mergeCell ref="P34:Q34"/>
    <mergeCell ref="R34:S34"/>
    <mergeCell ref="K35:L35"/>
    <mergeCell ref="M35:N35"/>
    <mergeCell ref="P36:Q36"/>
    <mergeCell ref="R36:S36"/>
    <mergeCell ref="C24:D24"/>
    <mergeCell ref="E24:F24"/>
    <mergeCell ref="P24:Q24"/>
    <mergeCell ref="C26:N26"/>
    <mergeCell ref="P26:S26"/>
    <mergeCell ref="P28:Q28"/>
    <mergeCell ref="P30:Q30"/>
    <mergeCell ref="R30:S30"/>
    <mergeCell ref="P31:Q31"/>
    <mergeCell ref="R31:S31"/>
    <mergeCell ref="I16:J16"/>
    <mergeCell ref="I17:J17"/>
    <mergeCell ref="C18:D18"/>
    <mergeCell ref="I18:J18"/>
    <mergeCell ref="A19:S19"/>
    <mergeCell ref="I20:J20"/>
    <mergeCell ref="P20:Q20"/>
    <mergeCell ref="C21:D21"/>
    <mergeCell ref="E21:F21"/>
    <mergeCell ref="A10:S10"/>
    <mergeCell ref="C11:D11"/>
    <mergeCell ref="E11:F11"/>
    <mergeCell ref="C12:D12"/>
    <mergeCell ref="E12:F12"/>
    <mergeCell ref="C13:D13"/>
    <mergeCell ref="E13:F13"/>
    <mergeCell ref="A14:S14"/>
    <mergeCell ref="G15:H15"/>
    <mergeCell ref="I15:J15"/>
    <mergeCell ref="P15:Q15"/>
    <mergeCell ref="C6:D6"/>
    <mergeCell ref="E6:F6"/>
    <mergeCell ref="G6:H6"/>
    <mergeCell ref="I6:J6"/>
    <mergeCell ref="K6:L6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</mergeCells>
  <phoneticPr fontId="75" type="noConversion"/>
  <pageMargins left="0.75" right="0.75" top="1" bottom="1" header="0.5" footer="0.5"/>
  <pageSetup paperSize="9" scale="67" orientation="landscape"/>
  <headerFooter alignWithMargins="0"/>
  <ignoredErrors>
    <ignoredError sqref="E37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63"/>
  <sheetViews>
    <sheetView topLeftCell="A3" workbookViewId="0">
      <selection activeCell="A46" sqref="A46:XFD46"/>
    </sheetView>
  </sheetViews>
  <sheetFormatPr defaultColWidth="9" defaultRowHeight="15" x14ac:dyDescent="0.25"/>
  <cols>
    <col min="1" max="1" width="18" customWidth="1"/>
    <col min="2" max="2" width="8.08203125" customWidth="1"/>
    <col min="3" max="3" width="8.5" customWidth="1"/>
    <col min="4" max="4" width="9.4140625" customWidth="1"/>
    <col min="5" max="5" width="8.08203125" customWidth="1"/>
    <col min="6" max="6" width="9.08203125" customWidth="1"/>
    <col min="7" max="7" width="8.58203125" customWidth="1"/>
    <col min="8" max="9" width="8.08203125" customWidth="1"/>
    <col min="10" max="10" width="7.58203125" customWidth="1"/>
    <col min="11" max="11" width="8.08203125" customWidth="1"/>
    <col min="12" max="12" width="7.58203125" customWidth="1"/>
    <col min="13" max="13" width="8.08203125" customWidth="1"/>
    <col min="14" max="14" width="8.58203125" customWidth="1"/>
    <col min="15" max="15" width="9.58203125" customWidth="1"/>
    <col min="16" max="16" width="8.08203125" customWidth="1"/>
    <col min="17" max="17" width="11.58203125" customWidth="1"/>
    <col min="18" max="18" width="10.58203125" customWidth="1"/>
    <col min="19" max="19" width="10" customWidth="1"/>
    <col min="20" max="21" width="8.08203125" customWidth="1"/>
  </cols>
  <sheetData>
    <row r="1" spans="1:256" ht="52.4" customHeight="1" x14ac:dyDescent="0.25">
      <c r="B1" s="398" t="s">
        <v>0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3"/>
    </row>
    <row r="2" spans="1:256" ht="17.149999999999999" customHeight="1" x14ac:dyDescent="0.25">
      <c r="B2" s="399" t="s">
        <v>1</v>
      </c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  <c r="R2" s="399"/>
      <c r="S2" s="399"/>
      <c r="T2" s="29"/>
    </row>
    <row r="3" spans="1:256" ht="19.5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 x14ac:dyDescent="0.25">
      <c r="A4" s="288"/>
      <c r="B4" s="207"/>
      <c r="C4" s="264"/>
      <c r="D4" s="264"/>
      <c r="E4" s="232"/>
      <c r="F4" s="264"/>
      <c r="G4" s="232"/>
      <c r="H4" s="264"/>
      <c r="I4" s="264"/>
      <c r="J4" s="264"/>
      <c r="K4" s="207"/>
      <c r="L4" s="264"/>
      <c r="M4" s="264"/>
      <c r="N4" s="264"/>
      <c r="O4" s="264"/>
      <c r="P4" s="232"/>
      <c r="Q4" s="264"/>
    </row>
    <row r="5" spans="1:256" x14ac:dyDescent="0.25">
      <c r="A5" s="435" t="s">
        <v>478</v>
      </c>
      <c r="B5" s="435"/>
      <c r="C5" s="435"/>
      <c r="D5" s="435"/>
      <c r="E5" s="435"/>
      <c r="F5" s="435"/>
      <c r="G5" s="435"/>
      <c r="H5" s="435"/>
      <c r="I5" s="435"/>
      <c r="J5" s="435"/>
      <c r="K5" s="435"/>
      <c r="L5" s="435"/>
      <c r="M5" s="435"/>
      <c r="N5" s="435"/>
      <c r="O5" s="435"/>
      <c r="P5" s="435"/>
      <c r="Q5" s="435"/>
    </row>
    <row r="6" spans="1:256" x14ac:dyDescent="0.25">
      <c r="A6" s="290" t="s">
        <v>4</v>
      </c>
      <c r="B6" s="290" t="s">
        <v>5</v>
      </c>
      <c r="C6" s="436" t="s">
        <v>479</v>
      </c>
      <c r="D6" s="437"/>
      <c r="E6" s="436" t="s">
        <v>480</v>
      </c>
      <c r="F6" s="437"/>
      <c r="G6" s="436" t="s">
        <v>481</v>
      </c>
      <c r="H6" s="437"/>
      <c r="I6" s="396" t="s">
        <v>482</v>
      </c>
      <c r="J6" s="438"/>
      <c r="K6" s="397" t="s">
        <v>276</v>
      </c>
      <c r="L6" s="397"/>
      <c r="M6" s="290" t="s">
        <v>5</v>
      </c>
      <c r="N6" s="436" t="s">
        <v>479</v>
      </c>
      <c r="O6" s="437"/>
      <c r="P6" s="436" t="s">
        <v>480</v>
      </c>
      <c r="Q6" s="437"/>
    </row>
    <row r="7" spans="1:256" x14ac:dyDescent="0.25">
      <c r="A7" s="291" t="s">
        <v>13</v>
      </c>
      <c r="B7" s="291" t="s">
        <v>14</v>
      </c>
      <c r="C7" s="439" t="s">
        <v>16</v>
      </c>
      <c r="D7" s="440"/>
      <c r="E7" s="439" t="s">
        <v>277</v>
      </c>
      <c r="F7" s="440"/>
      <c r="G7" s="439" t="s">
        <v>292</v>
      </c>
      <c r="H7" s="440"/>
      <c r="I7" s="439" t="s">
        <v>280</v>
      </c>
      <c r="J7" s="440"/>
      <c r="K7" s="384" t="s">
        <v>281</v>
      </c>
      <c r="L7" s="384"/>
      <c r="M7" s="291" t="s">
        <v>14</v>
      </c>
      <c r="N7" s="439" t="s">
        <v>16</v>
      </c>
      <c r="O7" s="440"/>
      <c r="P7" s="439" t="s">
        <v>277</v>
      </c>
      <c r="Q7" s="440"/>
    </row>
    <row r="8" spans="1:256" x14ac:dyDescent="0.25">
      <c r="A8" s="214"/>
      <c r="B8" s="281"/>
      <c r="C8" s="439" t="s">
        <v>22</v>
      </c>
      <c r="D8" s="440"/>
      <c r="E8" s="439" t="s">
        <v>22</v>
      </c>
      <c r="F8" s="440"/>
      <c r="G8" s="439" t="s">
        <v>22</v>
      </c>
      <c r="H8" s="440"/>
      <c r="I8" s="439" t="s">
        <v>22</v>
      </c>
      <c r="J8" s="440"/>
      <c r="K8" s="371" t="s">
        <v>22</v>
      </c>
      <c r="L8" s="371"/>
      <c r="M8" s="281"/>
      <c r="N8" s="439" t="s">
        <v>22</v>
      </c>
      <c r="O8" s="440"/>
      <c r="P8" s="439" t="s">
        <v>22</v>
      </c>
      <c r="Q8" s="440"/>
      <c r="S8" t="s">
        <v>212</v>
      </c>
    </row>
    <row r="9" spans="1:256" ht="26" x14ac:dyDescent="0.25">
      <c r="A9" s="214"/>
      <c r="B9" s="281"/>
      <c r="C9" s="282" t="s">
        <v>483</v>
      </c>
      <c r="D9" s="282" t="s">
        <v>484</v>
      </c>
      <c r="E9" s="282" t="s">
        <v>485</v>
      </c>
      <c r="F9" s="282" t="s">
        <v>486</v>
      </c>
      <c r="G9" s="282" t="s">
        <v>487</v>
      </c>
      <c r="H9" s="282" t="s">
        <v>300</v>
      </c>
      <c r="I9" s="282" t="s">
        <v>488</v>
      </c>
      <c r="J9" s="282" t="s">
        <v>489</v>
      </c>
      <c r="K9" s="293" t="s">
        <v>490</v>
      </c>
      <c r="L9" s="293" t="s">
        <v>491</v>
      </c>
      <c r="M9" s="281"/>
      <c r="N9" s="282" t="s">
        <v>492</v>
      </c>
      <c r="O9" s="282" t="s">
        <v>484</v>
      </c>
      <c r="P9" s="282" t="s">
        <v>493</v>
      </c>
      <c r="Q9" s="282" t="s">
        <v>486</v>
      </c>
    </row>
    <row r="10" spans="1:256" hidden="1" x14ac:dyDescent="0.25">
      <c r="A10" s="56" t="s">
        <v>355</v>
      </c>
      <c r="B10" s="57" t="s">
        <v>315</v>
      </c>
      <c r="C10" s="71" t="s">
        <v>494</v>
      </c>
      <c r="D10" s="58">
        <v>45618</v>
      </c>
      <c r="E10" s="93">
        <f t="shared" ref="E10:K10" si="0">D10+1</f>
        <v>45619</v>
      </c>
      <c r="F10" s="93">
        <f t="shared" si="0"/>
        <v>45620</v>
      </c>
      <c r="G10" s="58">
        <f t="shared" ref="G10:G15" si="1">F10+3</f>
        <v>45623</v>
      </c>
      <c r="H10" s="58">
        <f t="shared" ref="H10:H15" si="2">G10</f>
        <v>45623</v>
      </c>
      <c r="I10" s="93">
        <f t="shared" ref="I10:I15" si="3">H10+2</f>
        <v>45625</v>
      </c>
      <c r="J10" s="93">
        <f t="shared" si="0"/>
        <v>45626</v>
      </c>
      <c r="K10" s="93">
        <f t="shared" si="0"/>
        <v>45627</v>
      </c>
      <c r="L10" s="93">
        <f t="shared" ref="L10:L15" si="4">K10</f>
        <v>45627</v>
      </c>
      <c r="M10" s="57" t="s">
        <v>318</v>
      </c>
      <c r="N10" s="149" t="s">
        <v>382</v>
      </c>
      <c r="O10" s="58">
        <v>45632</v>
      </c>
      <c r="P10" s="93">
        <f t="shared" ref="P10:P14" si="5">O10+1</f>
        <v>45633</v>
      </c>
      <c r="Q10" s="93">
        <f t="shared" ref="Q10:Q13" si="6">P10+1</f>
        <v>45634</v>
      </c>
    </row>
    <row r="11" spans="1:256" hidden="1" x14ac:dyDescent="0.25">
      <c r="A11" s="56" t="s">
        <v>343</v>
      </c>
      <c r="B11" s="74" t="s">
        <v>495</v>
      </c>
      <c r="C11" s="71" t="s">
        <v>496</v>
      </c>
      <c r="D11" s="58">
        <v>45625</v>
      </c>
      <c r="E11" s="93">
        <f t="shared" ref="E11:K11" si="7">D11+1</f>
        <v>45626</v>
      </c>
      <c r="F11" s="93">
        <f t="shared" si="7"/>
        <v>45627</v>
      </c>
      <c r="G11" s="58">
        <f t="shared" si="1"/>
        <v>45630</v>
      </c>
      <c r="H11" s="58">
        <f t="shared" si="2"/>
        <v>45630</v>
      </c>
      <c r="I11" s="93">
        <f t="shared" si="3"/>
        <v>45632</v>
      </c>
      <c r="J11" s="93">
        <f t="shared" si="7"/>
        <v>45633</v>
      </c>
      <c r="K11" s="93">
        <f t="shared" si="7"/>
        <v>45634</v>
      </c>
      <c r="L11" s="93">
        <f t="shared" si="4"/>
        <v>45634</v>
      </c>
      <c r="M11" s="74" t="s">
        <v>497</v>
      </c>
      <c r="N11" s="71" t="s">
        <v>498</v>
      </c>
      <c r="O11" s="58">
        <v>45639</v>
      </c>
      <c r="P11" s="93">
        <f t="shared" si="5"/>
        <v>45640</v>
      </c>
      <c r="Q11" s="93">
        <f t="shared" si="6"/>
        <v>45641</v>
      </c>
    </row>
    <row r="12" spans="1:256" hidden="1" x14ac:dyDescent="0.25">
      <c r="A12" s="56" t="s">
        <v>355</v>
      </c>
      <c r="B12" s="74" t="s">
        <v>499</v>
      </c>
      <c r="C12" s="149" t="s">
        <v>382</v>
      </c>
      <c r="D12" s="58">
        <v>45632</v>
      </c>
      <c r="E12" s="93">
        <f t="shared" ref="E12:E15" si="8">D12+1</f>
        <v>45633</v>
      </c>
      <c r="F12" s="93">
        <f t="shared" ref="F12:F15" si="9">E12+1</f>
        <v>45634</v>
      </c>
      <c r="G12" s="58">
        <f t="shared" si="1"/>
        <v>45637</v>
      </c>
      <c r="H12" s="58">
        <f t="shared" si="2"/>
        <v>45637</v>
      </c>
      <c r="I12" s="356" t="s">
        <v>500</v>
      </c>
      <c r="J12" s="357"/>
      <c r="K12" s="356" t="s">
        <v>501</v>
      </c>
      <c r="L12" s="357"/>
      <c r="M12" s="74" t="s">
        <v>502</v>
      </c>
      <c r="N12" s="71" t="s">
        <v>503</v>
      </c>
      <c r="O12" s="58">
        <v>45646</v>
      </c>
      <c r="P12" s="93">
        <f t="shared" si="5"/>
        <v>45647</v>
      </c>
      <c r="Q12" s="93">
        <f t="shared" si="6"/>
        <v>45648</v>
      </c>
    </row>
    <row r="13" spans="1:256" hidden="1" x14ac:dyDescent="0.25">
      <c r="A13" s="56" t="s">
        <v>343</v>
      </c>
      <c r="B13" s="57" t="s">
        <v>504</v>
      </c>
      <c r="C13" s="71" t="s">
        <v>498</v>
      </c>
      <c r="D13" s="58">
        <v>45639</v>
      </c>
      <c r="E13" s="93">
        <f t="shared" si="8"/>
        <v>45640</v>
      </c>
      <c r="F13" s="93">
        <f t="shared" si="9"/>
        <v>45641</v>
      </c>
      <c r="G13" s="58">
        <f t="shared" si="1"/>
        <v>45644</v>
      </c>
      <c r="H13" s="58">
        <f t="shared" si="2"/>
        <v>45644</v>
      </c>
      <c r="I13" s="356" t="s">
        <v>505</v>
      </c>
      <c r="J13" s="357"/>
      <c r="K13" s="356" t="s">
        <v>506</v>
      </c>
      <c r="L13" s="357"/>
      <c r="M13" s="57" t="s">
        <v>507</v>
      </c>
      <c r="N13" s="17" t="s">
        <v>382</v>
      </c>
      <c r="O13" s="58">
        <v>45653</v>
      </c>
      <c r="P13" s="93">
        <f t="shared" si="5"/>
        <v>45654</v>
      </c>
      <c r="Q13" s="93">
        <f t="shared" si="6"/>
        <v>45655</v>
      </c>
    </row>
    <row r="14" spans="1:256" hidden="1" x14ac:dyDescent="0.25">
      <c r="A14" s="56" t="s">
        <v>355</v>
      </c>
      <c r="B14" s="74" t="s">
        <v>305</v>
      </c>
      <c r="C14" s="71" t="s">
        <v>503</v>
      </c>
      <c r="D14" s="58">
        <v>45646</v>
      </c>
      <c r="E14" s="93">
        <f t="shared" si="8"/>
        <v>45647</v>
      </c>
      <c r="F14" s="93">
        <f t="shared" si="9"/>
        <v>45648</v>
      </c>
      <c r="G14" s="58">
        <f t="shared" si="1"/>
        <v>45651</v>
      </c>
      <c r="H14" s="58">
        <f t="shared" si="2"/>
        <v>45651</v>
      </c>
      <c r="I14" s="356" t="s">
        <v>508</v>
      </c>
      <c r="J14" s="357"/>
      <c r="K14" s="356" t="s">
        <v>509</v>
      </c>
      <c r="L14" s="357"/>
      <c r="M14" s="74" t="s">
        <v>308</v>
      </c>
      <c r="N14" s="36">
        <v>45666</v>
      </c>
      <c r="O14" s="36">
        <v>45667</v>
      </c>
      <c r="P14" s="93">
        <f t="shared" si="5"/>
        <v>45668</v>
      </c>
      <c r="Q14" s="71" t="s">
        <v>333</v>
      </c>
    </row>
    <row r="15" spans="1:256" hidden="1" x14ac:dyDescent="0.25">
      <c r="A15" s="56" t="s">
        <v>343</v>
      </c>
      <c r="B15" s="57" t="s">
        <v>510</v>
      </c>
      <c r="C15" s="17" t="s">
        <v>382</v>
      </c>
      <c r="D15" s="58">
        <v>45653</v>
      </c>
      <c r="E15" s="93">
        <f t="shared" si="8"/>
        <v>45654</v>
      </c>
      <c r="F15" s="93">
        <f t="shared" si="9"/>
        <v>45655</v>
      </c>
      <c r="G15" s="58">
        <f t="shared" si="1"/>
        <v>45658</v>
      </c>
      <c r="H15" s="58">
        <f t="shared" si="2"/>
        <v>45658</v>
      </c>
      <c r="I15" s="93">
        <f t="shared" si="3"/>
        <v>45660</v>
      </c>
      <c r="J15" s="93">
        <f t="shared" ref="J15:J20" si="10">I15+1</f>
        <v>45661</v>
      </c>
      <c r="K15" s="93">
        <f t="shared" ref="K15:K20" si="11">J15+1</f>
        <v>45662</v>
      </c>
      <c r="L15" s="93">
        <f t="shared" si="4"/>
        <v>45662</v>
      </c>
      <c r="M15" s="57" t="s">
        <v>511</v>
      </c>
      <c r="N15" s="71" t="s">
        <v>512</v>
      </c>
      <c r="O15" s="36">
        <v>45674</v>
      </c>
      <c r="P15" s="36">
        <v>45675</v>
      </c>
      <c r="Q15" s="71" t="s">
        <v>513</v>
      </c>
    </row>
    <row r="16" spans="1:256" hidden="1" x14ac:dyDescent="0.25">
      <c r="A16" s="441" t="s">
        <v>354</v>
      </c>
      <c r="B16" s="442"/>
      <c r="C16" s="442"/>
      <c r="D16" s="442"/>
      <c r="E16" s="442"/>
      <c r="F16" s="442"/>
      <c r="G16" s="442"/>
      <c r="H16" s="442"/>
      <c r="I16" s="442"/>
      <c r="J16" s="442"/>
      <c r="K16" s="442"/>
      <c r="L16" s="442"/>
      <c r="M16" s="442"/>
      <c r="N16" s="442"/>
      <c r="O16" s="442"/>
      <c r="P16" s="442"/>
      <c r="Q16" s="443"/>
    </row>
    <row r="17" spans="1:17" hidden="1" x14ac:dyDescent="0.25">
      <c r="A17" s="56" t="s">
        <v>355</v>
      </c>
      <c r="B17" s="61" t="s">
        <v>65</v>
      </c>
      <c r="C17" s="36">
        <v>45666</v>
      </c>
      <c r="D17" s="36">
        <v>45667</v>
      </c>
      <c r="E17" s="93">
        <f>D17+1</f>
        <v>45668</v>
      </c>
      <c r="F17" s="71" t="s">
        <v>333</v>
      </c>
      <c r="G17" s="36">
        <v>45672</v>
      </c>
      <c r="H17" s="58">
        <f t="shared" ref="H17:H20" si="12">G17</f>
        <v>45672</v>
      </c>
      <c r="I17" s="356" t="s">
        <v>505</v>
      </c>
      <c r="J17" s="357"/>
      <c r="K17" s="356" t="s">
        <v>514</v>
      </c>
      <c r="L17" s="357"/>
      <c r="M17" s="61" t="s">
        <v>63</v>
      </c>
      <c r="N17" s="149" t="s">
        <v>339</v>
      </c>
      <c r="O17" s="71" t="s">
        <v>515</v>
      </c>
      <c r="P17" s="17" t="s">
        <v>516</v>
      </c>
      <c r="Q17" s="70" t="s">
        <v>517</v>
      </c>
    </row>
    <row r="18" spans="1:17" hidden="1" x14ac:dyDescent="0.25">
      <c r="A18" s="56" t="s">
        <v>343</v>
      </c>
      <c r="B18" s="61" t="s">
        <v>65</v>
      </c>
      <c r="C18" s="71" t="s">
        <v>512</v>
      </c>
      <c r="D18" s="36">
        <v>45674</v>
      </c>
      <c r="E18" s="36">
        <v>45675</v>
      </c>
      <c r="F18" s="71" t="s">
        <v>513</v>
      </c>
      <c r="G18" s="36">
        <v>45679</v>
      </c>
      <c r="H18" s="58">
        <f t="shared" si="12"/>
        <v>45679</v>
      </c>
      <c r="I18" s="36">
        <v>45681</v>
      </c>
      <c r="J18" s="93">
        <f t="shared" si="10"/>
        <v>45682</v>
      </c>
      <c r="K18" s="93">
        <f t="shared" si="11"/>
        <v>45683</v>
      </c>
      <c r="L18" s="149" t="s">
        <v>518</v>
      </c>
      <c r="M18" s="61" t="s">
        <v>63</v>
      </c>
      <c r="N18" s="71" t="s">
        <v>519</v>
      </c>
      <c r="O18" s="36">
        <v>45688</v>
      </c>
      <c r="P18" s="93">
        <f t="shared" ref="P18:P24" si="13">O18+1</f>
        <v>45689</v>
      </c>
      <c r="Q18" s="93">
        <f t="shared" ref="Q18:Q24" si="14">P18+1</f>
        <v>45690</v>
      </c>
    </row>
    <row r="19" spans="1:17" hidden="1" x14ac:dyDescent="0.25">
      <c r="A19" s="292" t="s">
        <v>314</v>
      </c>
      <c r="B19" s="57" t="s">
        <v>67</v>
      </c>
      <c r="C19" s="36">
        <v>45680</v>
      </c>
      <c r="D19" s="58">
        <f>C19+1</f>
        <v>45681</v>
      </c>
      <c r="E19" s="36">
        <v>45682</v>
      </c>
      <c r="F19" s="17" t="s">
        <v>349</v>
      </c>
      <c r="G19" s="17" t="s">
        <v>382</v>
      </c>
      <c r="H19" s="36">
        <v>45686</v>
      </c>
      <c r="I19" s="36">
        <v>45688</v>
      </c>
      <c r="J19" s="93">
        <f t="shared" si="10"/>
        <v>45689</v>
      </c>
      <c r="K19" s="92" t="s">
        <v>40</v>
      </c>
      <c r="L19" s="92" t="s">
        <v>40</v>
      </c>
      <c r="M19" s="57" t="s">
        <v>66</v>
      </c>
      <c r="N19" s="149" t="s">
        <v>339</v>
      </c>
      <c r="O19" s="71" t="s">
        <v>520</v>
      </c>
      <c r="P19" s="70" t="s">
        <v>521</v>
      </c>
      <c r="Q19" s="17" t="s">
        <v>522</v>
      </c>
    </row>
    <row r="20" spans="1:17" hidden="1" x14ac:dyDescent="0.25">
      <c r="A20" s="56" t="s">
        <v>343</v>
      </c>
      <c r="B20" s="57" t="s">
        <v>67</v>
      </c>
      <c r="C20" s="71" t="s">
        <v>519</v>
      </c>
      <c r="D20" s="36">
        <v>45688</v>
      </c>
      <c r="E20" s="93">
        <f>D20+1</f>
        <v>45689</v>
      </c>
      <c r="F20" s="93">
        <f>E20+1</f>
        <v>45690</v>
      </c>
      <c r="G20" s="36">
        <v>45693</v>
      </c>
      <c r="H20" s="58">
        <f t="shared" si="12"/>
        <v>45693</v>
      </c>
      <c r="I20" s="93">
        <f t="shared" ref="I20:I24" si="15">H20+2</f>
        <v>45695</v>
      </c>
      <c r="J20" s="93">
        <f t="shared" si="10"/>
        <v>45696</v>
      </c>
      <c r="K20" s="93">
        <f t="shared" si="11"/>
        <v>45697</v>
      </c>
      <c r="L20" s="93">
        <f t="shared" ref="L20:L24" si="16">K20</f>
        <v>45697</v>
      </c>
      <c r="M20" s="57" t="s">
        <v>66</v>
      </c>
      <c r="N20" s="71" t="s">
        <v>523</v>
      </c>
      <c r="O20" s="36">
        <v>45709</v>
      </c>
      <c r="P20" s="93">
        <f t="shared" si="13"/>
        <v>45710</v>
      </c>
      <c r="Q20" s="93">
        <f t="shared" si="14"/>
        <v>45711</v>
      </c>
    </row>
    <row r="21" spans="1:17" hidden="1" x14ac:dyDescent="0.25">
      <c r="A21" s="441" t="s">
        <v>354</v>
      </c>
      <c r="B21" s="442"/>
      <c r="C21" s="442"/>
      <c r="D21" s="442"/>
      <c r="E21" s="442"/>
      <c r="F21" s="442"/>
      <c r="G21" s="442"/>
      <c r="H21" s="442"/>
      <c r="I21" s="442"/>
      <c r="J21" s="442"/>
      <c r="K21" s="442"/>
      <c r="L21" s="442"/>
      <c r="M21" s="442"/>
      <c r="N21" s="442"/>
      <c r="O21" s="442"/>
      <c r="P21" s="442"/>
      <c r="Q21" s="443"/>
    </row>
    <row r="22" spans="1:17" hidden="1" x14ac:dyDescent="0.25">
      <c r="A22" s="56" t="s">
        <v>355</v>
      </c>
      <c r="B22" s="57" t="s">
        <v>78</v>
      </c>
      <c r="C22" s="43" t="s">
        <v>524</v>
      </c>
      <c r="D22" s="43" t="s">
        <v>525</v>
      </c>
      <c r="E22" s="356" t="s">
        <v>356</v>
      </c>
      <c r="F22" s="357"/>
      <c r="G22" s="71" t="s">
        <v>526</v>
      </c>
      <c r="H22" s="36">
        <v>45707</v>
      </c>
      <c r="I22" s="93">
        <f t="shared" si="15"/>
        <v>45709</v>
      </c>
      <c r="J22" s="93">
        <f>I22+1</f>
        <v>45710</v>
      </c>
      <c r="K22" s="93">
        <f>J22+1</f>
        <v>45711</v>
      </c>
      <c r="L22" s="93">
        <f t="shared" si="16"/>
        <v>45711</v>
      </c>
      <c r="M22" s="57" t="s">
        <v>73</v>
      </c>
      <c r="N22" s="36">
        <v>45715</v>
      </c>
      <c r="O22" s="36">
        <v>45716</v>
      </c>
      <c r="P22" s="93">
        <f t="shared" si="13"/>
        <v>45717</v>
      </c>
      <c r="Q22" s="17" t="s">
        <v>359</v>
      </c>
    </row>
    <row r="23" spans="1:17" hidden="1" x14ac:dyDescent="0.25">
      <c r="A23" s="56" t="s">
        <v>343</v>
      </c>
      <c r="B23" s="57" t="s">
        <v>70</v>
      </c>
      <c r="C23" s="71" t="s">
        <v>523</v>
      </c>
      <c r="D23" s="36">
        <v>45709</v>
      </c>
      <c r="E23" s="93">
        <f t="shared" ref="E23:K23" si="17">D23+1</f>
        <v>45710</v>
      </c>
      <c r="F23" s="93">
        <f t="shared" si="17"/>
        <v>45711</v>
      </c>
      <c r="G23" s="58">
        <f t="shared" ref="G23:G27" si="18">F23+3</f>
        <v>45714</v>
      </c>
      <c r="H23" s="58">
        <f t="shared" ref="H23:H27" si="19">G23</f>
        <v>45714</v>
      </c>
      <c r="I23" s="93">
        <f t="shared" si="15"/>
        <v>45716</v>
      </c>
      <c r="J23" s="93">
        <f t="shared" si="17"/>
        <v>45717</v>
      </c>
      <c r="K23" s="93">
        <f t="shared" si="17"/>
        <v>45718</v>
      </c>
      <c r="L23" s="93">
        <f t="shared" si="16"/>
        <v>45718</v>
      </c>
      <c r="M23" s="57" t="s">
        <v>68</v>
      </c>
      <c r="N23" s="71" t="s">
        <v>527</v>
      </c>
      <c r="O23" s="36">
        <v>45737</v>
      </c>
      <c r="P23" s="93">
        <f t="shared" si="13"/>
        <v>45738</v>
      </c>
      <c r="Q23" s="93">
        <f t="shared" si="14"/>
        <v>45739</v>
      </c>
    </row>
    <row r="24" spans="1:17" hidden="1" x14ac:dyDescent="0.25">
      <c r="A24" s="56" t="s">
        <v>355</v>
      </c>
      <c r="B24" s="57" t="s">
        <v>81</v>
      </c>
      <c r="C24" s="93">
        <v>45715</v>
      </c>
      <c r="D24" s="36">
        <v>45716</v>
      </c>
      <c r="E24" s="93">
        <f>D24+1</f>
        <v>45717</v>
      </c>
      <c r="F24" s="17" t="s">
        <v>359</v>
      </c>
      <c r="G24" s="58">
        <v>45721</v>
      </c>
      <c r="H24" s="58">
        <f t="shared" si="19"/>
        <v>45721</v>
      </c>
      <c r="I24" s="93">
        <f t="shared" si="15"/>
        <v>45723</v>
      </c>
      <c r="J24" s="93">
        <f t="shared" ref="J24:O24" si="20">I24+1</f>
        <v>45724</v>
      </c>
      <c r="K24" s="93">
        <f t="shared" si="20"/>
        <v>45725</v>
      </c>
      <c r="L24" s="93">
        <f t="shared" si="16"/>
        <v>45725</v>
      </c>
      <c r="M24" s="57" t="s">
        <v>79</v>
      </c>
      <c r="N24" s="36">
        <v>45729</v>
      </c>
      <c r="O24" s="36">
        <f t="shared" si="20"/>
        <v>45730</v>
      </c>
      <c r="P24" s="93">
        <f t="shared" si="13"/>
        <v>45731</v>
      </c>
      <c r="Q24" s="93">
        <f t="shared" si="14"/>
        <v>45732</v>
      </c>
    </row>
    <row r="25" spans="1:17" hidden="1" x14ac:dyDescent="0.25">
      <c r="A25" s="56" t="s">
        <v>343</v>
      </c>
      <c r="B25" s="57" t="s">
        <v>78</v>
      </c>
      <c r="C25" s="444" t="s">
        <v>528</v>
      </c>
      <c r="D25" s="445"/>
      <c r="E25" s="445"/>
      <c r="F25" s="445"/>
      <c r="G25" s="445"/>
      <c r="H25" s="445"/>
      <c r="I25" s="445"/>
      <c r="J25" s="445"/>
      <c r="K25" s="445"/>
      <c r="L25" s="446"/>
      <c r="M25" s="57" t="s">
        <v>73</v>
      </c>
      <c r="N25" s="444" t="s">
        <v>529</v>
      </c>
      <c r="O25" s="445"/>
      <c r="P25" s="445"/>
      <c r="Q25" s="446"/>
    </row>
    <row r="26" spans="1:17" hidden="1" x14ac:dyDescent="0.25">
      <c r="A26" s="56" t="s">
        <v>355</v>
      </c>
      <c r="B26" s="57" t="s">
        <v>84</v>
      </c>
      <c r="C26" s="36">
        <v>45729</v>
      </c>
      <c r="D26" s="36">
        <v>45730</v>
      </c>
      <c r="E26" s="93">
        <f t="shared" ref="E26:K26" si="21">D26+1</f>
        <v>45731</v>
      </c>
      <c r="F26" s="93">
        <f t="shared" si="21"/>
        <v>45732</v>
      </c>
      <c r="G26" s="58">
        <f t="shared" si="18"/>
        <v>45735</v>
      </c>
      <c r="H26" s="58">
        <f t="shared" si="19"/>
        <v>45735</v>
      </c>
      <c r="I26" s="93">
        <f t="shared" ref="I26:I32" si="22">H26+2</f>
        <v>45737</v>
      </c>
      <c r="J26" s="93">
        <f t="shared" si="21"/>
        <v>45738</v>
      </c>
      <c r="K26" s="93">
        <f t="shared" si="21"/>
        <v>45739</v>
      </c>
      <c r="L26" s="93">
        <f t="shared" ref="L26:L32" si="23">K26</f>
        <v>45739</v>
      </c>
      <c r="M26" s="57" t="s">
        <v>82</v>
      </c>
      <c r="N26" s="41">
        <v>45750</v>
      </c>
      <c r="O26" s="41">
        <v>45751</v>
      </c>
      <c r="P26" s="58">
        <f t="shared" ref="P26:P32" si="24">O26+1</f>
        <v>45752</v>
      </c>
      <c r="Q26" s="58">
        <f t="shared" ref="Q26:Q32" si="25">P26+1</f>
        <v>45753</v>
      </c>
    </row>
    <row r="27" spans="1:17" hidden="1" x14ac:dyDescent="0.25">
      <c r="A27" s="56" t="s">
        <v>343</v>
      </c>
      <c r="B27" s="57" t="s">
        <v>81</v>
      </c>
      <c r="C27" s="71" t="s">
        <v>527</v>
      </c>
      <c r="D27" s="36">
        <v>45737</v>
      </c>
      <c r="E27" s="93">
        <f t="shared" ref="E27:K27" si="26">D27+1</f>
        <v>45738</v>
      </c>
      <c r="F27" s="93">
        <f t="shared" si="26"/>
        <v>45739</v>
      </c>
      <c r="G27" s="58">
        <f t="shared" si="18"/>
        <v>45742</v>
      </c>
      <c r="H27" s="58">
        <f t="shared" si="19"/>
        <v>45742</v>
      </c>
      <c r="I27" s="93">
        <f t="shared" si="22"/>
        <v>45744</v>
      </c>
      <c r="J27" s="93">
        <f t="shared" si="26"/>
        <v>45745</v>
      </c>
      <c r="K27" s="93">
        <f t="shared" si="26"/>
        <v>45746</v>
      </c>
      <c r="L27" s="93">
        <f t="shared" si="23"/>
        <v>45746</v>
      </c>
      <c r="M27" s="57" t="s">
        <v>79</v>
      </c>
      <c r="N27" s="71" t="s">
        <v>530</v>
      </c>
      <c r="O27" s="41">
        <v>45758</v>
      </c>
      <c r="P27" s="58">
        <f t="shared" si="24"/>
        <v>45759</v>
      </c>
      <c r="Q27" s="58">
        <f t="shared" si="25"/>
        <v>45760</v>
      </c>
    </row>
    <row r="28" spans="1:17" hidden="1" x14ac:dyDescent="0.25">
      <c r="A28" s="441" t="s">
        <v>242</v>
      </c>
      <c r="B28" s="442"/>
      <c r="C28" s="442"/>
      <c r="D28" s="442"/>
      <c r="E28" s="442"/>
      <c r="F28" s="442"/>
      <c r="G28" s="442"/>
      <c r="H28" s="442"/>
      <c r="I28" s="442"/>
      <c r="J28" s="442"/>
      <c r="K28" s="442"/>
      <c r="L28" s="442"/>
      <c r="M28" s="442"/>
      <c r="N28" s="442"/>
      <c r="O28" s="442"/>
      <c r="P28" s="442"/>
      <c r="Q28" s="443"/>
    </row>
    <row r="29" spans="1:17" hidden="1" x14ac:dyDescent="0.25">
      <c r="A29" s="56" t="s">
        <v>355</v>
      </c>
      <c r="B29" s="57" t="s">
        <v>87</v>
      </c>
      <c r="C29" s="41">
        <v>45750</v>
      </c>
      <c r="D29" s="41">
        <v>45751</v>
      </c>
      <c r="E29" s="58">
        <f t="shared" ref="E29:K29" si="27">D29+1</f>
        <v>45752</v>
      </c>
      <c r="F29" s="58">
        <f t="shared" si="27"/>
        <v>45753</v>
      </c>
      <c r="G29" s="58">
        <f t="shared" ref="G29:G42" si="28">F29+3</f>
        <v>45756</v>
      </c>
      <c r="H29" s="58">
        <f t="shared" ref="H29:H42" si="29">G29</f>
        <v>45756</v>
      </c>
      <c r="I29" s="58">
        <f t="shared" si="22"/>
        <v>45758</v>
      </c>
      <c r="J29" s="58">
        <f t="shared" si="27"/>
        <v>45759</v>
      </c>
      <c r="K29" s="58">
        <f t="shared" si="27"/>
        <v>45760</v>
      </c>
      <c r="L29" s="58">
        <f t="shared" si="23"/>
        <v>45760</v>
      </c>
      <c r="M29" s="57" t="s">
        <v>85</v>
      </c>
      <c r="N29" s="41">
        <v>45764</v>
      </c>
      <c r="O29" s="41">
        <f>N29+1</f>
        <v>45765</v>
      </c>
      <c r="P29" s="58">
        <f t="shared" si="24"/>
        <v>45766</v>
      </c>
      <c r="Q29" s="58">
        <f t="shared" si="25"/>
        <v>45767</v>
      </c>
    </row>
    <row r="30" spans="1:17" hidden="1" x14ac:dyDescent="0.25">
      <c r="A30" s="56" t="s">
        <v>343</v>
      </c>
      <c r="B30" s="56" t="s">
        <v>84</v>
      </c>
      <c r="C30" s="71" t="s">
        <v>530</v>
      </c>
      <c r="D30" s="41">
        <v>45758</v>
      </c>
      <c r="E30" s="58">
        <f t="shared" ref="E30:K30" si="30">D30+1</f>
        <v>45759</v>
      </c>
      <c r="F30" s="58">
        <f t="shared" si="30"/>
        <v>45760</v>
      </c>
      <c r="G30" s="58">
        <f t="shared" si="28"/>
        <v>45763</v>
      </c>
      <c r="H30" s="58">
        <f t="shared" si="29"/>
        <v>45763</v>
      </c>
      <c r="I30" s="58">
        <f t="shared" si="22"/>
        <v>45765</v>
      </c>
      <c r="J30" s="58">
        <f t="shared" si="30"/>
        <v>45766</v>
      </c>
      <c r="K30" s="58">
        <f t="shared" si="30"/>
        <v>45767</v>
      </c>
      <c r="L30" s="58">
        <f t="shared" si="23"/>
        <v>45767</v>
      </c>
      <c r="M30" s="56" t="s">
        <v>82</v>
      </c>
      <c r="N30" s="41">
        <v>45771</v>
      </c>
      <c r="O30" s="41">
        <v>45772</v>
      </c>
      <c r="P30" s="58">
        <f t="shared" si="24"/>
        <v>45773</v>
      </c>
      <c r="Q30" s="58">
        <f t="shared" si="25"/>
        <v>45774</v>
      </c>
    </row>
    <row r="31" spans="1:17" hidden="1" x14ac:dyDescent="0.25">
      <c r="A31" s="56" t="s">
        <v>355</v>
      </c>
      <c r="B31" s="56" t="s">
        <v>90</v>
      </c>
      <c r="C31" s="41">
        <v>45764</v>
      </c>
      <c r="D31" s="41">
        <v>45765</v>
      </c>
      <c r="E31" s="58">
        <f t="shared" ref="E31:K31" si="31">D31+1</f>
        <v>45766</v>
      </c>
      <c r="F31" s="58">
        <f t="shared" si="31"/>
        <v>45767</v>
      </c>
      <c r="G31" s="58">
        <f t="shared" si="28"/>
        <v>45770</v>
      </c>
      <c r="H31" s="58">
        <f t="shared" si="29"/>
        <v>45770</v>
      </c>
      <c r="I31" s="58">
        <f t="shared" si="22"/>
        <v>45772</v>
      </c>
      <c r="J31" s="58">
        <f t="shared" si="31"/>
        <v>45773</v>
      </c>
      <c r="K31" s="58">
        <f t="shared" si="31"/>
        <v>45774</v>
      </c>
      <c r="L31" s="58">
        <f t="shared" si="23"/>
        <v>45774</v>
      </c>
      <c r="M31" s="56" t="s">
        <v>88</v>
      </c>
      <c r="N31" s="41">
        <v>45785</v>
      </c>
      <c r="O31" s="41">
        <v>45786</v>
      </c>
      <c r="P31" s="58">
        <f t="shared" si="24"/>
        <v>45787</v>
      </c>
      <c r="Q31" s="49" t="s">
        <v>531</v>
      </c>
    </row>
    <row r="32" spans="1:17" hidden="1" x14ac:dyDescent="0.25">
      <c r="A32" s="56" t="s">
        <v>343</v>
      </c>
      <c r="B32" s="56" t="s">
        <v>87</v>
      </c>
      <c r="C32" s="41">
        <v>45771</v>
      </c>
      <c r="D32" s="41">
        <v>45772</v>
      </c>
      <c r="E32" s="58">
        <f t="shared" ref="E32:K32" si="32">D32+1</f>
        <v>45773</v>
      </c>
      <c r="F32" s="58">
        <f t="shared" si="32"/>
        <v>45774</v>
      </c>
      <c r="G32" s="58">
        <f t="shared" si="28"/>
        <v>45777</v>
      </c>
      <c r="H32" s="58">
        <f t="shared" si="29"/>
        <v>45777</v>
      </c>
      <c r="I32" s="58">
        <f t="shared" si="22"/>
        <v>45779</v>
      </c>
      <c r="J32" s="58">
        <f t="shared" si="32"/>
        <v>45780</v>
      </c>
      <c r="K32" s="58">
        <f t="shared" si="32"/>
        <v>45781</v>
      </c>
      <c r="L32" s="58">
        <f t="shared" si="23"/>
        <v>45781</v>
      </c>
      <c r="M32" s="56" t="s">
        <v>85</v>
      </c>
      <c r="N32" s="41">
        <v>45792</v>
      </c>
      <c r="O32" s="41">
        <v>45793</v>
      </c>
      <c r="P32" s="58">
        <f t="shared" si="24"/>
        <v>45794</v>
      </c>
      <c r="Q32" s="58">
        <f t="shared" si="25"/>
        <v>45795</v>
      </c>
    </row>
    <row r="33" spans="1:18" hidden="1" x14ac:dyDescent="0.25">
      <c r="A33" s="441" t="s">
        <v>354</v>
      </c>
      <c r="B33" s="442"/>
      <c r="C33" s="442"/>
      <c r="D33" s="442"/>
      <c r="E33" s="442"/>
      <c r="F33" s="442"/>
      <c r="G33" s="442"/>
      <c r="H33" s="442"/>
      <c r="I33" s="442"/>
      <c r="J33" s="442"/>
      <c r="K33" s="442"/>
      <c r="L33" s="442"/>
      <c r="M33" s="442"/>
      <c r="N33" s="442"/>
      <c r="O33" s="442"/>
      <c r="P33" s="442"/>
      <c r="Q33" s="443"/>
    </row>
    <row r="34" spans="1:18" hidden="1" x14ac:dyDescent="0.25">
      <c r="A34" s="56" t="s">
        <v>355</v>
      </c>
      <c r="B34" s="56" t="s">
        <v>93</v>
      </c>
      <c r="C34" s="41">
        <v>45785</v>
      </c>
      <c r="D34" s="41">
        <v>45786</v>
      </c>
      <c r="E34" s="58">
        <f t="shared" ref="E34:K34" si="33">D34+1</f>
        <v>45787</v>
      </c>
      <c r="F34" s="49" t="s">
        <v>531</v>
      </c>
      <c r="G34" s="41">
        <v>45791</v>
      </c>
      <c r="H34" s="58">
        <f t="shared" si="29"/>
        <v>45791</v>
      </c>
      <c r="I34" s="58">
        <f t="shared" ref="I34:I43" si="34">H34+2</f>
        <v>45793</v>
      </c>
      <c r="J34" s="58">
        <f t="shared" si="33"/>
        <v>45794</v>
      </c>
      <c r="K34" s="58">
        <f t="shared" si="33"/>
        <v>45795</v>
      </c>
      <c r="L34" s="58">
        <f t="shared" ref="L34:L43" si="35">K34</f>
        <v>45795</v>
      </c>
      <c r="M34" s="56" t="s">
        <v>91</v>
      </c>
      <c r="N34" s="41">
        <v>45799</v>
      </c>
      <c r="O34" s="41">
        <v>45800</v>
      </c>
      <c r="P34" s="58">
        <f t="shared" ref="P34:P43" si="36">O34+1</f>
        <v>45801</v>
      </c>
      <c r="Q34" s="49" t="s">
        <v>532</v>
      </c>
    </row>
    <row r="35" spans="1:18" hidden="1" x14ac:dyDescent="0.25">
      <c r="A35" s="56" t="s">
        <v>343</v>
      </c>
      <c r="B35" s="56" t="s">
        <v>90</v>
      </c>
      <c r="C35" s="41">
        <v>45792</v>
      </c>
      <c r="D35" s="41">
        <v>45793</v>
      </c>
      <c r="E35" s="58">
        <f t="shared" ref="E35:K35" si="37">D35+1</f>
        <v>45794</v>
      </c>
      <c r="F35" s="58">
        <f t="shared" si="37"/>
        <v>45795</v>
      </c>
      <c r="G35" s="58">
        <f t="shared" si="28"/>
        <v>45798</v>
      </c>
      <c r="H35" s="58">
        <f t="shared" si="29"/>
        <v>45798</v>
      </c>
      <c r="I35" s="58">
        <f t="shared" si="34"/>
        <v>45800</v>
      </c>
      <c r="J35" s="58">
        <f t="shared" si="37"/>
        <v>45801</v>
      </c>
      <c r="K35" s="58">
        <f t="shared" si="37"/>
        <v>45802</v>
      </c>
      <c r="L35" s="58">
        <f t="shared" si="35"/>
        <v>45802</v>
      </c>
      <c r="M35" s="56" t="s">
        <v>88</v>
      </c>
      <c r="N35" s="41">
        <v>45806</v>
      </c>
      <c r="O35" s="41">
        <v>45807</v>
      </c>
      <c r="P35" s="58">
        <f t="shared" si="36"/>
        <v>45808</v>
      </c>
      <c r="Q35" s="58">
        <f t="shared" ref="Q35:Q37" si="38">P35+1</f>
        <v>45809</v>
      </c>
    </row>
    <row r="36" spans="1:18" hidden="1" x14ac:dyDescent="0.25">
      <c r="A36" s="56" t="s">
        <v>355</v>
      </c>
      <c r="B36" s="56" t="s">
        <v>96</v>
      </c>
      <c r="C36" s="41">
        <v>45799</v>
      </c>
      <c r="D36" s="41">
        <v>45800</v>
      </c>
      <c r="E36" s="58">
        <f t="shared" ref="E36:K36" si="39">D36+1</f>
        <v>45801</v>
      </c>
      <c r="F36" s="49" t="s">
        <v>532</v>
      </c>
      <c r="G36" s="58">
        <v>45805</v>
      </c>
      <c r="H36" s="58">
        <f t="shared" si="29"/>
        <v>45805</v>
      </c>
      <c r="I36" s="58">
        <f t="shared" si="34"/>
        <v>45807</v>
      </c>
      <c r="J36" s="58">
        <f t="shared" si="39"/>
        <v>45808</v>
      </c>
      <c r="K36" s="58">
        <f t="shared" si="39"/>
        <v>45809</v>
      </c>
      <c r="L36" s="58">
        <f t="shared" si="35"/>
        <v>45809</v>
      </c>
      <c r="M36" s="56" t="s">
        <v>94</v>
      </c>
      <c r="N36" s="41">
        <v>45813</v>
      </c>
      <c r="O36" s="41">
        <v>45814</v>
      </c>
      <c r="P36" s="58">
        <f t="shared" si="36"/>
        <v>45815</v>
      </c>
      <c r="Q36" s="58">
        <f t="shared" si="38"/>
        <v>45816</v>
      </c>
    </row>
    <row r="37" spans="1:18" hidden="1" x14ac:dyDescent="0.25">
      <c r="A37" s="56" t="s">
        <v>343</v>
      </c>
      <c r="B37" s="56" t="s">
        <v>93</v>
      </c>
      <c r="C37" s="41">
        <v>45806</v>
      </c>
      <c r="D37" s="41">
        <v>45807</v>
      </c>
      <c r="E37" s="58">
        <f>D37+1</f>
        <v>45808</v>
      </c>
      <c r="F37" s="58">
        <f t="shared" ref="F37:K40" si="40">E37+1</f>
        <v>45809</v>
      </c>
      <c r="G37" s="58">
        <f t="shared" si="28"/>
        <v>45812</v>
      </c>
      <c r="H37" s="58">
        <f t="shared" si="29"/>
        <v>45812</v>
      </c>
      <c r="I37" s="58">
        <f t="shared" si="34"/>
        <v>45814</v>
      </c>
      <c r="J37" s="58">
        <f t="shared" si="40"/>
        <v>45815</v>
      </c>
      <c r="K37" s="58">
        <f t="shared" si="40"/>
        <v>45816</v>
      </c>
      <c r="L37" s="58">
        <f t="shared" si="35"/>
        <v>45816</v>
      </c>
      <c r="M37" s="56" t="s">
        <v>91</v>
      </c>
      <c r="N37" s="41">
        <v>45820</v>
      </c>
      <c r="O37" s="41">
        <v>45821</v>
      </c>
      <c r="P37" s="58">
        <f t="shared" si="36"/>
        <v>45822</v>
      </c>
      <c r="Q37" s="58">
        <f t="shared" si="38"/>
        <v>45823</v>
      </c>
      <c r="R37" s="294"/>
    </row>
    <row r="38" spans="1:18" hidden="1" x14ac:dyDescent="0.25">
      <c r="A38" s="56" t="s">
        <v>355</v>
      </c>
      <c r="B38" s="56" t="s">
        <v>99</v>
      </c>
      <c r="C38" s="41">
        <v>45813</v>
      </c>
      <c r="D38" s="41">
        <v>45814</v>
      </c>
      <c r="E38" s="58">
        <f>D38+1</f>
        <v>45815</v>
      </c>
      <c r="F38" s="58">
        <f t="shared" si="40"/>
        <v>45816</v>
      </c>
      <c r="G38" s="58">
        <f t="shared" si="28"/>
        <v>45819</v>
      </c>
      <c r="H38" s="58">
        <f t="shared" si="29"/>
        <v>45819</v>
      </c>
      <c r="I38" s="406" t="s">
        <v>533</v>
      </c>
      <c r="J38" s="407"/>
      <c r="K38" s="406" t="s">
        <v>534</v>
      </c>
      <c r="L38" s="407"/>
      <c r="M38" s="56" t="s">
        <v>97</v>
      </c>
      <c r="N38" s="41">
        <v>45827</v>
      </c>
      <c r="O38" s="41">
        <v>45828</v>
      </c>
      <c r="P38" s="58">
        <f t="shared" si="36"/>
        <v>45829</v>
      </c>
      <c r="Q38" s="49" t="s">
        <v>535</v>
      </c>
    </row>
    <row r="39" spans="1:18" hidden="1" x14ac:dyDescent="0.25">
      <c r="A39" s="56" t="s">
        <v>343</v>
      </c>
      <c r="B39" s="56" t="s">
        <v>96</v>
      </c>
      <c r="C39" s="41">
        <v>45820</v>
      </c>
      <c r="D39" s="41">
        <v>45821</v>
      </c>
      <c r="E39" s="58">
        <f>D39+1</f>
        <v>45822</v>
      </c>
      <c r="F39" s="58">
        <f t="shared" si="40"/>
        <v>45823</v>
      </c>
      <c r="G39" s="58">
        <f t="shared" si="28"/>
        <v>45826</v>
      </c>
      <c r="H39" s="58">
        <f t="shared" si="29"/>
        <v>45826</v>
      </c>
      <c r="I39" s="58">
        <f>H39+2</f>
        <v>45828</v>
      </c>
      <c r="J39" s="58">
        <f t="shared" si="40"/>
        <v>45829</v>
      </c>
      <c r="K39" s="58">
        <f t="shared" si="40"/>
        <v>45830</v>
      </c>
      <c r="L39" s="58">
        <f t="shared" si="35"/>
        <v>45830</v>
      </c>
      <c r="M39" s="56" t="s">
        <v>94</v>
      </c>
      <c r="N39" s="41">
        <v>45834</v>
      </c>
      <c r="O39" s="41">
        <v>45835</v>
      </c>
      <c r="P39" s="58">
        <f t="shared" si="36"/>
        <v>45836</v>
      </c>
      <c r="Q39" s="58">
        <f>P39+1</f>
        <v>45837</v>
      </c>
    </row>
    <row r="40" spans="1:18" hidden="1" x14ac:dyDescent="0.25">
      <c r="A40" s="56" t="s">
        <v>355</v>
      </c>
      <c r="B40" s="56" t="s">
        <v>104</v>
      </c>
      <c r="C40" s="41">
        <v>45827</v>
      </c>
      <c r="D40" s="41">
        <v>45828</v>
      </c>
      <c r="E40" s="58">
        <f t="shared" ref="E40:E54" si="41">D40+1</f>
        <v>45829</v>
      </c>
      <c r="F40" s="58">
        <f t="shared" si="40"/>
        <v>45830</v>
      </c>
      <c r="G40" s="49" t="s">
        <v>535</v>
      </c>
      <c r="H40" s="41">
        <v>45833</v>
      </c>
      <c r="I40" s="58">
        <f t="shared" si="34"/>
        <v>45835</v>
      </c>
      <c r="J40" s="58">
        <f t="shared" si="40"/>
        <v>45836</v>
      </c>
      <c r="K40" s="58">
        <f t="shared" si="40"/>
        <v>45837</v>
      </c>
      <c r="L40" s="58">
        <f t="shared" si="35"/>
        <v>45837</v>
      </c>
      <c r="M40" s="56" t="s">
        <v>100</v>
      </c>
      <c r="N40" s="41">
        <v>45841</v>
      </c>
      <c r="O40" s="41">
        <v>45842</v>
      </c>
      <c r="P40" s="58">
        <f t="shared" si="36"/>
        <v>45843</v>
      </c>
      <c r="Q40" s="58">
        <f t="shared" ref="Q40:Q54" si="42">P40+1</f>
        <v>45844</v>
      </c>
    </row>
    <row r="41" spans="1:18" hidden="1" x14ac:dyDescent="0.25">
      <c r="A41" s="56" t="s">
        <v>343</v>
      </c>
      <c r="B41" s="56" t="s">
        <v>99</v>
      </c>
      <c r="C41" s="41">
        <v>45834</v>
      </c>
      <c r="D41" s="41">
        <v>45835</v>
      </c>
      <c r="E41" s="58">
        <f t="shared" si="41"/>
        <v>45836</v>
      </c>
      <c r="F41" s="58">
        <f t="shared" ref="F41:K41" si="43">E41+1</f>
        <v>45837</v>
      </c>
      <c r="G41" s="58">
        <f t="shared" si="28"/>
        <v>45840</v>
      </c>
      <c r="H41" s="58">
        <f t="shared" si="29"/>
        <v>45840</v>
      </c>
      <c r="I41" s="58">
        <f t="shared" si="34"/>
        <v>45842</v>
      </c>
      <c r="J41" s="58">
        <f t="shared" si="43"/>
        <v>45843</v>
      </c>
      <c r="K41" s="58">
        <f t="shared" si="43"/>
        <v>45844</v>
      </c>
      <c r="L41" s="58">
        <f t="shared" si="35"/>
        <v>45844</v>
      </c>
      <c r="M41" s="56" t="s">
        <v>97</v>
      </c>
      <c r="N41" s="41">
        <v>45848</v>
      </c>
      <c r="O41" s="41">
        <v>45849</v>
      </c>
      <c r="P41" s="58">
        <f t="shared" si="36"/>
        <v>45850</v>
      </c>
      <c r="Q41" s="49" t="s">
        <v>536</v>
      </c>
    </row>
    <row r="42" spans="1:18" hidden="1" x14ac:dyDescent="0.25">
      <c r="A42" s="56" t="s">
        <v>355</v>
      </c>
      <c r="B42" s="56" t="s">
        <v>107</v>
      </c>
      <c r="C42" s="41">
        <v>45841</v>
      </c>
      <c r="D42" s="41">
        <v>45842</v>
      </c>
      <c r="E42" s="58">
        <f t="shared" si="41"/>
        <v>45843</v>
      </c>
      <c r="F42" s="58">
        <f t="shared" ref="F42:K42" si="44">E42+1</f>
        <v>45844</v>
      </c>
      <c r="G42" s="58">
        <f t="shared" si="28"/>
        <v>45847</v>
      </c>
      <c r="H42" s="58">
        <f t="shared" si="29"/>
        <v>45847</v>
      </c>
      <c r="I42" s="58">
        <f t="shared" si="34"/>
        <v>45849</v>
      </c>
      <c r="J42" s="58">
        <f t="shared" si="44"/>
        <v>45850</v>
      </c>
      <c r="K42" s="58">
        <f t="shared" si="44"/>
        <v>45851</v>
      </c>
      <c r="L42" s="58">
        <f t="shared" si="35"/>
        <v>45851</v>
      </c>
      <c r="M42" s="56" t="s">
        <v>105</v>
      </c>
      <c r="N42" s="447" t="s">
        <v>537</v>
      </c>
      <c r="O42" s="448"/>
      <c r="P42" s="447" t="s">
        <v>538</v>
      </c>
      <c r="Q42" s="448"/>
    </row>
    <row r="43" spans="1:18" hidden="1" x14ac:dyDescent="0.25">
      <c r="A43" s="60" t="s">
        <v>343</v>
      </c>
      <c r="B43" s="56" t="s">
        <v>104</v>
      </c>
      <c r="C43" s="41">
        <v>45848</v>
      </c>
      <c r="D43" s="41">
        <v>45849</v>
      </c>
      <c r="E43" s="58">
        <f t="shared" si="41"/>
        <v>45850</v>
      </c>
      <c r="F43" s="58">
        <f t="shared" ref="F43:K43" si="45">E43+1</f>
        <v>45851</v>
      </c>
      <c r="G43" s="49" t="s">
        <v>536</v>
      </c>
      <c r="H43" s="41">
        <v>45854</v>
      </c>
      <c r="I43" s="58">
        <f t="shared" si="34"/>
        <v>45856</v>
      </c>
      <c r="J43" s="58">
        <f t="shared" si="45"/>
        <v>45857</v>
      </c>
      <c r="K43" s="58">
        <f t="shared" si="45"/>
        <v>45858</v>
      </c>
      <c r="L43" s="58">
        <f t="shared" si="35"/>
        <v>45858</v>
      </c>
      <c r="M43" s="60" t="s">
        <v>100</v>
      </c>
      <c r="N43" s="41">
        <v>45862</v>
      </c>
      <c r="O43" s="41">
        <v>45863</v>
      </c>
      <c r="P43" s="58">
        <f t="shared" si="36"/>
        <v>45864</v>
      </c>
      <c r="Q43" s="125" t="s">
        <v>539</v>
      </c>
      <c r="R43" s="50" t="s">
        <v>540</v>
      </c>
    </row>
    <row r="44" spans="1:18" hidden="1" x14ac:dyDescent="0.25">
      <c r="A44" s="441" t="s">
        <v>354</v>
      </c>
      <c r="B44" s="442"/>
      <c r="C44" s="442"/>
      <c r="D44" s="442"/>
      <c r="E44" s="442"/>
      <c r="F44" s="442"/>
      <c r="G44" s="442"/>
      <c r="H44" s="442"/>
      <c r="I44" s="442"/>
      <c r="J44" s="442"/>
      <c r="K44" s="442"/>
      <c r="L44" s="442"/>
      <c r="M44" s="442"/>
      <c r="N44" s="442"/>
      <c r="O44" s="442"/>
      <c r="P44" s="442"/>
      <c r="Q44" s="443"/>
    </row>
    <row r="45" spans="1:18" hidden="1" x14ac:dyDescent="0.25">
      <c r="A45" s="56" t="s">
        <v>355</v>
      </c>
      <c r="B45" s="56" t="s">
        <v>112</v>
      </c>
      <c r="C45" s="447" t="s">
        <v>537</v>
      </c>
      <c r="D45" s="448"/>
      <c r="E45" s="447" t="s">
        <v>538</v>
      </c>
      <c r="F45" s="448"/>
      <c r="G45" s="58">
        <v>45868</v>
      </c>
      <c r="H45" s="58">
        <f t="shared" ref="H45:H54" si="46">G45</f>
        <v>45868</v>
      </c>
      <c r="I45" s="58">
        <f t="shared" ref="I45:I54" si="47">H45+2</f>
        <v>45870</v>
      </c>
      <c r="J45" s="58">
        <f t="shared" ref="J45:K45" si="48">I45+1</f>
        <v>45871</v>
      </c>
      <c r="K45" s="58">
        <f t="shared" si="48"/>
        <v>45872</v>
      </c>
      <c r="L45" s="58">
        <f t="shared" ref="L45:L54" si="49">K45</f>
        <v>45872</v>
      </c>
      <c r="M45" s="56" t="s">
        <v>110</v>
      </c>
      <c r="N45" s="41">
        <v>45876</v>
      </c>
      <c r="O45" s="49" t="s">
        <v>541</v>
      </c>
      <c r="P45" s="41">
        <v>45878</v>
      </c>
      <c r="Q45" s="58">
        <f t="shared" si="42"/>
        <v>45879</v>
      </c>
    </row>
    <row r="46" spans="1:18" hidden="1" x14ac:dyDescent="0.25">
      <c r="A46" s="170" t="s">
        <v>542</v>
      </c>
      <c r="B46" s="56" t="s">
        <v>107</v>
      </c>
      <c r="C46" s="41">
        <v>45869</v>
      </c>
      <c r="D46" s="41">
        <f>C46+1</f>
        <v>45870</v>
      </c>
      <c r="E46" s="58">
        <f t="shared" si="41"/>
        <v>45871</v>
      </c>
      <c r="F46" s="58">
        <f t="shared" ref="F46:K46" si="50">E46+1</f>
        <v>45872</v>
      </c>
      <c r="G46" s="58">
        <f t="shared" ref="G46:G54" si="51">F46+3</f>
        <v>45875</v>
      </c>
      <c r="H46" s="58">
        <f t="shared" si="46"/>
        <v>45875</v>
      </c>
      <c r="I46" s="58">
        <f t="shared" si="47"/>
        <v>45877</v>
      </c>
      <c r="J46" s="58">
        <f t="shared" si="50"/>
        <v>45878</v>
      </c>
      <c r="K46" s="58">
        <f t="shared" si="50"/>
        <v>45879</v>
      </c>
      <c r="L46" s="58">
        <f t="shared" si="49"/>
        <v>45879</v>
      </c>
      <c r="M46" s="56" t="s">
        <v>105</v>
      </c>
      <c r="N46" s="41">
        <v>45883</v>
      </c>
      <c r="O46" s="41">
        <f>N46+1</f>
        <v>45884</v>
      </c>
      <c r="P46" s="58">
        <f t="shared" ref="P46:P54" si="52">O46+1</f>
        <v>45885</v>
      </c>
      <c r="Q46" s="58">
        <f t="shared" si="42"/>
        <v>45886</v>
      </c>
    </row>
    <row r="47" spans="1:18" x14ac:dyDescent="0.25">
      <c r="A47" s="56" t="s">
        <v>355</v>
      </c>
      <c r="B47" s="56" t="s">
        <v>116</v>
      </c>
      <c r="C47" s="41">
        <v>45876</v>
      </c>
      <c r="D47" s="49" t="s">
        <v>541</v>
      </c>
      <c r="E47" s="41">
        <v>45878</v>
      </c>
      <c r="F47" s="58">
        <f>E47+1</f>
        <v>45879</v>
      </c>
      <c r="G47" s="58">
        <f t="shared" si="51"/>
        <v>45882</v>
      </c>
      <c r="H47" s="58">
        <f t="shared" si="46"/>
        <v>45882</v>
      </c>
      <c r="I47" s="356" t="s">
        <v>543</v>
      </c>
      <c r="J47" s="357"/>
      <c r="K47" s="356" t="s">
        <v>544</v>
      </c>
      <c r="L47" s="357"/>
      <c r="M47" s="56" t="s">
        <v>114</v>
      </c>
      <c r="N47" s="41">
        <v>45890</v>
      </c>
      <c r="O47" s="41">
        <v>45891</v>
      </c>
      <c r="P47" s="58">
        <f t="shared" si="52"/>
        <v>45892</v>
      </c>
      <c r="Q47" s="58">
        <f t="shared" si="42"/>
        <v>45893</v>
      </c>
    </row>
    <row r="48" spans="1:18" x14ac:dyDescent="0.25">
      <c r="A48" s="170" t="s">
        <v>542</v>
      </c>
      <c r="B48" s="56" t="s">
        <v>112</v>
      </c>
      <c r="C48" s="41">
        <v>45883</v>
      </c>
      <c r="D48" s="41">
        <v>45884</v>
      </c>
      <c r="E48" s="58">
        <f t="shared" si="41"/>
        <v>45885</v>
      </c>
      <c r="F48" s="58">
        <f t="shared" ref="F48:K48" si="53">E48+1</f>
        <v>45886</v>
      </c>
      <c r="G48" s="58">
        <f t="shared" si="51"/>
        <v>45889</v>
      </c>
      <c r="H48" s="58">
        <f t="shared" si="46"/>
        <v>45889</v>
      </c>
      <c r="I48" s="58">
        <f t="shared" si="47"/>
        <v>45891</v>
      </c>
      <c r="J48" s="58">
        <f t="shared" si="53"/>
        <v>45892</v>
      </c>
      <c r="K48" s="58">
        <f t="shared" si="53"/>
        <v>45893</v>
      </c>
      <c r="L48" s="58">
        <f t="shared" si="49"/>
        <v>45893</v>
      </c>
      <c r="M48" s="56" t="s">
        <v>545</v>
      </c>
      <c r="N48" s="41">
        <v>45897</v>
      </c>
      <c r="O48" s="41">
        <v>45898</v>
      </c>
      <c r="P48" s="58">
        <f t="shared" si="52"/>
        <v>45899</v>
      </c>
      <c r="Q48" s="58">
        <f t="shared" si="42"/>
        <v>45900</v>
      </c>
    </row>
    <row r="49" spans="1:17" x14ac:dyDescent="0.25">
      <c r="A49" s="56" t="s">
        <v>355</v>
      </c>
      <c r="B49" s="56" t="s">
        <v>119</v>
      </c>
      <c r="C49" s="41">
        <v>45890</v>
      </c>
      <c r="D49" s="41">
        <v>45891</v>
      </c>
      <c r="E49" s="58">
        <f t="shared" si="41"/>
        <v>45892</v>
      </c>
      <c r="F49" s="58">
        <f t="shared" ref="F49:K49" si="54">E49+1</f>
        <v>45893</v>
      </c>
      <c r="G49" s="58">
        <f t="shared" si="51"/>
        <v>45896</v>
      </c>
      <c r="H49" s="58">
        <f t="shared" si="46"/>
        <v>45896</v>
      </c>
      <c r="I49" s="58">
        <f t="shared" si="47"/>
        <v>45898</v>
      </c>
      <c r="J49" s="58">
        <f t="shared" si="54"/>
        <v>45899</v>
      </c>
      <c r="K49" s="58">
        <f t="shared" si="54"/>
        <v>45900</v>
      </c>
      <c r="L49" s="58">
        <f t="shared" si="49"/>
        <v>45900</v>
      </c>
      <c r="M49" s="56" t="s">
        <v>117</v>
      </c>
      <c r="N49" s="41">
        <v>45904</v>
      </c>
      <c r="O49" s="41">
        <v>45905</v>
      </c>
      <c r="P49" s="58">
        <f t="shared" si="52"/>
        <v>45906</v>
      </c>
      <c r="Q49" s="58">
        <f t="shared" si="42"/>
        <v>45907</v>
      </c>
    </row>
    <row r="50" spans="1:17" x14ac:dyDescent="0.25">
      <c r="A50" s="170" t="s">
        <v>542</v>
      </c>
      <c r="B50" s="56" t="s">
        <v>116</v>
      </c>
      <c r="C50" s="41">
        <v>45897</v>
      </c>
      <c r="D50" s="41">
        <v>45898</v>
      </c>
      <c r="E50" s="58">
        <f t="shared" si="41"/>
        <v>45899</v>
      </c>
      <c r="F50" s="58">
        <f t="shared" ref="F50:K50" si="55">E50+1</f>
        <v>45900</v>
      </c>
      <c r="G50" s="58">
        <f t="shared" si="51"/>
        <v>45903</v>
      </c>
      <c r="H50" s="58">
        <f t="shared" si="46"/>
        <v>45903</v>
      </c>
      <c r="I50" s="58">
        <f t="shared" si="47"/>
        <v>45905</v>
      </c>
      <c r="J50" s="58">
        <f t="shared" si="55"/>
        <v>45906</v>
      </c>
      <c r="K50" s="58">
        <f t="shared" si="55"/>
        <v>45907</v>
      </c>
      <c r="L50" s="58">
        <f t="shared" si="49"/>
        <v>45907</v>
      </c>
      <c r="M50" s="56" t="s">
        <v>114</v>
      </c>
      <c r="N50" s="41">
        <v>45911</v>
      </c>
      <c r="O50" s="41">
        <v>45912</v>
      </c>
      <c r="P50" s="58">
        <f t="shared" si="52"/>
        <v>45913</v>
      </c>
      <c r="Q50" s="58">
        <f t="shared" si="42"/>
        <v>45914</v>
      </c>
    </row>
    <row r="51" spans="1:17" x14ac:dyDescent="0.25">
      <c r="A51" s="56" t="s">
        <v>355</v>
      </c>
      <c r="B51" s="56" t="s">
        <v>123</v>
      </c>
      <c r="C51" s="41">
        <v>45904</v>
      </c>
      <c r="D51" s="41">
        <v>45905</v>
      </c>
      <c r="E51" s="58">
        <f t="shared" si="41"/>
        <v>45906</v>
      </c>
      <c r="F51" s="58">
        <f t="shared" ref="F51:K51" si="56">E51+1</f>
        <v>45907</v>
      </c>
      <c r="G51" s="58">
        <f t="shared" si="51"/>
        <v>45910</v>
      </c>
      <c r="H51" s="58">
        <f t="shared" si="46"/>
        <v>45910</v>
      </c>
      <c r="I51" s="58">
        <f t="shared" si="47"/>
        <v>45912</v>
      </c>
      <c r="J51" s="58">
        <f t="shared" si="56"/>
        <v>45913</v>
      </c>
      <c r="K51" s="58">
        <f t="shared" si="56"/>
        <v>45914</v>
      </c>
      <c r="L51" s="58">
        <f t="shared" si="49"/>
        <v>45914</v>
      </c>
      <c r="M51" s="56" t="s">
        <v>121</v>
      </c>
      <c r="N51" s="41">
        <v>45918</v>
      </c>
      <c r="O51" s="41">
        <v>45919</v>
      </c>
      <c r="P51" s="58">
        <f t="shared" si="52"/>
        <v>45920</v>
      </c>
      <c r="Q51" s="58">
        <f t="shared" si="42"/>
        <v>45921</v>
      </c>
    </row>
    <row r="52" spans="1:17" x14ac:dyDescent="0.25">
      <c r="A52" s="56" t="s">
        <v>542</v>
      </c>
      <c r="B52" s="56" t="s">
        <v>119</v>
      </c>
      <c r="C52" s="41">
        <v>45911</v>
      </c>
      <c r="D52" s="41">
        <v>45912</v>
      </c>
      <c r="E52" s="58">
        <f t="shared" si="41"/>
        <v>45913</v>
      </c>
      <c r="F52" s="58">
        <f t="shared" ref="F52:K52" si="57">E52+1</f>
        <v>45914</v>
      </c>
      <c r="G52" s="58">
        <f t="shared" si="51"/>
        <v>45917</v>
      </c>
      <c r="H52" s="58">
        <f t="shared" si="46"/>
        <v>45917</v>
      </c>
      <c r="I52" s="58">
        <f t="shared" si="47"/>
        <v>45919</v>
      </c>
      <c r="J52" s="58">
        <f t="shared" si="57"/>
        <v>45920</v>
      </c>
      <c r="K52" s="58">
        <f t="shared" si="57"/>
        <v>45921</v>
      </c>
      <c r="L52" s="58">
        <f t="shared" si="49"/>
        <v>45921</v>
      </c>
      <c r="M52" s="56" t="s">
        <v>117</v>
      </c>
      <c r="N52" s="41">
        <v>45925</v>
      </c>
      <c r="O52" s="41">
        <v>45926</v>
      </c>
      <c r="P52" s="58">
        <f t="shared" si="52"/>
        <v>45927</v>
      </c>
      <c r="Q52" s="58">
        <f t="shared" si="42"/>
        <v>45928</v>
      </c>
    </row>
    <row r="53" spans="1:17" x14ac:dyDescent="0.25">
      <c r="A53" s="56" t="s">
        <v>355</v>
      </c>
      <c r="B53" s="56" t="s">
        <v>126</v>
      </c>
      <c r="C53" s="41">
        <v>45918</v>
      </c>
      <c r="D53" s="41">
        <v>45919</v>
      </c>
      <c r="E53" s="58">
        <f t="shared" si="41"/>
        <v>45920</v>
      </c>
      <c r="F53" s="58">
        <f t="shared" ref="F53:K53" si="58">E53+1</f>
        <v>45921</v>
      </c>
      <c r="G53" s="58">
        <f t="shared" si="51"/>
        <v>45924</v>
      </c>
      <c r="H53" s="58">
        <f t="shared" si="46"/>
        <v>45924</v>
      </c>
      <c r="I53" s="58">
        <f t="shared" si="47"/>
        <v>45926</v>
      </c>
      <c r="J53" s="58">
        <f t="shared" si="58"/>
        <v>45927</v>
      </c>
      <c r="K53" s="58">
        <f t="shared" si="58"/>
        <v>45928</v>
      </c>
      <c r="L53" s="58">
        <f t="shared" si="49"/>
        <v>45928</v>
      </c>
      <c r="M53" s="56" t="s">
        <v>124</v>
      </c>
      <c r="N53" s="41">
        <v>45932</v>
      </c>
      <c r="O53" s="41">
        <v>45933</v>
      </c>
      <c r="P53" s="58">
        <f t="shared" si="52"/>
        <v>45934</v>
      </c>
      <c r="Q53" s="58">
        <f t="shared" si="42"/>
        <v>45935</v>
      </c>
    </row>
    <row r="54" spans="1:17" x14ac:dyDescent="0.25">
      <c r="A54" s="56" t="s">
        <v>542</v>
      </c>
      <c r="B54" s="56" t="s">
        <v>123</v>
      </c>
      <c r="C54" s="41">
        <v>45925</v>
      </c>
      <c r="D54" s="41">
        <v>45926</v>
      </c>
      <c r="E54" s="58">
        <f t="shared" si="41"/>
        <v>45927</v>
      </c>
      <c r="F54" s="58">
        <f t="shared" ref="F54:K54" si="59">E54+1</f>
        <v>45928</v>
      </c>
      <c r="G54" s="58">
        <f t="shared" si="51"/>
        <v>45931</v>
      </c>
      <c r="H54" s="58">
        <f t="shared" si="46"/>
        <v>45931</v>
      </c>
      <c r="I54" s="58">
        <f t="shared" si="47"/>
        <v>45933</v>
      </c>
      <c r="J54" s="58">
        <f t="shared" si="59"/>
        <v>45934</v>
      </c>
      <c r="K54" s="58">
        <f t="shared" si="59"/>
        <v>45935</v>
      </c>
      <c r="L54" s="58">
        <f t="shared" si="49"/>
        <v>45935</v>
      </c>
      <c r="M54" s="56" t="s">
        <v>121</v>
      </c>
      <c r="N54" s="41">
        <v>45939</v>
      </c>
      <c r="O54" s="41">
        <v>45940</v>
      </c>
      <c r="P54" s="58">
        <f t="shared" si="52"/>
        <v>45941</v>
      </c>
      <c r="Q54" s="58">
        <f t="shared" si="42"/>
        <v>45942</v>
      </c>
    </row>
    <row r="56" spans="1:17" ht="22.4" customHeight="1" x14ac:dyDescent="0.4">
      <c r="A56" s="428" t="s">
        <v>194</v>
      </c>
      <c r="B56" s="429"/>
      <c r="C56" s="430" t="s">
        <v>546</v>
      </c>
      <c r="D56" s="430"/>
      <c r="E56" s="430"/>
      <c r="F56" s="430"/>
      <c r="G56" s="430"/>
      <c r="H56" s="430"/>
      <c r="I56" s="430"/>
      <c r="J56" s="430"/>
      <c r="K56" s="430"/>
      <c r="L56" s="23"/>
      <c r="M56" s="23"/>
      <c r="N56" s="272"/>
      <c r="O56" s="23"/>
      <c r="P56" s="23"/>
      <c r="Q56" s="23"/>
    </row>
    <row r="57" spans="1:17" ht="16.399999999999999" customHeight="1" x14ac:dyDescent="0.4">
      <c r="A57" s="449" t="s">
        <v>198</v>
      </c>
      <c r="B57" s="449"/>
      <c r="C57" s="425" t="s">
        <v>547</v>
      </c>
      <c r="D57" s="425"/>
      <c r="E57" s="425"/>
      <c r="F57" s="425"/>
      <c r="G57" s="425"/>
      <c r="H57" s="425"/>
      <c r="I57" s="425"/>
      <c r="J57" s="425"/>
      <c r="K57" s="425"/>
      <c r="L57" s="23"/>
      <c r="M57" s="23"/>
      <c r="N57" s="23"/>
      <c r="O57" s="23"/>
      <c r="P57" s="23"/>
      <c r="Q57" s="23"/>
    </row>
    <row r="58" spans="1:17" ht="16.399999999999999" customHeight="1" x14ac:dyDescent="0.4">
      <c r="A58" s="431" t="s">
        <v>460</v>
      </c>
      <c r="B58" s="431"/>
      <c r="C58" s="425" t="s">
        <v>461</v>
      </c>
      <c r="D58" s="425"/>
      <c r="E58" s="425"/>
      <c r="F58" s="425"/>
      <c r="G58" s="425"/>
      <c r="H58" s="425"/>
      <c r="I58" s="425"/>
      <c r="J58" s="425"/>
      <c r="K58" s="425"/>
      <c r="L58" s="23"/>
      <c r="M58" s="23"/>
      <c r="N58" s="23"/>
      <c r="O58" s="23"/>
      <c r="P58" s="23"/>
      <c r="Q58" s="23"/>
    </row>
    <row r="59" spans="1:17" ht="16.399999999999999" customHeight="1" x14ac:dyDescent="0.4">
      <c r="A59" s="423" t="s">
        <v>465</v>
      </c>
      <c r="B59" s="424"/>
      <c r="C59" s="426" t="s">
        <v>466</v>
      </c>
      <c r="D59" s="426"/>
      <c r="E59" s="426"/>
      <c r="F59" s="426"/>
      <c r="G59" s="426"/>
      <c r="H59" s="426"/>
      <c r="I59" s="426"/>
      <c r="J59" s="426"/>
      <c r="K59" s="426"/>
      <c r="L59" s="23"/>
      <c r="M59" s="23"/>
      <c r="N59" s="23"/>
      <c r="O59" s="23"/>
      <c r="P59" s="23"/>
      <c r="Q59" s="23"/>
    </row>
    <row r="60" spans="1:17" ht="16.399999999999999" hidden="1" customHeight="1" x14ac:dyDescent="0.4">
      <c r="A60" s="423" t="s">
        <v>469</v>
      </c>
      <c r="B60" s="424"/>
      <c r="C60" s="425" t="s">
        <v>470</v>
      </c>
      <c r="D60" s="425"/>
      <c r="E60" s="425"/>
      <c r="F60" s="425"/>
      <c r="G60" s="425"/>
      <c r="H60" s="425"/>
      <c r="I60" s="425"/>
      <c r="J60" s="425"/>
      <c r="K60" s="425"/>
      <c r="L60" s="23"/>
      <c r="M60" s="23"/>
      <c r="N60" s="23"/>
      <c r="O60" s="23"/>
      <c r="P60" s="23"/>
      <c r="Q60" s="23"/>
    </row>
    <row r="61" spans="1:17" ht="16.399999999999999" customHeight="1" x14ac:dyDescent="0.4">
      <c r="A61" s="423" t="s">
        <v>469</v>
      </c>
      <c r="B61" s="424"/>
      <c r="C61" s="450" t="s">
        <v>548</v>
      </c>
      <c r="D61" s="450"/>
      <c r="E61" s="450"/>
      <c r="F61" s="450"/>
      <c r="G61" s="450"/>
      <c r="H61" s="450"/>
      <c r="I61" s="450"/>
      <c r="J61" s="450"/>
      <c r="K61" s="450"/>
      <c r="L61" s="23"/>
      <c r="M61" s="23"/>
      <c r="N61" s="23"/>
      <c r="O61" s="23"/>
      <c r="P61" s="23"/>
      <c r="Q61" s="23"/>
    </row>
    <row r="62" spans="1:17" ht="17.899999999999999" customHeight="1" x14ac:dyDescent="0.25">
      <c r="A62" s="416" t="s">
        <v>471</v>
      </c>
      <c r="B62" s="416"/>
      <c r="C62" s="417" t="s">
        <v>473</v>
      </c>
      <c r="D62" s="417"/>
      <c r="E62" s="417"/>
      <c r="F62" s="417"/>
      <c r="G62" s="417"/>
      <c r="H62" s="417"/>
      <c r="I62" s="417"/>
      <c r="J62" s="417"/>
      <c r="K62" s="417"/>
      <c r="L62" s="23"/>
      <c r="M62" s="23"/>
      <c r="N62" s="23"/>
      <c r="O62" s="23"/>
      <c r="P62" s="23"/>
      <c r="Q62" s="23"/>
    </row>
    <row r="63" spans="1:17" ht="17.899999999999999" customHeight="1" x14ac:dyDescent="0.25">
      <c r="A63" s="416" t="s">
        <v>467</v>
      </c>
      <c r="B63" s="416"/>
      <c r="C63" s="426" t="s">
        <v>468</v>
      </c>
      <c r="D63" s="426"/>
      <c r="E63" s="426"/>
      <c r="F63" s="426"/>
      <c r="G63" s="426"/>
      <c r="H63" s="426"/>
      <c r="I63" s="426"/>
      <c r="J63" s="426"/>
      <c r="K63" s="426"/>
      <c r="L63" s="23"/>
      <c r="M63" s="23"/>
      <c r="N63" s="23"/>
      <c r="O63" s="23"/>
      <c r="P63" s="23"/>
      <c r="Q63" s="23"/>
    </row>
  </sheetData>
  <mergeCells count="64">
    <mergeCell ref="A61:B61"/>
    <mergeCell ref="C61:K61"/>
    <mergeCell ref="A62:B62"/>
    <mergeCell ref="C62:K62"/>
    <mergeCell ref="A63:B63"/>
    <mergeCell ref="C63:K63"/>
    <mergeCell ref="A58:B58"/>
    <mergeCell ref="C58:K58"/>
    <mergeCell ref="A59:B59"/>
    <mergeCell ref="C59:K59"/>
    <mergeCell ref="A60:B60"/>
    <mergeCell ref="C60:K60"/>
    <mergeCell ref="I47:J47"/>
    <mergeCell ref="K47:L47"/>
    <mergeCell ref="A56:B56"/>
    <mergeCell ref="C56:K56"/>
    <mergeCell ref="A57:B57"/>
    <mergeCell ref="C57:K57"/>
    <mergeCell ref="N42:O42"/>
    <mergeCell ref="P42:Q42"/>
    <mergeCell ref="A44:Q44"/>
    <mergeCell ref="C45:D45"/>
    <mergeCell ref="E45:F45"/>
    <mergeCell ref="C25:L25"/>
    <mergeCell ref="N25:Q25"/>
    <mergeCell ref="A28:Q28"/>
    <mergeCell ref="A33:Q33"/>
    <mergeCell ref="I38:J38"/>
    <mergeCell ref="K38:L38"/>
    <mergeCell ref="A16:Q16"/>
    <mergeCell ref="I17:J17"/>
    <mergeCell ref="K17:L17"/>
    <mergeCell ref="A21:Q21"/>
    <mergeCell ref="E22:F22"/>
    <mergeCell ref="I12:J12"/>
    <mergeCell ref="K12:L12"/>
    <mergeCell ref="I13:J13"/>
    <mergeCell ref="K13:L13"/>
    <mergeCell ref="I14:J14"/>
    <mergeCell ref="K14:L14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</mergeCells>
  <phoneticPr fontId="75" type="noConversion"/>
  <pageMargins left="0.75" right="0.75" top="1" bottom="1" header="0.5" footer="0.5"/>
  <pageSetup paperSize="9" scale="67" orientation="landscape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H75"/>
  <sheetViews>
    <sheetView tabSelected="1" topLeftCell="A2" workbookViewId="0">
      <selection activeCell="A58" sqref="A58"/>
    </sheetView>
  </sheetViews>
  <sheetFormatPr defaultColWidth="9" defaultRowHeight="15" x14ac:dyDescent="0.25"/>
  <cols>
    <col min="1" max="1" width="19" customWidth="1"/>
    <col min="2" max="3" width="7.58203125" customWidth="1"/>
    <col min="4" max="4" width="8.58203125" customWidth="1"/>
    <col min="5" max="10" width="7.58203125" customWidth="1"/>
    <col min="11" max="11" width="8.08203125" customWidth="1"/>
    <col min="12" max="14" width="7.58203125" customWidth="1"/>
    <col min="15" max="15" width="9.1640625" customWidth="1"/>
    <col min="16" max="17" width="7.58203125" customWidth="1"/>
    <col min="18" max="18" width="9.08203125" customWidth="1"/>
    <col min="19" max="21" width="7.58203125" customWidth="1"/>
    <col min="22" max="22" width="9.4140625" customWidth="1"/>
    <col min="23" max="23" width="7.08203125" customWidth="1"/>
  </cols>
  <sheetData>
    <row r="1" spans="1:242" ht="52.4" customHeight="1" x14ac:dyDescent="0.25">
      <c r="B1" s="398" t="s">
        <v>0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</row>
    <row r="2" spans="1:242" ht="17.149999999999999" customHeight="1" x14ac:dyDescent="0.25">
      <c r="B2" s="399" t="s">
        <v>1</v>
      </c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  <c r="R2" s="399"/>
      <c r="S2" s="399"/>
    </row>
    <row r="3" spans="1:242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</row>
    <row r="4" spans="1:242" s="2" customFormat="1" ht="15.5" hidden="1" x14ac:dyDescent="0.25">
      <c r="A4" s="451" t="s">
        <v>549</v>
      </c>
      <c r="B4" s="452"/>
      <c r="C4" s="452"/>
      <c r="D4" s="452"/>
      <c r="E4" s="452"/>
      <c r="F4" s="452"/>
      <c r="G4" s="452"/>
      <c r="H4" s="452"/>
      <c r="I4" s="452"/>
      <c r="J4" s="452"/>
      <c r="K4" s="452"/>
      <c r="L4" s="452"/>
      <c r="M4" s="452"/>
      <c r="N4" s="452"/>
      <c r="O4" s="452"/>
      <c r="P4" s="452"/>
      <c r="Q4" s="452"/>
      <c r="R4" s="452"/>
      <c r="S4" s="452"/>
      <c r="T4" s="453"/>
      <c r="U4" s="453"/>
    </row>
    <row r="5" spans="1:242" ht="17.149999999999999" hidden="1" customHeight="1" x14ac:dyDescent="0.25">
      <c r="A5" s="53" t="s">
        <v>4</v>
      </c>
      <c r="B5" s="53" t="s">
        <v>5</v>
      </c>
      <c r="C5" s="369" t="s">
        <v>550</v>
      </c>
      <c r="D5" s="371"/>
      <c r="E5" s="348" t="s">
        <v>551</v>
      </c>
      <c r="F5" s="349"/>
      <c r="G5" s="350" t="s">
        <v>552</v>
      </c>
      <c r="H5" s="350"/>
      <c r="I5" s="369" t="s">
        <v>553</v>
      </c>
      <c r="J5" s="371"/>
      <c r="K5" s="454" t="s">
        <v>554</v>
      </c>
      <c r="L5" s="455"/>
      <c r="M5" s="53" t="s">
        <v>5</v>
      </c>
      <c r="N5" s="369" t="s">
        <v>550</v>
      </c>
      <c r="O5" s="371"/>
      <c r="P5" s="348" t="s">
        <v>551</v>
      </c>
      <c r="Q5" s="349"/>
      <c r="R5" s="350" t="s">
        <v>552</v>
      </c>
      <c r="S5" s="350"/>
      <c r="T5" s="369" t="s">
        <v>553</v>
      </c>
      <c r="U5" s="371"/>
    </row>
    <row r="6" spans="1:242" hidden="1" x14ac:dyDescent="0.25">
      <c r="A6" s="353" t="s">
        <v>13</v>
      </c>
      <c r="B6" s="353" t="s">
        <v>14</v>
      </c>
      <c r="C6" s="371" t="s">
        <v>555</v>
      </c>
      <c r="D6" s="371"/>
      <c r="E6" s="354" t="s">
        <v>556</v>
      </c>
      <c r="F6" s="370"/>
      <c r="G6" s="354" t="s">
        <v>557</v>
      </c>
      <c r="H6" s="370"/>
      <c r="I6" s="382" t="s">
        <v>292</v>
      </c>
      <c r="J6" s="456"/>
      <c r="K6" s="354" t="s">
        <v>280</v>
      </c>
      <c r="L6" s="370"/>
      <c r="M6" s="353" t="s">
        <v>14</v>
      </c>
      <c r="N6" s="371" t="s">
        <v>555</v>
      </c>
      <c r="O6" s="371"/>
      <c r="P6" s="354" t="s">
        <v>556</v>
      </c>
      <c r="Q6" s="370"/>
      <c r="R6" s="354" t="s">
        <v>557</v>
      </c>
      <c r="S6" s="370"/>
      <c r="T6" s="382" t="s">
        <v>292</v>
      </c>
      <c r="U6" s="456"/>
    </row>
    <row r="7" spans="1:242" hidden="1" x14ac:dyDescent="0.25">
      <c r="A7" s="367"/>
      <c r="B7" s="367"/>
      <c r="C7" s="354" t="s">
        <v>22</v>
      </c>
      <c r="D7" s="370"/>
      <c r="E7" s="354" t="s">
        <v>22</v>
      </c>
      <c r="F7" s="370"/>
      <c r="G7" s="354" t="s">
        <v>22</v>
      </c>
      <c r="H7" s="370"/>
      <c r="I7" s="354" t="s">
        <v>22</v>
      </c>
      <c r="J7" s="370"/>
      <c r="K7" s="354" t="s">
        <v>22</v>
      </c>
      <c r="L7" s="370"/>
      <c r="M7" s="367"/>
      <c r="N7" s="354" t="s">
        <v>22</v>
      </c>
      <c r="O7" s="370"/>
      <c r="P7" s="354" t="s">
        <v>22</v>
      </c>
      <c r="Q7" s="370"/>
      <c r="R7" s="354" t="s">
        <v>22</v>
      </c>
      <c r="S7" s="370"/>
      <c r="T7" s="354" t="s">
        <v>22</v>
      </c>
      <c r="U7" s="370"/>
    </row>
    <row r="8" spans="1:242" ht="26" hidden="1" x14ac:dyDescent="0.25">
      <c r="A8" s="214"/>
      <c r="B8" s="281"/>
      <c r="C8" s="282" t="s">
        <v>558</v>
      </c>
      <c r="D8" s="282" t="s">
        <v>559</v>
      </c>
      <c r="E8" s="12" t="s">
        <v>560</v>
      </c>
      <c r="F8" s="12" t="s">
        <v>561</v>
      </c>
      <c r="G8" s="12" t="s">
        <v>562</v>
      </c>
      <c r="H8" s="12" t="s">
        <v>563</v>
      </c>
      <c r="I8" s="12" t="s">
        <v>564</v>
      </c>
      <c r="J8" s="12" t="s">
        <v>565</v>
      </c>
      <c r="K8" s="12" t="s">
        <v>566</v>
      </c>
      <c r="L8" s="12" t="s">
        <v>567</v>
      </c>
      <c r="M8" s="282"/>
      <c r="N8" s="282" t="s">
        <v>558</v>
      </c>
      <c r="O8" s="282" t="s">
        <v>559</v>
      </c>
      <c r="P8" s="12" t="s">
        <v>560</v>
      </c>
      <c r="Q8" s="12" t="s">
        <v>561</v>
      </c>
      <c r="R8" s="12" t="s">
        <v>562</v>
      </c>
      <c r="S8" s="12" t="s">
        <v>563</v>
      </c>
      <c r="T8" s="12" t="s">
        <v>564</v>
      </c>
      <c r="U8" s="12" t="s">
        <v>565</v>
      </c>
    </row>
    <row r="9" spans="1:242" hidden="1" x14ac:dyDescent="0.25">
      <c r="A9" s="180" t="s">
        <v>446</v>
      </c>
      <c r="B9" s="283" t="s">
        <v>41</v>
      </c>
      <c r="C9" s="15">
        <v>45622</v>
      </c>
      <c r="D9" s="88">
        <f>C9</f>
        <v>45622</v>
      </c>
      <c r="E9" s="15">
        <v>45624</v>
      </c>
      <c r="F9" s="88">
        <f t="shared" ref="F9:F23" si="0">E9</f>
        <v>45624</v>
      </c>
      <c r="G9" s="88">
        <f t="shared" ref="G9:G27" si="1">F9+1</f>
        <v>45625</v>
      </c>
      <c r="H9" s="88">
        <f t="shared" ref="H9:H23" si="2">G9</f>
        <v>45625</v>
      </c>
      <c r="I9" s="17" t="s">
        <v>40</v>
      </c>
      <c r="J9" s="17" t="s">
        <v>40</v>
      </c>
      <c r="K9" s="15">
        <v>45627</v>
      </c>
      <c r="L9" s="42">
        <f t="shared" ref="L9:L22" si="3">K9+1</f>
        <v>45628</v>
      </c>
      <c r="M9" s="287" t="s">
        <v>38</v>
      </c>
      <c r="N9" s="17" t="s">
        <v>40</v>
      </c>
      <c r="O9" s="17" t="s">
        <v>40</v>
      </c>
      <c r="P9" s="15">
        <v>45631</v>
      </c>
      <c r="Q9" s="88">
        <f t="shared" ref="Q9:Q22" si="4">P9</f>
        <v>45631</v>
      </c>
      <c r="R9" s="88">
        <f t="shared" ref="R9:R22" si="5">Q9+1</f>
        <v>45632</v>
      </c>
      <c r="S9" s="88">
        <f t="shared" ref="S9:S22" si="6">R9</f>
        <v>45632</v>
      </c>
      <c r="T9" s="17" t="s">
        <v>40</v>
      </c>
      <c r="U9" s="17" t="s">
        <v>40</v>
      </c>
      <c r="V9" s="264"/>
      <c r="W9" s="264"/>
    </row>
    <row r="10" spans="1:242" hidden="1" x14ac:dyDescent="0.25">
      <c r="A10" s="180" t="s">
        <v>446</v>
      </c>
      <c r="B10" s="283" t="s">
        <v>46</v>
      </c>
      <c r="C10" s="17" t="s">
        <v>40</v>
      </c>
      <c r="D10" s="17" t="s">
        <v>40</v>
      </c>
      <c r="E10" s="15">
        <v>45631</v>
      </c>
      <c r="F10" s="88">
        <f t="shared" si="0"/>
        <v>45631</v>
      </c>
      <c r="G10" s="88">
        <f t="shared" si="1"/>
        <v>45632</v>
      </c>
      <c r="H10" s="88">
        <f t="shared" si="2"/>
        <v>45632</v>
      </c>
      <c r="I10" s="17" t="s">
        <v>40</v>
      </c>
      <c r="J10" s="17" t="s">
        <v>40</v>
      </c>
      <c r="K10" s="15">
        <v>45634</v>
      </c>
      <c r="L10" s="42">
        <f t="shared" si="3"/>
        <v>45635</v>
      </c>
      <c r="M10" s="287" t="s">
        <v>44</v>
      </c>
      <c r="N10" s="17" t="s">
        <v>40</v>
      </c>
      <c r="O10" s="17" t="s">
        <v>40</v>
      </c>
      <c r="P10" s="15">
        <v>45638</v>
      </c>
      <c r="Q10" s="88">
        <f t="shared" si="4"/>
        <v>45638</v>
      </c>
      <c r="R10" s="88">
        <f t="shared" si="5"/>
        <v>45639</v>
      </c>
      <c r="S10" s="88">
        <f t="shared" si="6"/>
        <v>45639</v>
      </c>
      <c r="T10" s="17" t="s">
        <v>40</v>
      </c>
      <c r="U10" s="17" t="s">
        <v>40</v>
      </c>
      <c r="V10" s="264"/>
      <c r="W10" s="264"/>
    </row>
    <row r="11" spans="1:242" hidden="1" x14ac:dyDescent="0.25">
      <c r="A11" s="180" t="s">
        <v>446</v>
      </c>
      <c r="B11" s="283" t="s">
        <v>49</v>
      </c>
      <c r="C11" s="17" t="s">
        <v>40</v>
      </c>
      <c r="D11" s="17" t="s">
        <v>40</v>
      </c>
      <c r="E11" s="15">
        <v>45638</v>
      </c>
      <c r="F11" s="88">
        <f t="shared" si="0"/>
        <v>45638</v>
      </c>
      <c r="G11" s="88">
        <f t="shared" si="1"/>
        <v>45639</v>
      </c>
      <c r="H11" s="88">
        <f t="shared" si="2"/>
        <v>45639</v>
      </c>
      <c r="I11" s="17" t="s">
        <v>40</v>
      </c>
      <c r="J11" s="17" t="s">
        <v>40</v>
      </c>
      <c r="K11" s="15">
        <v>45641</v>
      </c>
      <c r="L11" s="42">
        <f t="shared" si="3"/>
        <v>45642</v>
      </c>
      <c r="M11" s="287" t="s">
        <v>47</v>
      </c>
      <c r="N11" s="17" t="s">
        <v>40</v>
      </c>
      <c r="O11" s="265" t="s">
        <v>568</v>
      </c>
      <c r="P11" s="15">
        <v>45645</v>
      </c>
      <c r="Q11" s="88">
        <f t="shared" si="4"/>
        <v>45645</v>
      </c>
      <c r="R11" s="88">
        <f t="shared" si="5"/>
        <v>45646</v>
      </c>
      <c r="S11" s="88">
        <f t="shared" si="6"/>
        <v>45646</v>
      </c>
      <c r="T11" s="17" t="s">
        <v>40</v>
      </c>
      <c r="U11" s="17" t="s">
        <v>40</v>
      </c>
      <c r="V11" s="264"/>
      <c r="W11" s="264"/>
    </row>
    <row r="12" spans="1:242" hidden="1" x14ac:dyDescent="0.25">
      <c r="A12" s="180" t="s">
        <v>446</v>
      </c>
      <c r="B12" s="283" t="s">
        <v>52</v>
      </c>
      <c r="C12" s="17" t="s">
        <v>40</v>
      </c>
      <c r="D12" s="265" t="s">
        <v>568</v>
      </c>
      <c r="E12" s="15">
        <v>45645</v>
      </c>
      <c r="F12" s="88">
        <f t="shared" si="0"/>
        <v>45645</v>
      </c>
      <c r="G12" s="88">
        <f t="shared" si="1"/>
        <v>45646</v>
      </c>
      <c r="H12" s="88">
        <f t="shared" si="2"/>
        <v>45646</v>
      </c>
      <c r="I12" s="17" t="s">
        <v>40</v>
      </c>
      <c r="J12" s="17" t="s">
        <v>40</v>
      </c>
      <c r="K12" s="15">
        <v>45648</v>
      </c>
      <c r="L12" s="42">
        <f t="shared" si="3"/>
        <v>45649</v>
      </c>
      <c r="M12" s="287" t="s">
        <v>50</v>
      </c>
      <c r="N12" s="15">
        <v>45650</v>
      </c>
      <c r="O12" s="15">
        <v>45650</v>
      </c>
      <c r="P12" s="15">
        <v>45652</v>
      </c>
      <c r="Q12" s="88">
        <f t="shared" si="4"/>
        <v>45652</v>
      </c>
      <c r="R12" s="88">
        <f t="shared" si="5"/>
        <v>45653</v>
      </c>
      <c r="S12" s="88">
        <f t="shared" si="6"/>
        <v>45653</v>
      </c>
      <c r="T12" s="17" t="s">
        <v>40</v>
      </c>
      <c r="U12" s="17" t="s">
        <v>40</v>
      </c>
      <c r="V12" s="264"/>
      <c r="W12" s="264"/>
    </row>
    <row r="13" spans="1:242" hidden="1" x14ac:dyDescent="0.25">
      <c r="A13" s="180" t="s">
        <v>446</v>
      </c>
      <c r="B13" s="283" t="s">
        <v>59</v>
      </c>
      <c r="C13" s="15">
        <v>45650</v>
      </c>
      <c r="D13" s="15">
        <v>45650</v>
      </c>
      <c r="E13" s="15">
        <v>45652</v>
      </c>
      <c r="F13" s="88">
        <f t="shared" si="0"/>
        <v>45652</v>
      </c>
      <c r="G13" s="88">
        <f t="shared" si="1"/>
        <v>45653</v>
      </c>
      <c r="H13" s="88">
        <f t="shared" si="2"/>
        <v>45653</v>
      </c>
      <c r="I13" s="17" t="s">
        <v>40</v>
      </c>
      <c r="J13" s="17" t="s">
        <v>40</v>
      </c>
      <c r="K13" s="15">
        <v>45655</v>
      </c>
      <c r="L13" s="42">
        <f t="shared" si="3"/>
        <v>45656</v>
      </c>
      <c r="M13" s="287" t="s">
        <v>54</v>
      </c>
      <c r="N13" s="36">
        <v>45664</v>
      </c>
      <c r="O13" s="88">
        <f>N13</f>
        <v>45664</v>
      </c>
      <c r="P13" s="403" t="s">
        <v>569</v>
      </c>
      <c r="Q13" s="404"/>
      <c r="R13" s="403" t="s">
        <v>570</v>
      </c>
      <c r="S13" s="404"/>
      <c r="T13" s="17" t="s">
        <v>40</v>
      </c>
      <c r="U13" s="17" t="s">
        <v>40</v>
      </c>
      <c r="V13" s="264"/>
      <c r="W13" s="264"/>
    </row>
    <row r="14" spans="1:242" hidden="1" x14ac:dyDescent="0.25">
      <c r="A14" s="180" t="s">
        <v>446</v>
      </c>
      <c r="B14" s="283" t="s">
        <v>65</v>
      </c>
      <c r="C14" s="444" t="s">
        <v>242</v>
      </c>
      <c r="D14" s="445"/>
      <c r="E14" s="445"/>
      <c r="F14" s="445"/>
      <c r="G14" s="445"/>
      <c r="H14" s="445"/>
      <c r="I14" s="445"/>
      <c r="J14" s="445"/>
      <c r="K14" s="445"/>
      <c r="L14" s="446"/>
      <c r="M14" s="287" t="s">
        <v>63</v>
      </c>
      <c r="N14" s="444" t="s">
        <v>242</v>
      </c>
      <c r="O14" s="445"/>
      <c r="P14" s="445"/>
      <c r="Q14" s="445"/>
      <c r="R14" s="445"/>
      <c r="S14" s="445"/>
      <c r="T14" s="445"/>
      <c r="U14" s="446"/>
      <c r="V14" s="264"/>
      <c r="W14" s="264"/>
    </row>
    <row r="15" spans="1:242" hidden="1" x14ac:dyDescent="0.25">
      <c r="A15" s="180" t="s">
        <v>446</v>
      </c>
      <c r="B15" s="283" t="s">
        <v>67</v>
      </c>
      <c r="C15" s="36">
        <v>45664</v>
      </c>
      <c r="D15" s="88">
        <f>C15</f>
        <v>45664</v>
      </c>
      <c r="E15" s="403" t="s">
        <v>569</v>
      </c>
      <c r="F15" s="404"/>
      <c r="G15" s="403" t="s">
        <v>570</v>
      </c>
      <c r="H15" s="404"/>
      <c r="I15" s="17" t="s">
        <v>40</v>
      </c>
      <c r="J15" s="17" t="s">
        <v>40</v>
      </c>
      <c r="K15" s="36">
        <v>45669</v>
      </c>
      <c r="L15" s="42">
        <f t="shared" si="3"/>
        <v>45670</v>
      </c>
      <c r="M15" s="287" t="s">
        <v>66</v>
      </c>
      <c r="N15" s="17" t="s">
        <v>40</v>
      </c>
      <c r="O15" s="17" t="s">
        <v>40</v>
      </c>
      <c r="P15" s="36">
        <v>45673</v>
      </c>
      <c r="Q15" s="88">
        <f t="shared" si="4"/>
        <v>45673</v>
      </c>
      <c r="R15" s="88">
        <f t="shared" si="5"/>
        <v>45674</v>
      </c>
      <c r="S15" s="88">
        <f t="shared" si="6"/>
        <v>45674</v>
      </c>
      <c r="T15" s="17" t="s">
        <v>40</v>
      </c>
      <c r="U15" s="17" t="s">
        <v>40</v>
      </c>
      <c r="V15" s="264"/>
      <c r="W15" s="264"/>
    </row>
    <row r="16" spans="1:242" hidden="1" x14ac:dyDescent="0.25">
      <c r="A16" s="180" t="s">
        <v>446</v>
      </c>
      <c r="B16" s="283" t="s">
        <v>70</v>
      </c>
      <c r="C16" s="17" t="s">
        <v>40</v>
      </c>
      <c r="D16" s="17" t="s">
        <v>40</v>
      </c>
      <c r="E16" s="36">
        <v>45673</v>
      </c>
      <c r="F16" s="88">
        <f t="shared" si="0"/>
        <v>45673</v>
      </c>
      <c r="G16" s="88">
        <f t="shared" si="1"/>
        <v>45674</v>
      </c>
      <c r="H16" s="88">
        <f t="shared" si="2"/>
        <v>45674</v>
      </c>
      <c r="I16" s="17" t="s">
        <v>40</v>
      </c>
      <c r="J16" s="17" t="s">
        <v>40</v>
      </c>
      <c r="K16" s="36">
        <v>45676</v>
      </c>
      <c r="L16" s="42">
        <f t="shared" si="3"/>
        <v>45677</v>
      </c>
      <c r="M16" s="287" t="s">
        <v>68</v>
      </c>
      <c r="N16" s="36">
        <v>45678</v>
      </c>
      <c r="O16" s="88">
        <f>N16</f>
        <v>45678</v>
      </c>
      <c r="P16" s="36">
        <v>45680</v>
      </c>
      <c r="Q16" s="88">
        <f t="shared" si="4"/>
        <v>45680</v>
      </c>
      <c r="R16" s="88">
        <f t="shared" si="5"/>
        <v>45681</v>
      </c>
      <c r="S16" s="88">
        <f t="shared" si="6"/>
        <v>45681</v>
      </c>
      <c r="T16" s="17" t="s">
        <v>40</v>
      </c>
      <c r="U16" s="17" t="s">
        <v>40</v>
      </c>
      <c r="V16" s="264"/>
      <c r="W16" s="264"/>
    </row>
    <row r="17" spans="1:23" hidden="1" x14ac:dyDescent="0.25">
      <c r="A17" s="180" t="s">
        <v>446</v>
      </c>
      <c r="B17" s="283" t="s">
        <v>78</v>
      </c>
      <c r="C17" s="36">
        <v>45678</v>
      </c>
      <c r="D17" s="88">
        <f>C17</f>
        <v>45678</v>
      </c>
      <c r="E17" s="36">
        <v>45680</v>
      </c>
      <c r="F17" s="88">
        <f t="shared" si="0"/>
        <v>45680</v>
      </c>
      <c r="G17" s="88">
        <f t="shared" si="1"/>
        <v>45681</v>
      </c>
      <c r="H17" s="88">
        <f t="shared" si="2"/>
        <v>45681</v>
      </c>
      <c r="I17" s="17" t="s">
        <v>40</v>
      </c>
      <c r="J17" s="17" t="s">
        <v>40</v>
      </c>
      <c r="K17" s="36">
        <v>45683</v>
      </c>
      <c r="L17" s="42">
        <f t="shared" si="3"/>
        <v>45684</v>
      </c>
      <c r="M17" s="287" t="s">
        <v>73</v>
      </c>
      <c r="N17" s="17" t="s">
        <v>40</v>
      </c>
      <c r="O17" s="17" t="s">
        <v>40</v>
      </c>
      <c r="P17" s="36">
        <v>45687</v>
      </c>
      <c r="Q17" s="88">
        <f t="shared" si="4"/>
        <v>45687</v>
      </c>
      <c r="R17" s="88">
        <f t="shared" si="5"/>
        <v>45688</v>
      </c>
      <c r="S17" s="88">
        <f t="shared" si="6"/>
        <v>45688</v>
      </c>
      <c r="T17" s="17" t="s">
        <v>40</v>
      </c>
      <c r="U17" s="17" t="s">
        <v>40</v>
      </c>
      <c r="V17" s="264"/>
      <c r="W17" s="264"/>
    </row>
    <row r="18" spans="1:23" hidden="1" x14ac:dyDescent="0.25">
      <c r="A18" s="180" t="s">
        <v>446</v>
      </c>
      <c r="B18" s="283" t="s">
        <v>81</v>
      </c>
      <c r="C18" s="17" t="s">
        <v>40</v>
      </c>
      <c r="D18" s="17" t="s">
        <v>40</v>
      </c>
      <c r="E18" s="36">
        <v>45687</v>
      </c>
      <c r="F18" s="88">
        <f t="shared" si="0"/>
        <v>45687</v>
      </c>
      <c r="G18" s="88">
        <f t="shared" si="1"/>
        <v>45688</v>
      </c>
      <c r="H18" s="88">
        <f t="shared" si="2"/>
        <v>45688</v>
      </c>
      <c r="I18" s="17" t="s">
        <v>40</v>
      </c>
      <c r="J18" s="17" t="s">
        <v>40</v>
      </c>
      <c r="K18" s="36">
        <v>45690</v>
      </c>
      <c r="L18" s="42">
        <f t="shared" si="3"/>
        <v>45691</v>
      </c>
      <c r="M18" s="287" t="s">
        <v>79</v>
      </c>
      <c r="N18" s="17" t="s">
        <v>40</v>
      </c>
      <c r="O18" s="17" t="s">
        <v>40</v>
      </c>
      <c r="P18" s="36">
        <v>45694</v>
      </c>
      <c r="Q18" s="88">
        <f t="shared" si="4"/>
        <v>45694</v>
      </c>
      <c r="R18" s="88">
        <f t="shared" si="5"/>
        <v>45695</v>
      </c>
      <c r="S18" s="88">
        <f t="shared" si="6"/>
        <v>45695</v>
      </c>
      <c r="T18" s="17" t="s">
        <v>40</v>
      </c>
      <c r="U18" s="17" t="s">
        <v>40</v>
      </c>
      <c r="V18" s="264"/>
      <c r="W18" s="264"/>
    </row>
    <row r="19" spans="1:23" hidden="1" x14ac:dyDescent="0.25">
      <c r="A19" s="180" t="s">
        <v>446</v>
      </c>
      <c r="B19" s="283" t="s">
        <v>84</v>
      </c>
      <c r="C19" s="17" t="s">
        <v>40</v>
      </c>
      <c r="D19" s="17" t="s">
        <v>40</v>
      </c>
      <c r="E19" s="36">
        <v>45694</v>
      </c>
      <c r="F19" s="88">
        <f t="shared" si="0"/>
        <v>45694</v>
      </c>
      <c r="G19" s="88">
        <f t="shared" si="1"/>
        <v>45695</v>
      </c>
      <c r="H19" s="88">
        <f t="shared" si="2"/>
        <v>45695</v>
      </c>
      <c r="I19" s="17" t="s">
        <v>40</v>
      </c>
      <c r="J19" s="17" t="s">
        <v>40</v>
      </c>
      <c r="K19" s="36">
        <v>45697</v>
      </c>
      <c r="L19" s="42">
        <f t="shared" si="3"/>
        <v>45698</v>
      </c>
      <c r="M19" s="287" t="s">
        <v>82</v>
      </c>
      <c r="N19" s="17" t="s">
        <v>40</v>
      </c>
      <c r="O19" s="146" t="s">
        <v>571</v>
      </c>
      <c r="P19" s="36">
        <v>45701</v>
      </c>
      <c r="Q19" s="88">
        <f t="shared" si="4"/>
        <v>45701</v>
      </c>
      <c r="R19" s="88">
        <f t="shared" si="5"/>
        <v>45702</v>
      </c>
      <c r="S19" s="88">
        <f t="shared" si="6"/>
        <v>45702</v>
      </c>
      <c r="T19" s="17" t="s">
        <v>40</v>
      </c>
      <c r="U19" s="17" t="s">
        <v>40</v>
      </c>
      <c r="V19" s="264"/>
      <c r="W19" s="264"/>
    </row>
    <row r="20" spans="1:23" hidden="1" x14ac:dyDescent="0.25">
      <c r="A20" s="180" t="s">
        <v>446</v>
      </c>
      <c r="B20" s="283" t="s">
        <v>87</v>
      </c>
      <c r="C20" s="17" t="s">
        <v>40</v>
      </c>
      <c r="D20" s="146" t="s">
        <v>571</v>
      </c>
      <c r="E20" s="36">
        <v>45701</v>
      </c>
      <c r="F20" s="88">
        <f t="shared" si="0"/>
        <v>45701</v>
      </c>
      <c r="G20" s="88">
        <f t="shared" si="1"/>
        <v>45702</v>
      </c>
      <c r="H20" s="88">
        <f t="shared" si="2"/>
        <v>45702</v>
      </c>
      <c r="I20" s="17" t="s">
        <v>40</v>
      </c>
      <c r="J20" s="17" t="s">
        <v>40</v>
      </c>
      <c r="K20" s="36">
        <v>45704</v>
      </c>
      <c r="L20" s="42">
        <f t="shared" si="3"/>
        <v>45705</v>
      </c>
      <c r="M20" s="287" t="s">
        <v>85</v>
      </c>
      <c r="N20" s="17" t="s">
        <v>40</v>
      </c>
      <c r="O20" s="17" t="s">
        <v>40</v>
      </c>
      <c r="P20" s="36">
        <v>45708</v>
      </c>
      <c r="Q20" s="88">
        <f t="shared" si="4"/>
        <v>45708</v>
      </c>
      <c r="R20" s="88">
        <f t="shared" si="5"/>
        <v>45709</v>
      </c>
      <c r="S20" s="88">
        <f t="shared" si="6"/>
        <v>45709</v>
      </c>
      <c r="T20" s="17" t="s">
        <v>40</v>
      </c>
      <c r="U20" s="17" t="s">
        <v>40</v>
      </c>
      <c r="V20" s="264"/>
      <c r="W20" s="264"/>
    </row>
    <row r="21" spans="1:23" hidden="1" x14ac:dyDescent="0.25">
      <c r="A21" s="180" t="s">
        <v>446</v>
      </c>
      <c r="B21" s="283" t="s">
        <v>90</v>
      </c>
      <c r="C21" s="17" t="s">
        <v>40</v>
      </c>
      <c r="D21" s="17" t="s">
        <v>40</v>
      </c>
      <c r="E21" s="36">
        <v>45708</v>
      </c>
      <c r="F21" s="88">
        <f t="shared" si="0"/>
        <v>45708</v>
      </c>
      <c r="G21" s="88">
        <f t="shared" si="1"/>
        <v>45709</v>
      </c>
      <c r="H21" s="88">
        <f t="shared" si="2"/>
        <v>45709</v>
      </c>
      <c r="I21" s="17" t="s">
        <v>40</v>
      </c>
      <c r="J21" s="17" t="s">
        <v>40</v>
      </c>
      <c r="K21" s="36">
        <v>45711</v>
      </c>
      <c r="L21" s="42">
        <f t="shared" si="3"/>
        <v>45712</v>
      </c>
      <c r="M21" s="287" t="s">
        <v>88</v>
      </c>
      <c r="N21" s="17" t="s">
        <v>40</v>
      </c>
      <c r="O21" s="17" t="s">
        <v>40</v>
      </c>
      <c r="P21" s="36">
        <v>45715</v>
      </c>
      <c r="Q21" s="88">
        <f t="shared" si="4"/>
        <v>45715</v>
      </c>
      <c r="R21" s="88">
        <f t="shared" si="5"/>
        <v>45716</v>
      </c>
      <c r="S21" s="88">
        <f t="shared" si="6"/>
        <v>45716</v>
      </c>
      <c r="T21" s="17" t="s">
        <v>40</v>
      </c>
      <c r="U21" s="17" t="s">
        <v>40</v>
      </c>
      <c r="V21" s="264"/>
      <c r="W21" s="264"/>
    </row>
    <row r="22" spans="1:23" hidden="1" x14ac:dyDescent="0.25">
      <c r="A22" s="180" t="s">
        <v>446</v>
      </c>
      <c r="B22" s="283" t="s">
        <v>93</v>
      </c>
      <c r="C22" s="17" t="s">
        <v>40</v>
      </c>
      <c r="D22" s="17" t="s">
        <v>40</v>
      </c>
      <c r="E22" s="36">
        <v>45715</v>
      </c>
      <c r="F22" s="88">
        <f t="shared" si="0"/>
        <v>45715</v>
      </c>
      <c r="G22" s="88">
        <f t="shared" si="1"/>
        <v>45716</v>
      </c>
      <c r="H22" s="88">
        <f t="shared" si="2"/>
        <v>45716</v>
      </c>
      <c r="I22" s="17" t="s">
        <v>40</v>
      </c>
      <c r="J22" s="17" t="s">
        <v>40</v>
      </c>
      <c r="K22" s="36">
        <v>45718</v>
      </c>
      <c r="L22" s="42">
        <f t="shared" si="3"/>
        <v>45719</v>
      </c>
      <c r="M22" s="287" t="s">
        <v>91</v>
      </c>
      <c r="N22" s="17" t="s">
        <v>40</v>
      </c>
      <c r="O22" s="146" t="s">
        <v>572</v>
      </c>
      <c r="P22" s="36">
        <v>45722</v>
      </c>
      <c r="Q22" s="88">
        <f t="shared" si="4"/>
        <v>45722</v>
      </c>
      <c r="R22" s="88">
        <f t="shared" si="5"/>
        <v>45723</v>
      </c>
      <c r="S22" s="88">
        <f t="shared" si="6"/>
        <v>45723</v>
      </c>
      <c r="T22" s="17" t="s">
        <v>40</v>
      </c>
      <c r="U22" s="17" t="s">
        <v>40</v>
      </c>
      <c r="V22" s="264"/>
      <c r="W22" s="264"/>
    </row>
    <row r="23" spans="1:23" hidden="1" x14ac:dyDescent="0.25">
      <c r="A23" s="180" t="s">
        <v>446</v>
      </c>
      <c r="B23" s="283" t="s">
        <v>96</v>
      </c>
      <c r="C23" s="17" t="s">
        <v>40</v>
      </c>
      <c r="D23" s="146" t="s">
        <v>572</v>
      </c>
      <c r="E23" s="36">
        <v>45722</v>
      </c>
      <c r="F23" s="88">
        <f t="shared" si="0"/>
        <v>45722</v>
      </c>
      <c r="G23" s="88">
        <f t="shared" si="1"/>
        <v>45723</v>
      </c>
      <c r="H23" s="88">
        <f t="shared" si="2"/>
        <v>45723</v>
      </c>
      <c r="I23" s="17" t="s">
        <v>40</v>
      </c>
      <c r="J23" s="17" t="s">
        <v>40</v>
      </c>
      <c r="K23" s="36">
        <v>45725</v>
      </c>
      <c r="L23" s="36">
        <v>45726</v>
      </c>
      <c r="M23" s="287" t="s">
        <v>94</v>
      </c>
      <c r="N23" s="17" t="s">
        <v>40</v>
      </c>
      <c r="O23" s="17" t="s">
        <v>40</v>
      </c>
      <c r="P23" s="36">
        <v>45729</v>
      </c>
      <c r="Q23" s="36">
        <v>45729</v>
      </c>
      <c r="R23" s="88">
        <v>45730</v>
      </c>
      <c r="S23" s="36">
        <v>45730</v>
      </c>
      <c r="T23" s="17" t="s">
        <v>40</v>
      </c>
      <c r="U23" s="17" t="s">
        <v>40</v>
      </c>
      <c r="V23" s="264"/>
      <c r="W23" s="264"/>
    </row>
    <row r="24" spans="1:23" hidden="1" x14ac:dyDescent="0.25">
      <c r="A24" s="180" t="s">
        <v>446</v>
      </c>
      <c r="B24" s="283" t="s">
        <v>99</v>
      </c>
      <c r="C24" s="17" t="s">
        <v>40</v>
      </c>
      <c r="D24" s="17" t="s">
        <v>40</v>
      </c>
      <c r="E24" s="36">
        <v>45729</v>
      </c>
      <c r="F24" s="36">
        <v>45729</v>
      </c>
      <c r="G24" s="88">
        <f t="shared" si="1"/>
        <v>45730</v>
      </c>
      <c r="H24" s="36">
        <v>45730</v>
      </c>
      <c r="I24" s="17" t="s">
        <v>40</v>
      </c>
      <c r="J24" s="17" t="s">
        <v>40</v>
      </c>
      <c r="K24" s="36">
        <v>45732</v>
      </c>
      <c r="L24" s="36">
        <v>45733</v>
      </c>
      <c r="M24" s="287" t="s">
        <v>97</v>
      </c>
      <c r="N24" s="17" t="s">
        <v>40</v>
      </c>
      <c r="O24" s="17" t="s">
        <v>40</v>
      </c>
      <c r="P24" s="36">
        <v>45736</v>
      </c>
      <c r="Q24" s="36">
        <v>45736</v>
      </c>
      <c r="R24" s="36">
        <v>45737</v>
      </c>
      <c r="S24" s="36">
        <v>45737</v>
      </c>
      <c r="T24" s="17" t="s">
        <v>40</v>
      </c>
      <c r="U24" s="17" t="s">
        <v>40</v>
      </c>
      <c r="V24" s="264"/>
      <c r="W24" s="264"/>
    </row>
    <row r="25" spans="1:23" hidden="1" x14ac:dyDescent="0.25">
      <c r="A25" s="180" t="s">
        <v>446</v>
      </c>
      <c r="B25" s="283" t="s">
        <v>104</v>
      </c>
      <c r="C25" s="17" t="s">
        <v>40</v>
      </c>
      <c r="D25" s="17" t="s">
        <v>40</v>
      </c>
      <c r="E25" s="36">
        <v>45736</v>
      </c>
      <c r="F25" s="36">
        <v>45736</v>
      </c>
      <c r="G25" s="88">
        <f t="shared" si="1"/>
        <v>45737</v>
      </c>
      <c r="H25" s="36">
        <v>45737</v>
      </c>
      <c r="I25" s="17" t="s">
        <v>40</v>
      </c>
      <c r="J25" s="17" t="s">
        <v>40</v>
      </c>
      <c r="K25" s="36">
        <v>45739</v>
      </c>
      <c r="L25" s="36">
        <v>45740</v>
      </c>
      <c r="M25" s="287" t="s">
        <v>100</v>
      </c>
      <c r="N25" s="36">
        <v>45741</v>
      </c>
      <c r="O25" s="146" t="s">
        <v>573</v>
      </c>
      <c r="P25" s="36">
        <v>45743</v>
      </c>
      <c r="Q25" s="36">
        <v>45743</v>
      </c>
      <c r="R25" s="36">
        <v>45744</v>
      </c>
      <c r="S25" s="36">
        <v>45744</v>
      </c>
      <c r="T25" s="17" t="s">
        <v>40</v>
      </c>
      <c r="U25" s="17" t="s">
        <v>40</v>
      </c>
      <c r="V25" s="264"/>
      <c r="W25" s="264"/>
    </row>
    <row r="26" spans="1:23" hidden="1" x14ac:dyDescent="0.25">
      <c r="A26" s="180" t="s">
        <v>446</v>
      </c>
      <c r="B26" s="283" t="s">
        <v>107</v>
      </c>
      <c r="C26" s="36">
        <v>45741</v>
      </c>
      <c r="D26" s="146" t="s">
        <v>573</v>
      </c>
      <c r="E26" s="36">
        <v>45743</v>
      </c>
      <c r="F26" s="36">
        <v>45743</v>
      </c>
      <c r="G26" s="88">
        <f t="shared" si="1"/>
        <v>45744</v>
      </c>
      <c r="H26" s="36">
        <f>G26</f>
        <v>45744</v>
      </c>
      <c r="I26" s="17" t="s">
        <v>40</v>
      </c>
      <c r="J26" s="17" t="s">
        <v>40</v>
      </c>
      <c r="K26" s="36">
        <f>G26+2</f>
        <v>45746</v>
      </c>
      <c r="L26" s="36">
        <f>K26+1</f>
        <v>45747</v>
      </c>
      <c r="M26" s="287" t="s">
        <v>105</v>
      </c>
      <c r="N26" s="17" t="s">
        <v>40</v>
      </c>
      <c r="O26" s="146" t="s">
        <v>574</v>
      </c>
      <c r="P26" s="36">
        <v>45750</v>
      </c>
      <c r="Q26" s="36">
        <f>P26</f>
        <v>45750</v>
      </c>
      <c r="R26" s="36">
        <f>Q26+1</f>
        <v>45751</v>
      </c>
      <c r="S26" s="36">
        <f>R26</f>
        <v>45751</v>
      </c>
      <c r="T26" s="17" t="s">
        <v>40</v>
      </c>
      <c r="U26" s="17" t="s">
        <v>40</v>
      </c>
      <c r="V26" s="264"/>
      <c r="W26" s="264"/>
    </row>
    <row r="27" spans="1:23" hidden="1" x14ac:dyDescent="0.25">
      <c r="A27" s="56" t="s">
        <v>446</v>
      </c>
      <c r="B27" s="283" t="s">
        <v>112</v>
      </c>
      <c r="C27" s="17" t="s">
        <v>40</v>
      </c>
      <c r="D27" s="146" t="s">
        <v>574</v>
      </c>
      <c r="E27" s="41">
        <v>45750</v>
      </c>
      <c r="F27" s="41">
        <v>45750</v>
      </c>
      <c r="G27" s="88">
        <f t="shared" si="1"/>
        <v>45751</v>
      </c>
      <c r="H27" s="41">
        <f>G27</f>
        <v>45751</v>
      </c>
      <c r="I27" s="17" t="s">
        <v>40</v>
      </c>
      <c r="J27" s="17" t="s">
        <v>40</v>
      </c>
      <c r="K27" s="36">
        <f>G27+2</f>
        <v>45753</v>
      </c>
      <c r="L27" s="36">
        <f>K27+1</f>
        <v>45754</v>
      </c>
      <c r="M27" s="287" t="s">
        <v>110</v>
      </c>
      <c r="N27" s="17" t="s">
        <v>40</v>
      </c>
      <c r="O27" s="17" t="s">
        <v>40</v>
      </c>
      <c r="P27" s="403" t="s">
        <v>575</v>
      </c>
      <c r="Q27" s="404"/>
      <c r="R27" s="403" t="s">
        <v>576</v>
      </c>
      <c r="S27" s="404"/>
      <c r="T27" s="17" t="s">
        <v>40</v>
      </c>
      <c r="U27" s="17" t="s">
        <v>40</v>
      </c>
      <c r="V27" s="264"/>
      <c r="W27" s="264"/>
    </row>
    <row r="28" spans="1:23" s="2" customFormat="1" ht="15.5" hidden="1" x14ac:dyDescent="0.25">
      <c r="A28" s="451" t="s">
        <v>577</v>
      </c>
      <c r="B28" s="452"/>
      <c r="C28" s="452"/>
      <c r="D28" s="452"/>
      <c r="E28" s="452"/>
      <c r="F28" s="452"/>
      <c r="G28" s="452"/>
      <c r="H28" s="452"/>
      <c r="I28" s="452"/>
      <c r="J28" s="452"/>
      <c r="K28" s="452"/>
      <c r="L28" s="452"/>
      <c r="M28" s="452"/>
    </row>
    <row r="29" spans="1:23" ht="17.149999999999999" hidden="1" customHeight="1" x14ac:dyDescent="0.25">
      <c r="A29" s="53" t="s">
        <v>4</v>
      </c>
      <c r="B29" s="53" t="s">
        <v>5</v>
      </c>
      <c r="C29" s="350" t="s">
        <v>552</v>
      </c>
      <c r="D29" s="350"/>
      <c r="E29" s="348" t="s">
        <v>551</v>
      </c>
      <c r="F29" s="349"/>
      <c r="G29" s="454" t="s">
        <v>554</v>
      </c>
      <c r="H29" s="455"/>
      <c r="I29" s="53" t="s">
        <v>5</v>
      </c>
      <c r="J29" s="350" t="s">
        <v>552</v>
      </c>
      <c r="K29" s="350"/>
      <c r="L29" s="348" t="s">
        <v>551</v>
      </c>
      <c r="M29" s="349"/>
    </row>
    <row r="30" spans="1:23" hidden="1" x14ac:dyDescent="0.25">
      <c r="A30" s="353" t="s">
        <v>13</v>
      </c>
      <c r="B30" s="353" t="s">
        <v>14</v>
      </c>
      <c r="C30" s="354" t="s">
        <v>557</v>
      </c>
      <c r="D30" s="370"/>
      <c r="E30" s="354" t="s">
        <v>556</v>
      </c>
      <c r="F30" s="370"/>
      <c r="G30" s="354" t="s">
        <v>280</v>
      </c>
      <c r="H30" s="370"/>
      <c r="I30" s="353" t="s">
        <v>14</v>
      </c>
      <c r="J30" s="354" t="s">
        <v>557</v>
      </c>
      <c r="K30" s="370"/>
      <c r="L30" s="354" t="s">
        <v>556</v>
      </c>
      <c r="M30" s="370"/>
    </row>
    <row r="31" spans="1:23" hidden="1" x14ac:dyDescent="0.25">
      <c r="A31" s="367"/>
      <c r="B31" s="367"/>
      <c r="C31" s="354" t="s">
        <v>22</v>
      </c>
      <c r="D31" s="370"/>
      <c r="E31" s="354" t="s">
        <v>22</v>
      </c>
      <c r="F31" s="370"/>
      <c r="G31" s="354" t="s">
        <v>22</v>
      </c>
      <c r="H31" s="370"/>
      <c r="I31" s="367"/>
      <c r="J31" s="354" t="s">
        <v>22</v>
      </c>
      <c r="K31" s="370"/>
      <c r="L31" s="354" t="s">
        <v>22</v>
      </c>
      <c r="M31" s="370"/>
    </row>
    <row r="32" spans="1:23" ht="26" hidden="1" x14ac:dyDescent="0.25">
      <c r="A32" s="214"/>
      <c r="B32" s="281"/>
      <c r="C32" s="12" t="s">
        <v>560</v>
      </c>
      <c r="D32" s="12" t="s">
        <v>578</v>
      </c>
      <c r="E32" s="12" t="s">
        <v>579</v>
      </c>
      <c r="F32" s="12" t="s">
        <v>580</v>
      </c>
      <c r="G32" s="12" t="s">
        <v>566</v>
      </c>
      <c r="H32" s="12" t="s">
        <v>567</v>
      </c>
      <c r="I32" s="282"/>
      <c r="J32" s="12" t="s">
        <v>560</v>
      </c>
      <c r="K32" s="12" t="s">
        <v>578</v>
      </c>
      <c r="L32" s="12" t="s">
        <v>579</v>
      </c>
      <c r="M32" s="12" t="s">
        <v>580</v>
      </c>
    </row>
    <row r="33" spans="1:21" hidden="1" x14ac:dyDescent="0.25">
      <c r="A33" s="56" t="s">
        <v>446</v>
      </c>
      <c r="B33" s="283" t="s">
        <v>116</v>
      </c>
      <c r="C33" s="41">
        <v>45757</v>
      </c>
      <c r="D33" s="41">
        <v>45757</v>
      </c>
      <c r="E33" s="88">
        <f>D33+1</f>
        <v>45758</v>
      </c>
      <c r="F33" s="41">
        <f>E33</f>
        <v>45758</v>
      </c>
      <c r="G33" s="36">
        <f>E33+2</f>
        <v>45760</v>
      </c>
      <c r="H33" s="36">
        <f>G33+1</f>
        <v>45761</v>
      </c>
      <c r="I33" s="287" t="s">
        <v>114</v>
      </c>
      <c r="J33" s="36">
        <v>45764</v>
      </c>
      <c r="K33" s="36">
        <f>J33</f>
        <v>45764</v>
      </c>
      <c r="L33" s="36">
        <f>K33+1</f>
        <v>45765</v>
      </c>
      <c r="M33" s="36">
        <f>L33</f>
        <v>45765</v>
      </c>
    </row>
    <row r="34" spans="1:21" s="2" customFormat="1" ht="15.5" x14ac:dyDescent="0.25">
      <c r="A34" s="451" t="s">
        <v>581</v>
      </c>
      <c r="B34" s="452"/>
      <c r="C34" s="452"/>
      <c r="D34" s="452"/>
      <c r="E34" s="452"/>
      <c r="F34" s="452"/>
      <c r="G34" s="452"/>
      <c r="H34" s="452"/>
      <c r="I34" s="452"/>
      <c r="J34" s="452"/>
      <c r="K34" s="452"/>
      <c r="L34" s="452"/>
      <c r="M34" s="452"/>
      <c r="N34" s="452"/>
      <c r="O34" s="452"/>
      <c r="P34" s="452"/>
      <c r="Q34" s="452"/>
      <c r="R34" s="452"/>
      <c r="S34" s="452"/>
      <c r="T34" s="453"/>
      <c r="U34" s="453"/>
    </row>
    <row r="35" spans="1:21" ht="17.149999999999999" customHeight="1" x14ac:dyDescent="0.25">
      <c r="A35" s="53" t="s">
        <v>4</v>
      </c>
      <c r="B35" s="53" t="s">
        <v>5</v>
      </c>
      <c r="C35" s="369" t="s">
        <v>550</v>
      </c>
      <c r="D35" s="371"/>
      <c r="E35" s="350" t="s">
        <v>552</v>
      </c>
      <c r="F35" s="350"/>
      <c r="G35" s="348" t="s">
        <v>551</v>
      </c>
      <c r="H35" s="349"/>
      <c r="I35" s="369" t="s">
        <v>553</v>
      </c>
      <c r="J35" s="371"/>
      <c r="K35" s="454" t="s">
        <v>554</v>
      </c>
      <c r="L35" s="455"/>
      <c r="M35" s="53" t="s">
        <v>5</v>
      </c>
      <c r="N35" s="369" t="s">
        <v>550</v>
      </c>
      <c r="O35" s="371"/>
      <c r="P35" s="350" t="s">
        <v>552</v>
      </c>
      <c r="Q35" s="350"/>
      <c r="R35" s="348" t="s">
        <v>551</v>
      </c>
      <c r="S35" s="349"/>
      <c r="T35" s="369" t="s">
        <v>553</v>
      </c>
      <c r="U35" s="371"/>
    </row>
    <row r="36" spans="1:21" x14ac:dyDescent="0.25">
      <c r="A36" s="353" t="s">
        <v>13</v>
      </c>
      <c r="B36" s="353" t="s">
        <v>14</v>
      </c>
      <c r="C36" s="371" t="s">
        <v>555</v>
      </c>
      <c r="D36" s="371"/>
      <c r="E36" s="354" t="s">
        <v>557</v>
      </c>
      <c r="F36" s="370"/>
      <c r="G36" s="354" t="s">
        <v>556</v>
      </c>
      <c r="H36" s="370"/>
      <c r="I36" s="382" t="s">
        <v>292</v>
      </c>
      <c r="J36" s="456"/>
      <c r="K36" s="354" t="s">
        <v>280</v>
      </c>
      <c r="L36" s="370"/>
      <c r="M36" s="353" t="s">
        <v>14</v>
      </c>
      <c r="N36" s="371" t="s">
        <v>555</v>
      </c>
      <c r="O36" s="371"/>
      <c r="P36" s="354" t="s">
        <v>557</v>
      </c>
      <c r="Q36" s="370"/>
      <c r="R36" s="354" t="s">
        <v>556</v>
      </c>
      <c r="S36" s="370"/>
      <c r="T36" s="382" t="s">
        <v>292</v>
      </c>
      <c r="U36" s="456"/>
    </row>
    <row r="37" spans="1:21" x14ac:dyDescent="0.25">
      <c r="A37" s="367"/>
      <c r="B37" s="367"/>
      <c r="C37" s="354" t="s">
        <v>22</v>
      </c>
      <c r="D37" s="370"/>
      <c r="E37" s="354" t="s">
        <v>22</v>
      </c>
      <c r="F37" s="370"/>
      <c r="G37" s="354" t="s">
        <v>22</v>
      </c>
      <c r="H37" s="370"/>
      <c r="I37" s="354" t="s">
        <v>22</v>
      </c>
      <c r="J37" s="370"/>
      <c r="K37" s="354" t="s">
        <v>22</v>
      </c>
      <c r="L37" s="370"/>
      <c r="M37" s="367"/>
      <c r="N37" s="354" t="s">
        <v>22</v>
      </c>
      <c r="O37" s="370"/>
      <c r="P37" s="354" t="s">
        <v>22</v>
      </c>
      <c r="Q37" s="370"/>
      <c r="R37" s="354" t="s">
        <v>22</v>
      </c>
      <c r="S37" s="370"/>
      <c r="T37" s="354" t="s">
        <v>22</v>
      </c>
      <c r="U37" s="370"/>
    </row>
    <row r="38" spans="1:21" ht="26" x14ac:dyDescent="0.25">
      <c r="A38" s="214"/>
      <c r="B38" s="281"/>
      <c r="C38" s="282" t="s">
        <v>558</v>
      </c>
      <c r="D38" s="282" t="s">
        <v>559</v>
      </c>
      <c r="E38" s="12" t="s">
        <v>560</v>
      </c>
      <c r="F38" s="12" t="s">
        <v>578</v>
      </c>
      <c r="G38" s="12" t="s">
        <v>579</v>
      </c>
      <c r="H38" s="12" t="s">
        <v>580</v>
      </c>
      <c r="I38" s="12" t="s">
        <v>564</v>
      </c>
      <c r="J38" s="12" t="s">
        <v>565</v>
      </c>
      <c r="K38" s="12" t="s">
        <v>566</v>
      </c>
      <c r="L38" s="12" t="s">
        <v>567</v>
      </c>
      <c r="M38" s="282"/>
      <c r="N38" s="282" t="s">
        <v>558</v>
      </c>
      <c r="O38" s="282" t="s">
        <v>559</v>
      </c>
      <c r="P38" s="12" t="s">
        <v>560</v>
      </c>
      <c r="Q38" s="12" t="s">
        <v>578</v>
      </c>
      <c r="R38" s="12" t="s">
        <v>579</v>
      </c>
      <c r="S38" s="12" t="s">
        <v>580</v>
      </c>
      <c r="T38" s="12" t="s">
        <v>564</v>
      </c>
      <c r="U38" s="12" t="s">
        <v>565</v>
      </c>
    </row>
    <row r="39" spans="1:21" hidden="1" x14ac:dyDescent="0.25">
      <c r="A39" s="56" t="s">
        <v>446</v>
      </c>
      <c r="B39" s="283" t="s">
        <v>119</v>
      </c>
      <c r="C39" s="17" t="s">
        <v>40</v>
      </c>
      <c r="D39" s="17" t="s">
        <v>40</v>
      </c>
      <c r="E39" s="41">
        <v>45764</v>
      </c>
      <c r="F39" s="41">
        <v>45764</v>
      </c>
      <c r="G39" s="88">
        <f t="shared" ref="G39:G62" si="7">F39+1</f>
        <v>45765</v>
      </c>
      <c r="H39" s="41">
        <f>G39</f>
        <v>45765</v>
      </c>
      <c r="I39" s="17" t="s">
        <v>40</v>
      </c>
      <c r="J39" s="17" t="s">
        <v>40</v>
      </c>
      <c r="K39" s="36">
        <f t="shared" ref="K39:K62" si="8">H39+2</f>
        <v>45767</v>
      </c>
      <c r="L39" s="36">
        <f t="shared" ref="L39:L62" si="9">K39+1</f>
        <v>45768</v>
      </c>
      <c r="M39" s="287" t="s">
        <v>117</v>
      </c>
      <c r="N39" s="41">
        <f t="shared" ref="N39:N62" si="10">L39+1</f>
        <v>45769</v>
      </c>
      <c r="O39" s="41">
        <f t="shared" ref="O39:O62" si="11">N39</f>
        <v>45769</v>
      </c>
      <c r="P39" s="447" t="s">
        <v>582</v>
      </c>
      <c r="Q39" s="448"/>
      <c r="R39" s="447" t="s">
        <v>583</v>
      </c>
      <c r="S39" s="448"/>
      <c r="T39" s="17" t="s">
        <v>40</v>
      </c>
      <c r="U39" s="17" t="s">
        <v>40</v>
      </c>
    </row>
    <row r="40" spans="1:21" hidden="1" x14ac:dyDescent="0.25">
      <c r="A40" s="56" t="s">
        <v>446</v>
      </c>
      <c r="B40" s="283" t="s">
        <v>123</v>
      </c>
      <c r="C40" s="41">
        <v>45769</v>
      </c>
      <c r="D40" s="41">
        <f t="shared" ref="D40" si="12">C40</f>
        <v>45769</v>
      </c>
      <c r="E40" s="447" t="s">
        <v>582</v>
      </c>
      <c r="F40" s="448"/>
      <c r="G40" s="447" t="s">
        <v>583</v>
      </c>
      <c r="H40" s="448"/>
      <c r="I40" s="17" t="s">
        <v>40</v>
      </c>
      <c r="J40" s="17" t="s">
        <v>40</v>
      </c>
      <c r="K40" s="36">
        <v>45774</v>
      </c>
      <c r="L40" s="36">
        <v>45775</v>
      </c>
      <c r="M40" s="287" t="s">
        <v>121</v>
      </c>
      <c r="N40" s="17" t="s">
        <v>40</v>
      </c>
      <c r="O40" s="17" t="s">
        <v>40</v>
      </c>
      <c r="P40" s="41">
        <v>45778</v>
      </c>
      <c r="Q40" s="41">
        <v>45778</v>
      </c>
      <c r="R40" s="41">
        <f t="shared" ref="R40:R62" si="13">Q40+1</f>
        <v>45779</v>
      </c>
      <c r="S40" s="41">
        <f t="shared" ref="S40:S62" si="14">R40</f>
        <v>45779</v>
      </c>
      <c r="T40" s="17" t="s">
        <v>40</v>
      </c>
      <c r="U40" s="17" t="s">
        <v>40</v>
      </c>
    </row>
    <row r="41" spans="1:21" hidden="1" x14ac:dyDescent="0.25">
      <c r="A41" s="56" t="s">
        <v>446</v>
      </c>
      <c r="B41" s="283" t="s">
        <v>126</v>
      </c>
      <c r="C41" s="17" t="s">
        <v>40</v>
      </c>
      <c r="D41" s="17" t="s">
        <v>40</v>
      </c>
      <c r="E41" s="41">
        <v>45778</v>
      </c>
      <c r="F41" s="41">
        <v>45778</v>
      </c>
      <c r="G41" s="41">
        <f t="shared" si="7"/>
        <v>45779</v>
      </c>
      <c r="H41" s="41">
        <f t="shared" ref="H41:H42" si="15">G41</f>
        <v>45779</v>
      </c>
      <c r="I41" s="17" t="s">
        <v>40</v>
      </c>
      <c r="J41" s="17" t="s">
        <v>40</v>
      </c>
      <c r="K41" s="41">
        <f t="shared" si="8"/>
        <v>45781</v>
      </c>
      <c r="L41" s="41">
        <f t="shared" si="9"/>
        <v>45782</v>
      </c>
      <c r="M41" s="21" t="s">
        <v>124</v>
      </c>
      <c r="N41" s="17" t="s">
        <v>40</v>
      </c>
      <c r="O41" s="17" t="s">
        <v>40</v>
      </c>
      <c r="P41" s="41">
        <v>45783</v>
      </c>
      <c r="Q41" s="41">
        <f t="shared" ref="Q41:Q62" si="16">P41</f>
        <v>45783</v>
      </c>
      <c r="R41" s="17" t="s">
        <v>584</v>
      </c>
      <c r="S41" s="17" t="s">
        <v>40</v>
      </c>
      <c r="T41" s="17" t="s">
        <v>40</v>
      </c>
      <c r="U41" s="17" t="s">
        <v>40</v>
      </c>
    </row>
    <row r="42" spans="1:21" hidden="1" x14ac:dyDescent="0.25">
      <c r="A42" s="56" t="s">
        <v>446</v>
      </c>
      <c r="B42" s="283" t="s">
        <v>129</v>
      </c>
      <c r="C42" s="17" t="s">
        <v>40</v>
      </c>
      <c r="D42" s="133" t="s">
        <v>585</v>
      </c>
      <c r="E42" s="41">
        <v>45785</v>
      </c>
      <c r="F42" s="41">
        <f>E42</f>
        <v>45785</v>
      </c>
      <c r="G42" s="41">
        <f t="shared" si="7"/>
        <v>45786</v>
      </c>
      <c r="H42" s="41">
        <f t="shared" si="15"/>
        <v>45786</v>
      </c>
      <c r="I42" s="17" t="s">
        <v>40</v>
      </c>
      <c r="J42" s="17" t="s">
        <v>40</v>
      </c>
      <c r="K42" s="41">
        <v>45788</v>
      </c>
      <c r="L42" s="41">
        <f t="shared" si="9"/>
        <v>45789</v>
      </c>
      <c r="M42" s="21" t="s">
        <v>127</v>
      </c>
      <c r="N42" s="41">
        <v>45790</v>
      </c>
      <c r="O42" s="49" t="s">
        <v>586</v>
      </c>
      <c r="P42" s="406" t="s">
        <v>587</v>
      </c>
      <c r="Q42" s="407"/>
      <c r="R42" s="406" t="s">
        <v>588</v>
      </c>
      <c r="S42" s="407"/>
      <c r="T42" s="17" t="s">
        <v>40</v>
      </c>
      <c r="U42" s="17" t="s">
        <v>40</v>
      </c>
    </row>
    <row r="43" spans="1:21" hidden="1" x14ac:dyDescent="0.25">
      <c r="A43" s="56" t="s">
        <v>446</v>
      </c>
      <c r="B43" s="283" t="s">
        <v>132</v>
      </c>
      <c r="C43" s="41">
        <v>45790</v>
      </c>
      <c r="D43" s="49" t="s">
        <v>586</v>
      </c>
      <c r="E43" s="406" t="s">
        <v>587</v>
      </c>
      <c r="F43" s="407"/>
      <c r="G43" s="406" t="s">
        <v>588</v>
      </c>
      <c r="H43" s="407"/>
      <c r="I43" s="17" t="s">
        <v>40</v>
      </c>
      <c r="J43" s="17" t="s">
        <v>40</v>
      </c>
      <c r="K43" s="41">
        <v>45795</v>
      </c>
      <c r="L43" s="41">
        <f t="shared" si="9"/>
        <v>45796</v>
      </c>
      <c r="M43" s="21" t="s">
        <v>130</v>
      </c>
      <c r="N43" s="41">
        <f t="shared" si="10"/>
        <v>45797</v>
      </c>
      <c r="O43" s="41">
        <f t="shared" si="11"/>
        <v>45797</v>
      </c>
      <c r="P43" s="406" t="s">
        <v>589</v>
      </c>
      <c r="Q43" s="407"/>
      <c r="R43" s="406" t="s">
        <v>590</v>
      </c>
      <c r="S43" s="407"/>
      <c r="T43" s="17" t="s">
        <v>40</v>
      </c>
      <c r="U43" s="17" t="s">
        <v>40</v>
      </c>
    </row>
    <row r="44" spans="1:21" hidden="1" x14ac:dyDescent="0.25">
      <c r="A44" s="56" t="s">
        <v>446</v>
      </c>
      <c r="B44" s="283" t="s">
        <v>135</v>
      </c>
      <c r="C44" s="41">
        <v>45797</v>
      </c>
      <c r="D44" s="41">
        <v>45797</v>
      </c>
      <c r="E44" s="406" t="s">
        <v>589</v>
      </c>
      <c r="F44" s="407"/>
      <c r="G44" s="406" t="s">
        <v>590</v>
      </c>
      <c r="H44" s="407"/>
      <c r="I44" s="17" t="s">
        <v>40</v>
      </c>
      <c r="J44" s="17" t="s">
        <v>40</v>
      </c>
      <c r="K44" s="41">
        <v>45802</v>
      </c>
      <c r="L44" s="41">
        <f t="shared" si="9"/>
        <v>45803</v>
      </c>
      <c r="M44" s="21" t="s">
        <v>133</v>
      </c>
      <c r="N44" s="41">
        <f t="shared" si="10"/>
        <v>45804</v>
      </c>
      <c r="O44" s="41">
        <f t="shared" si="11"/>
        <v>45804</v>
      </c>
      <c r="P44" s="41">
        <f t="shared" ref="P44:P62" si="17">O44+2</f>
        <v>45806</v>
      </c>
      <c r="Q44" s="41">
        <f t="shared" si="16"/>
        <v>45806</v>
      </c>
      <c r="R44" s="41">
        <f t="shared" si="13"/>
        <v>45807</v>
      </c>
      <c r="S44" s="41">
        <f t="shared" si="14"/>
        <v>45807</v>
      </c>
      <c r="T44" s="17" t="s">
        <v>40</v>
      </c>
      <c r="U44" s="17" t="s">
        <v>40</v>
      </c>
    </row>
    <row r="45" spans="1:21" hidden="1" x14ac:dyDescent="0.25">
      <c r="A45" s="56" t="s">
        <v>446</v>
      </c>
      <c r="B45" s="283" t="s">
        <v>138</v>
      </c>
      <c r="C45" s="41">
        <f t="shared" ref="C45:C48" si="18">C44+7</f>
        <v>45804</v>
      </c>
      <c r="D45" s="41">
        <f t="shared" ref="D45:H45" si="19">C45</f>
        <v>45804</v>
      </c>
      <c r="E45" s="41">
        <f t="shared" ref="E45:E62" si="20">D45+2</f>
        <v>45806</v>
      </c>
      <c r="F45" s="41">
        <f t="shared" si="19"/>
        <v>45806</v>
      </c>
      <c r="G45" s="41">
        <f t="shared" si="7"/>
        <v>45807</v>
      </c>
      <c r="H45" s="41">
        <f t="shared" si="19"/>
        <v>45807</v>
      </c>
      <c r="I45" s="17" t="s">
        <v>40</v>
      </c>
      <c r="J45" s="17" t="s">
        <v>40</v>
      </c>
      <c r="K45" s="41">
        <f t="shared" si="8"/>
        <v>45809</v>
      </c>
      <c r="L45" s="41">
        <f t="shared" si="9"/>
        <v>45810</v>
      </c>
      <c r="M45" s="21" t="s">
        <v>136</v>
      </c>
      <c r="N45" s="17" t="s">
        <v>40</v>
      </c>
      <c r="O45" s="17" t="s">
        <v>40</v>
      </c>
      <c r="P45" s="41">
        <v>45813</v>
      </c>
      <c r="Q45" s="41">
        <f t="shared" si="16"/>
        <v>45813</v>
      </c>
      <c r="R45" s="41">
        <f t="shared" si="13"/>
        <v>45814</v>
      </c>
      <c r="S45" s="41">
        <f t="shared" si="14"/>
        <v>45814</v>
      </c>
      <c r="T45" s="17" t="s">
        <v>40</v>
      </c>
      <c r="U45" s="17" t="s">
        <v>40</v>
      </c>
    </row>
    <row r="46" spans="1:21" hidden="1" x14ac:dyDescent="0.25">
      <c r="A46" s="56" t="s">
        <v>446</v>
      </c>
      <c r="B46" s="283" t="s">
        <v>142</v>
      </c>
      <c r="C46" s="17" t="s">
        <v>40</v>
      </c>
      <c r="D46" s="17" t="s">
        <v>40</v>
      </c>
      <c r="E46" s="41">
        <v>45813</v>
      </c>
      <c r="F46" s="41">
        <f t="shared" ref="F46:H46" si="21">E46</f>
        <v>45813</v>
      </c>
      <c r="G46" s="41">
        <f t="shared" si="7"/>
        <v>45814</v>
      </c>
      <c r="H46" s="41">
        <f t="shared" si="21"/>
        <v>45814</v>
      </c>
      <c r="I46" s="17" t="s">
        <v>40</v>
      </c>
      <c r="J46" s="17" t="s">
        <v>40</v>
      </c>
      <c r="K46" s="41">
        <f t="shared" si="8"/>
        <v>45816</v>
      </c>
      <c r="L46" s="41">
        <f t="shared" si="9"/>
        <v>45817</v>
      </c>
      <c r="M46" s="21" t="s">
        <v>140</v>
      </c>
      <c r="N46" s="41">
        <f t="shared" si="10"/>
        <v>45818</v>
      </c>
      <c r="O46" s="41">
        <f t="shared" si="11"/>
        <v>45818</v>
      </c>
      <c r="P46" s="41">
        <f t="shared" si="17"/>
        <v>45820</v>
      </c>
      <c r="Q46" s="41">
        <f t="shared" si="16"/>
        <v>45820</v>
      </c>
      <c r="R46" s="41">
        <f t="shared" si="13"/>
        <v>45821</v>
      </c>
      <c r="S46" s="41">
        <f t="shared" si="14"/>
        <v>45821</v>
      </c>
      <c r="T46" s="17" t="s">
        <v>40</v>
      </c>
      <c r="U46" s="17" t="s">
        <v>40</v>
      </c>
    </row>
    <row r="47" spans="1:21" hidden="1" x14ac:dyDescent="0.25">
      <c r="A47" s="56" t="s">
        <v>446</v>
      </c>
      <c r="B47" s="283" t="s">
        <v>146</v>
      </c>
      <c r="C47" s="41">
        <v>45818</v>
      </c>
      <c r="D47" s="41">
        <f t="shared" ref="D47:H47" si="22">C47</f>
        <v>45818</v>
      </c>
      <c r="E47" s="41">
        <f t="shared" si="20"/>
        <v>45820</v>
      </c>
      <c r="F47" s="41">
        <f t="shared" si="22"/>
        <v>45820</v>
      </c>
      <c r="G47" s="41">
        <f t="shared" si="7"/>
        <v>45821</v>
      </c>
      <c r="H47" s="41">
        <f t="shared" si="22"/>
        <v>45821</v>
      </c>
      <c r="I47" s="17" t="s">
        <v>40</v>
      </c>
      <c r="J47" s="17" t="s">
        <v>40</v>
      </c>
      <c r="K47" s="41">
        <f t="shared" si="8"/>
        <v>45823</v>
      </c>
      <c r="L47" s="41">
        <f t="shared" si="9"/>
        <v>45824</v>
      </c>
      <c r="M47" s="21" t="s">
        <v>144</v>
      </c>
      <c r="N47" s="41">
        <f t="shared" si="10"/>
        <v>45825</v>
      </c>
      <c r="O47" s="41">
        <f t="shared" si="11"/>
        <v>45825</v>
      </c>
      <c r="P47" s="406" t="s">
        <v>591</v>
      </c>
      <c r="Q47" s="407"/>
      <c r="R47" s="406" t="s">
        <v>404</v>
      </c>
      <c r="S47" s="407"/>
      <c r="T47" s="17" t="s">
        <v>40</v>
      </c>
      <c r="U47" s="17" t="s">
        <v>40</v>
      </c>
    </row>
    <row r="48" spans="1:21" hidden="1" x14ac:dyDescent="0.25">
      <c r="A48" s="56" t="s">
        <v>446</v>
      </c>
      <c r="B48" s="283" t="s">
        <v>149</v>
      </c>
      <c r="C48" s="41">
        <f t="shared" si="18"/>
        <v>45825</v>
      </c>
      <c r="D48" s="41">
        <f>C48</f>
        <v>45825</v>
      </c>
      <c r="E48" s="406" t="s">
        <v>591</v>
      </c>
      <c r="F48" s="407"/>
      <c r="G48" s="406" t="s">
        <v>404</v>
      </c>
      <c r="H48" s="407"/>
      <c r="I48" s="17" t="s">
        <v>40</v>
      </c>
      <c r="J48" s="17" t="s">
        <v>40</v>
      </c>
      <c r="K48" s="41">
        <v>45830</v>
      </c>
      <c r="L48" s="41">
        <f t="shared" si="9"/>
        <v>45831</v>
      </c>
      <c r="M48" s="21" t="s">
        <v>147</v>
      </c>
      <c r="N48" s="41">
        <f t="shared" si="10"/>
        <v>45832</v>
      </c>
      <c r="O48" s="41">
        <f t="shared" si="11"/>
        <v>45832</v>
      </c>
      <c r="P48" s="41">
        <f t="shared" si="17"/>
        <v>45834</v>
      </c>
      <c r="Q48" s="41">
        <f t="shared" si="16"/>
        <v>45834</v>
      </c>
      <c r="R48" s="41">
        <f t="shared" si="13"/>
        <v>45835</v>
      </c>
      <c r="S48" s="41">
        <f t="shared" si="14"/>
        <v>45835</v>
      </c>
      <c r="T48" s="17" t="s">
        <v>40</v>
      </c>
      <c r="U48" s="17" t="s">
        <v>40</v>
      </c>
    </row>
    <row r="49" spans="1:23" hidden="1" x14ac:dyDescent="0.25">
      <c r="A49" s="56" t="s">
        <v>446</v>
      </c>
      <c r="B49" s="283" t="s">
        <v>152</v>
      </c>
      <c r="C49" s="41">
        <v>45832</v>
      </c>
      <c r="D49" s="41">
        <f t="shared" ref="D49:H49" si="23">C49</f>
        <v>45832</v>
      </c>
      <c r="E49" s="41">
        <f t="shared" si="20"/>
        <v>45834</v>
      </c>
      <c r="F49" s="41">
        <f t="shared" si="23"/>
        <v>45834</v>
      </c>
      <c r="G49" s="41">
        <f t="shared" si="7"/>
        <v>45835</v>
      </c>
      <c r="H49" s="41">
        <f t="shared" si="23"/>
        <v>45835</v>
      </c>
      <c r="I49" s="17" t="s">
        <v>40</v>
      </c>
      <c r="J49" s="17" t="s">
        <v>40</v>
      </c>
      <c r="K49" s="41">
        <f t="shared" si="8"/>
        <v>45837</v>
      </c>
      <c r="L49" s="41">
        <f t="shared" si="9"/>
        <v>45838</v>
      </c>
      <c r="M49" s="21" t="s">
        <v>150</v>
      </c>
      <c r="N49" s="17" t="s">
        <v>40</v>
      </c>
      <c r="O49" s="17" t="s">
        <v>40</v>
      </c>
      <c r="P49" s="41">
        <v>45841</v>
      </c>
      <c r="Q49" s="41">
        <f t="shared" si="16"/>
        <v>45841</v>
      </c>
      <c r="R49" s="41">
        <f t="shared" si="13"/>
        <v>45842</v>
      </c>
      <c r="S49" s="41">
        <f t="shared" si="14"/>
        <v>45842</v>
      </c>
      <c r="T49" s="17" t="s">
        <v>40</v>
      </c>
      <c r="U49" s="17" t="s">
        <v>40</v>
      </c>
    </row>
    <row r="50" spans="1:23" hidden="1" x14ac:dyDescent="0.25">
      <c r="A50" s="56" t="s">
        <v>446</v>
      </c>
      <c r="B50" s="283" t="s">
        <v>155</v>
      </c>
      <c r="C50" s="17" t="s">
        <v>40</v>
      </c>
      <c r="D50" s="17" t="s">
        <v>40</v>
      </c>
      <c r="E50" s="41">
        <v>45841</v>
      </c>
      <c r="F50" s="41">
        <f t="shared" ref="F50:H50" si="24">E50</f>
        <v>45841</v>
      </c>
      <c r="G50" s="41">
        <f t="shared" si="7"/>
        <v>45842</v>
      </c>
      <c r="H50" s="41">
        <f t="shared" si="24"/>
        <v>45842</v>
      </c>
      <c r="I50" s="17" t="s">
        <v>40</v>
      </c>
      <c r="J50" s="17" t="s">
        <v>40</v>
      </c>
      <c r="K50" s="41">
        <f t="shared" si="8"/>
        <v>45844</v>
      </c>
      <c r="L50" s="41">
        <f t="shared" si="9"/>
        <v>45845</v>
      </c>
      <c r="M50" s="21" t="s">
        <v>153</v>
      </c>
      <c r="N50" s="41">
        <f t="shared" si="10"/>
        <v>45846</v>
      </c>
      <c r="O50" s="41">
        <f t="shared" si="11"/>
        <v>45846</v>
      </c>
      <c r="P50" s="41">
        <f t="shared" si="17"/>
        <v>45848</v>
      </c>
      <c r="Q50" s="41">
        <f t="shared" si="16"/>
        <v>45848</v>
      </c>
      <c r="R50" s="41">
        <f t="shared" si="13"/>
        <v>45849</v>
      </c>
      <c r="S50" s="41">
        <f t="shared" si="14"/>
        <v>45849</v>
      </c>
      <c r="T50" s="17" t="s">
        <v>40</v>
      </c>
      <c r="U50" s="17" t="s">
        <v>40</v>
      </c>
    </row>
    <row r="51" spans="1:23" hidden="1" x14ac:dyDescent="0.25">
      <c r="A51" s="56" t="s">
        <v>446</v>
      </c>
      <c r="B51" s="283" t="s">
        <v>158</v>
      </c>
      <c r="C51" s="41">
        <v>45846</v>
      </c>
      <c r="D51" s="41">
        <f t="shared" ref="D51:H51" si="25">C51</f>
        <v>45846</v>
      </c>
      <c r="E51" s="41">
        <f t="shared" si="20"/>
        <v>45848</v>
      </c>
      <c r="F51" s="41">
        <f t="shared" si="25"/>
        <v>45848</v>
      </c>
      <c r="G51" s="41">
        <f t="shared" si="7"/>
        <v>45849</v>
      </c>
      <c r="H51" s="41">
        <f t="shared" si="25"/>
        <v>45849</v>
      </c>
      <c r="I51" s="17" t="s">
        <v>40</v>
      </c>
      <c r="J51" s="17" t="s">
        <v>40</v>
      </c>
      <c r="K51" s="41">
        <f t="shared" si="8"/>
        <v>45851</v>
      </c>
      <c r="L51" s="41">
        <f t="shared" si="9"/>
        <v>45852</v>
      </c>
      <c r="M51" s="21" t="s">
        <v>156</v>
      </c>
      <c r="N51" s="17" t="s">
        <v>40</v>
      </c>
      <c r="O51" s="17" t="s">
        <v>40</v>
      </c>
      <c r="P51" s="41">
        <v>45855</v>
      </c>
      <c r="Q51" s="41">
        <v>45855</v>
      </c>
      <c r="R51" s="41">
        <f t="shared" si="13"/>
        <v>45856</v>
      </c>
      <c r="S51" s="41">
        <f t="shared" si="14"/>
        <v>45856</v>
      </c>
      <c r="T51" s="17" t="s">
        <v>40</v>
      </c>
      <c r="U51" s="17" t="s">
        <v>40</v>
      </c>
    </row>
    <row r="52" spans="1:23" hidden="1" x14ac:dyDescent="0.25">
      <c r="A52" s="56" t="s">
        <v>446</v>
      </c>
      <c r="B52" s="283" t="s">
        <v>161</v>
      </c>
      <c r="C52" s="17" t="s">
        <v>40</v>
      </c>
      <c r="D52" s="17" t="s">
        <v>40</v>
      </c>
      <c r="E52" s="41">
        <v>45855</v>
      </c>
      <c r="F52" s="41">
        <v>45855</v>
      </c>
      <c r="G52" s="41">
        <f t="shared" si="7"/>
        <v>45856</v>
      </c>
      <c r="H52" s="41">
        <f t="shared" ref="H52" si="26">G52</f>
        <v>45856</v>
      </c>
      <c r="I52" s="17" t="s">
        <v>40</v>
      </c>
      <c r="J52" s="17" t="s">
        <v>40</v>
      </c>
      <c r="K52" s="41">
        <f t="shared" si="8"/>
        <v>45858</v>
      </c>
      <c r="L52" s="41">
        <f t="shared" si="9"/>
        <v>45859</v>
      </c>
      <c r="M52" s="21" t="s">
        <v>159</v>
      </c>
      <c r="N52" s="41">
        <f t="shared" si="10"/>
        <v>45860</v>
      </c>
      <c r="O52" s="41">
        <f t="shared" si="11"/>
        <v>45860</v>
      </c>
      <c r="P52" s="447" t="s">
        <v>592</v>
      </c>
      <c r="Q52" s="448"/>
      <c r="R52" s="447" t="s">
        <v>593</v>
      </c>
      <c r="S52" s="448"/>
      <c r="T52" s="17" t="s">
        <v>40</v>
      </c>
      <c r="U52" s="17" t="s">
        <v>40</v>
      </c>
    </row>
    <row r="53" spans="1:23" hidden="1" x14ac:dyDescent="0.25">
      <c r="A53" s="56" t="s">
        <v>446</v>
      </c>
      <c r="B53" s="283" t="s">
        <v>164</v>
      </c>
      <c r="C53" s="41">
        <v>45860</v>
      </c>
      <c r="D53" s="41">
        <f>C53</f>
        <v>45860</v>
      </c>
      <c r="E53" s="447" t="s">
        <v>592</v>
      </c>
      <c r="F53" s="448"/>
      <c r="G53" s="447" t="s">
        <v>593</v>
      </c>
      <c r="H53" s="448"/>
      <c r="I53" s="17" t="s">
        <v>40</v>
      </c>
      <c r="J53" s="17" t="s">
        <v>40</v>
      </c>
      <c r="K53" s="41">
        <v>45865</v>
      </c>
      <c r="L53" s="41">
        <f t="shared" si="9"/>
        <v>45866</v>
      </c>
      <c r="M53" s="21" t="s">
        <v>162</v>
      </c>
      <c r="N53" s="457" t="s">
        <v>594</v>
      </c>
      <c r="O53" s="458"/>
      <c r="P53" s="447" t="s">
        <v>595</v>
      </c>
      <c r="Q53" s="448"/>
      <c r="R53" s="447" t="s">
        <v>596</v>
      </c>
      <c r="S53" s="448"/>
      <c r="T53" s="17" t="s">
        <v>40</v>
      </c>
      <c r="U53" s="17" t="s">
        <v>40</v>
      </c>
    </row>
    <row r="54" spans="1:23" hidden="1" x14ac:dyDescent="0.25">
      <c r="A54" s="56" t="s">
        <v>446</v>
      </c>
      <c r="B54" s="283" t="s">
        <v>166</v>
      </c>
      <c r="C54" s="457" t="s">
        <v>594</v>
      </c>
      <c r="D54" s="458"/>
      <c r="E54" s="447" t="s">
        <v>595</v>
      </c>
      <c r="F54" s="448"/>
      <c r="G54" s="447" t="s">
        <v>596</v>
      </c>
      <c r="H54" s="448"/>
      <c r="I54" s="17" t="s">
        <v>40</v>
      </c>
      <c r="J54" s="17" t="s">
        <v>40</v>
      </c>
      <c r="K54" s="41">
        <v>45872</v>
      </c>
      <c r="L54" s="41">
        <f t="shared" si="9"/>
        <v>45873</v>
      </c>
      <c r="M54" s="21" t="s">
        <v>165</v>
      </c>
      <c r="N54" s="41">
        <f t="shared" si="10"/>
        <v>45874</v>
      </c>
      <c r="O54" s="41">
        <f t="shared" si="11"/>
        <v>45874</v>
      </c>
      <c r="P54" s="41">
        <f t="shared" si="17"/>
        <v>45876</v>
      </c>
      <c r="Q54" s="41">
        <f t="shared" si="16"/>
        <v>45876</v>
      </c>
      <c r="R54" s="41">
        <f t="shared" si="13"/>
        <v>45877</v>
      </c>
      <c r="S54" s="41">
        <f t="shared" si="14"/>
        <v>45877</v>
      </c>
      <c r="T54" s="17" t="s">
        <v>40</v>
      </c>
      <c r="U54" s="17" t="s">
        <v>40</v>
      </c>
    </row>
    <row r="55" spans="1:23" hidden="1" x14ac:dyDescent="0.25">
      <c r="A55" s="56" t="s">
        <v>446</v>
      </c>
      <c r="B55" s="283" t="s">
        <v>170</v>
      </c>
      <c r="C55" s="41">
        <v>45874</v>
      </c>
      <c r="D55" s="41">
        <v>45874</v>
      </c>
      <c r="E55" s="41">
        <f t="shared" si="20"/>
        <v>45876</v>
      </c>
      <c r="F55" s="41">
        <f t="shared" ref="F55:F62" si="27">E55</f>
        <v>45876</v>
      </c>
      <c r="G55" s="41">
        <f t="shared" si="7"/>
        <v>45877</v>
      </c>
      <c r="H55" s="41">
        <f t="shared" ref="H55:H62" si="28">G55</f>
        <v>45877</v>
      </c>
      <c r="I55" s="17" t="s">
        <v>40</v>
      </c>
      <c r="J55" s="17" t="s">
        <v>40</v>
      </c>
      <c r="K55" s="41">
        <f t="shared" si="8"/>
        <v>45879</v>
      </c>
      <c r="L55" s="41">
        <f t="shared" si="9"/>
        <v>45880</v>
      </c>
      <c r="M55" s="21" t="s">
        <v>168</v>
      </c>
      <c r="N55" s="41">
        <f t="shared" si="10"/>
        <v>45881</v>
      </c>
      <c r="O55" s="41">
        <f t="shared" si="11"/>
        <v>45881</v>
      </c>
      <c r="P55" s="447" t="s">
        <v>597</v>
      </c>
      <c r="Q55" s="448"/>
      <c r="R55" s="447" t="s">
        <v>598</v>
      </c>
      <c r="S55" s="448"/>
      <c r="T55" s="17" t="s">
        <v>40</v>
      </c>
      <c r="U55" s="17" t="s">
        <v>40</v>
      </c>
    </row>
    <row r="56" spans="1:23" x14ac:dyDescent="0.25">
      <c r="A56" s="56" t="s">
        <v>446</v>
      </c>
      <c r="B56" s="283" t="s">
        <v>174</v>
      </c>
      <c r="C56" s="41">
        <v>45881</v>
      </c>
      <c r="D56" s="41">
        <v>45881</v>
      </c>
      <c r="E56" s="447" t="s">
        <v>597</v>
      </c>
      <c r="F56" s="448"/>
      <c r="G56" s="447" t="s">
        <v>598</v>
      </c>
      <c r="H56" s="448"/>
      <c r="I56" s="17" t="s">
        <v>40</v>
      </c>
      <c r="J56" s="17" t="s">
        <v>40</v>
      </c>
      <c r="K56" s="41">
        <v>45886</v>
      </c>
      <c r="L56" s="41">
        <f t="shared" si="9"/>
        <v>45887</v>
      </c>
      <c r="M56" s="21" t="s">
        <v>172</v>
      </c>
      <c r="N56" s="41">
        <f t="shared" si="10"/>
        <v>45888</v>
      </c>
      <c r="O56" s="41">
        <f t="shared" si="11"/>
        <v>45888</v>
      </c>
      <c r="P56" s="41">
        <f>O56+2</f>
        <v>45890</v>
      </c>
      <c r="Q56" s="41">
        <f>P56</f>
        <v>45890</v>
      </c>
      <c r="R56" s="41">
        <f>Q56+1</f>
        <v>45891</v>
      </c>
      <c r="S56" s="41">
        <f>R56</f>
        <v>45891</v>
      </c>
      <c r="T56" s="17" t="s">
        <v>40</v>
      </c>
      <c r="U56" s="17" t="s">
        <v>40</v>
      </c>
    </row>
    <row r="57" spans="1:23" x14ac:dyDescent="0.25">
      <c r="A57" s="56" t="s">
        <v>446</v>
      </c>
      <c r="B57" s="283" t="s">
        <v>177</v>
      </c>
      <c r="C57" s="41">
        <v>45888</v>
      </c>
      <c r="D57" s="41">
        <v>45888</v>
      </c>
      <c r="E57" s="41">
        <f t="shared" si="20"/>
        <v>45890</v>
      </c>
      <c r="F57" s="41">
        <f t="shared" si="27"/>
        <v>45890</v>
      </c>
      <c r="G57" s="41">
        <f t="shared" si="7"/>
        <v>45891</v>
      </c>
      <c r="H57" s="41">
        <f t="shared" si="28"/>
        <v>45891</v>
      </c>
      <c r="I57" s="17" t="s">
        <v>40</v>
      </c>
      <c r="J57" s="17" t="s">
        <v>40</v>
      </c>
      <c r="K57" s="41">
        <f t="shared" si="8"/>
        <v>45893</v>
      </c>
      <c r="L57" s="41">
        <f t="shared" si="9"/>
        <v>45894</v>
      </c>
      <c r="M57" s="21" t="s">
        <v>175</v>
      </c>
      <c r="N57" s="41">
        <f t="shared" si="10"/>
        <v>45895</v>
      </c>
      <c r="O57" s="41">
        <f t="shared" si="11"/>
        <v>45895</v>
      </c>
      <c r="P57" s="41">
        <f t="shared" si="17"/>
        <v>45897</v>
      </c>
      <c r="Q57" s="41">
        <f t="shared" si="16"/>
        <v>45897</v>
      </c>
      <c r="R57" s="41">
        <f t="shared" si="13"/>
        <v>45898</v>
      </c>
      <c r="S57" s="41">
        <f t="shared" si="14"/>
        <v>45898</v>
      </c>
      <c r="T57" s="17" t="s">
        <v>40</v>
      </c>
      <c r="U57" s="17" t="s">
        <v>40</v>
      </c>
    </row>
    <row r="58" spans="1:23" x14ac:dyDescent="0.25">
      <c r="A58" s="60" t="s">
        <v>1841</v>
      </c>
      <c r="B58" s="283" t="s">
        <v>181</v>
      </c>
      <c r="C58" s="41">
        <v>45895</v>
      </c>
      <c r="D58" s="41">
        <v>45895</v>
      </c>
      <c r="E58" s="41">
        <f t="shared" si="20"/>
        <v>45897</v>
      </c>
      <c r="F58" s="41">
        <f t="shared" si="27"/>
        <v>45897</v>
      </c>
      <c r="G58" s="41">
        <f t="shared" si="7"/>
        <v>45898</v>
      </c>
      <c r="H58" s="41">
        <f t="shared" si="28"/>
        <v>45898</v>
      </c>
      <c r="I58" s="17" t="s">
        <v>40</v>
      </c>
      <c r="J58" s="17" t="s">
        <v>40</v>
      </c>
      <c r="K58" s="41">
        <f t="shared" si="8"/>
        <v>45900</v>
      </c>
      <c r="L58" s="41">
        <f t="shared" si="9"/>
        <v>45901</v>
      </c>
      <c r="M58" s="21" t="s">
        <v>179</v>
      </c>
      <c r="N58" s="17" t="s">
        <v>40</v>
      </c>
      <c r="O58" s="17" t="s">
        <v>40</v>
      </c>
      <c r="P58" s="356" t="s">
        <v>1839</v>
      </c>
      <c r="Q58" s="357"/>
      <c r="R58" s="356" t="s">
        <v>1840</v>
      </c>
      <c r="S58" s="357"/>
      <c r="T58" s="356" t="s">
        <v>599</v>
      </c>
      <c r="U58" s="357"/>
      <c r="V58" s="50" t="s">
        <v>600</v>
      </c>
    </row>
    <row r="59" spans="1:23" x14ac:dyDescent="0.25">
      <c r="A59" s="56" t="s">
        <v>366</v>
      </c>
      <c r="B59" s="284" t="s">
        <v>149</v>
      </c>
      <c r="C59" s="17" t="s">
        <v>40</v>
      </c>
      <c r="D59" s="17" t="s">
        <v>40</v>
      </c>
      <c r="E59" s="41">
        <v>45904</v>
      </c>
      <c r="F59" s="41">
        <f t="shared" si="27"/>
        <v>45904</v>
      </c>
      <c r="G59" s="41">
        <f t="shared" si="7"/>
        <v>45905</v>
      </c>
      <c r="H59" s="41">
        <f t="shared" si="28"/>
        <v>45905</v>
      </c>
      <c r="I59" s="17" t="s">
        <v>40</v>
      </c>
      <c r="J59" s="17" t="s">
        <v>40</v>
      </c>
      <c r="K59" s="41">
        <f t="shared" si="8"/>
        <v>45907</v>
      </c>
      <c r="L59" s="41">
        <f t="shared" si="9"/>
        <v>45908</v>
      </c>
      <c r="M59" s="19" t="s">
        <v>147</v>
      </c>
      <c r="N59" s="41">
        <f t="shared" si="10"/>
        <v>45909</v>
      </c>
      <c r="O59" s="41">
        <f t="shared" si="11"/>
        <v>45909</v>
      </c>
      <c r="P59" s="41">
        <f t="shared" si="17"/>
        <v>45911</v>
      </c>
      <c r="Q59" s="41">
        <f t="shared" si="16"/>
        <v>45911</v>
      </c>
      <c r="R59" s="41">
        <f t="shared" si="13"/>
        <v>45912</v>
      </c>
      <c r="S59" s="41">
        <f t="shared" si="14"/>
        <v>45912</v>
      </c>
      <c r="T59" s="17" t="s">
        <v>40</v>
      </c>
      <c r="U59" s="17" t="s">
        <v>40</v>
      </c>
    </row>
    <row r="60" spans="1:23" x14ac:dyDescent="0.25">
      <c r="A60" s="56" t="s">
        <v>366</v>
      </c>
      <c r="B60" s="284" t="s">
        <v>152</v>
      </c>
      <c r="C60" s="41">
        <v>45909</v>
      </c>
      <c r="D60" s="41">
        <v>45909</v>
      </c>
      <c r="E60" s="41">
        <f t="shared" si="20"/>
        <v>45911</v>
      </c>
      <c r="F60" s="41">
        <f t="shared" si="27"/>
        <v>45911</v>
      </c>
      <c r="G60" s="41">
        <f t="shared" si="7"/>
        <v>45912</v>
      </c>
      <c r="H60" s="41">
        <f t="shared" si="28"/>
        <v>45912</v>
      </c>
      <c r="I60" s="17" t="s">
        <v>40</v>
      </c>
      <c r="J60" s="17" t="s">
        <v>40</v>
      </c>
      <c r="K60" s="41">
        <f t="shared" si="8"/>
        <v>45914</v>
      </c>
      <c r="L60" s="41">
        <f t="shared" si="9"/>
        <v>45915</v>
      </c>
      <c r="M60" s="19" t="s">
        <v>150</v>
      </c>
      <c r="N60" s="41">
        <f t="shared" si="10"/>
        <v>45916</v>
      </c>
      <c r="O60" s="41">
        <f t="shared" si="11"/>
        <v>45916</v>
      </c>
      <c r="P60" s="41">
        <f t="shared" si="17"/>
        <v>45918</v>
      </c>
      <c r="Q60" s="41">
        <f t="shared" si="16"/>
        <v>45918</v>
      </c>
      <c r="R60" s="41">
        <f t="shared" si="13"/>
        <v>45919</v>
      </c>
      <c r="S60" s="41">
        <f t="shared" si="14"/>
        <v>45919</v>
      </c>
      <c r="T60" s="17" t="s">
        <v>40</v>
      </c>
      <c r="U60" s="17" t="s">
        <v>40</v>
      </c>
    </row>
    <row r="61" spans="1:23" x14ac:dyDescent="0.25">
      <c r="A61" s="56" t="s">
        <v>366</v>
      </c>
      <c r="B61" s="284" t="s">
        <v>155</v>
      </c>
      <c r="C61" s="41">
        <v>45916</v>
      </c>
      <c r="D61" s="41">
        <v>45916</v>
      </c>
      <c r="E61" s="41">
        <f t="shared" si="20"/>
        <v>45918</v>
      </c>
      <c r="F61" s="41">
        <f t="shared" si="27"/>
        <v>45918</v>
      </c>
      <c r="G61" s="41">
        <f t="shared" si="7"/>
        <v>45919</v>
      </c>
      <c r="H61" s="41">
        <f t="shared" si="28"/>
        <v>45919</v>
      </c>
      <c r="I61" s="17" t="s">
        <v>40</v>
      </c>
      <c r="J61" s="17" t="s">
        <v>40</v>
      </c>
      <c r="K61" s="41">
        <f t="shared" si="8"/>
        <v>45921</v>
      </c>
      <c r="L61" s="41">
        <f t="shared" si="9"/>
        <v>45922</v>
      </c>
      <c r="M61" s="19" t="s">
        <v>153</v>
      </c>
      <c r="N61" s="41">
        <f t="shared" si="10"/>
        <v>45923</v>
      </c>
      <c r="O61" s="41">
        <f t="shared" si="11"/>
        <v>45923</v>
      </c>
      <c r="P61" s="41">
        <f t="shared" si="17"/>
        <v>45925</v>
      </c>
      <c r="Q61" s="41">
        <f t="shared" si="16"/>
        <v>45925</v>
      </c>
      <c r="R61" s="41">
        <f t="shared" si="13"/>
        <v>45926</v>
      </c>
      <c r="S61" s="41">
        <f t="shared" si="14"/>
        <v>45926</v>
      </c>
      <c r="T61" s="17" t="s">
        <v>40</v>
      </c>
      <c r="U61" s="17" t="s">
        <v>40</v>
      </c>
    </row>
    <row r="62" spans="1:23" x14ac:dyDescent="0.25">
      <c r="A62" s="56" t="s">
        <v>366</v>
      </c>
      <c r="B62" s="284" t="s">
        <v>158</v>
      </c>
      <c r="C62" s="41">
        <v>45923</v>
      </c>
      <c r="D62" s="41">
        <v>45923</v>
      </c>
      <c r="E62" s="41">
        <f t="shared" si="20"/>
        <v>45925</v>
      </c>
      <c r="F62" s="41">
        <f t="shared" si="27"/>
        <v>45925</v>
      </c>
      <c r="G62" s="41">
        <f t="shared" si="7"/>
        <v>45926</v>
      </c>
      <c r="H62" s="41">
        <f t="shared" si="28"/>
        <v>45926</v>
      </c>
      <c r="I62" s="17" t="s">
        <v>40</v>
      </c>
      <c r="J62" s="17" t="s">
        <v>40</v>
      </c>
      <c r="K62" s="41">
        <f t="shared" si="8"/>
        <v>45928</v>
      </c>
      <c r="L62" s="41">
        <f t="shared" si="9"/>
        <v>45929</v>
      </c>
      <c r="M62" s="19" t="s">
        <v>156</v>
      </c>
      <c r="N62" s="41">
        <f t="shared" si="10"/>
        <v>45930</v>
      </c>
      <c r="O62" s="41">
        <f t="shared" si="11"/>
        <v>45930</v>
      </c>
      <c r="P62" s="41">
        <f t="shared" si="17"/>
        <v>45932</v>
      </c>
      <c r="Q62" s="41">
        <f t="shared" si="16"/>
        <v>45932</v>
      </c>
      <c r="R62" s="41">
        <f t="shared" si="13"/>
        <v>45933</v>
      </c>
      <c r="S62" s="41">
        <f t="shared" si="14"/>
        <v>45933</v>
      </c>
      <c r="T62" s="17" t="s">
        <v>40</v>
      </c>
      <c r="U62" s="17" t="s">
        <v>40</v>
      </c>
    </row>
    <row r="63" spans="1:23" ht="15.65" customHeight="1" x14ac:dyDescent="0.25">
      <c r="A63" s="285"/>
      <c r="B63" s="286"/>
      <c r="C63" s="264"/>
      <c r="D63" s="264"/>
      <c r="E63" s="232"/>
      <c r="F63" s="232"/>
      <c r="G63" s="264"/>
      <c r="H63" s="264"/>
      <c r="I63" s="264"/>
      <c r="J63" s="264"/>
      <c r="K63" s="264"/>
      <c r="L63" s="264"/>
      <c r="M63" s="264"/>
      <c r="N63" s="264"/>
      <c r="O63" s="288"/>
      <c r="P63" s="264"/>
      <c r="Q63" s="264"/>
      <c r="R63" s="232"/>
      <c r="S63" s="232"/>
      <c r="T63" s="264"/>
      <c r="U63" s="264"/>
      <c r="V63" s="264"/>
      <c r="W63" s="264"/>
    </row>
    <row r="64" spans="1:23" ht="16.5" x14ac:dyDescent="0.25">
      <c r="A64" s="63" t="s">
        <v>194</v>
      </c>
      <c r="B64" s="358" t="s">
        <v>601</v>
      </c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8"/>
      <c r="N64" s="358"/>
    </row>
    <row r="65" spans="1:19" ht="16.5" hidden="1" x14ac:dyDescent="0.25">
      <c r="A65" s="27" t="s">
        <v>602</v>
      </c>
      <c r="B65" s="368" t="s">
        <v>603</v>
      </c>
      <c r="C65" s="368"/>
      <c r="D65" s="368"/>
      <c r="E65" s="368"/>
      <c r="F65" s="368"/>
      <c r="G65" s="368"/>
      <c r="H65" s="368"/>
      <c r="I65" s="368"/>
      <c r="J65" s="368"/>
      <c r="K65" s="368"/>
      <c r="L65" s="368"/>
      <c r="M65" s="368"/>
      <c r="N65" s="368"/>
      <c r="O65" s="2"/>
      <c r="P65" s="2"/>
    </row>
    <row r="66" spans="1:19" ht="16.5" hidden="1" x14ac:dyDescent="0.25">
      <c r="A66" s="27" t="s">
        <v>469</v>
      </c>
      <c r="B66" s="368" t="s">
        <v>604</v>
      </c>
      <c r="C66" s="368"/>
      <c r="D66" s="368"/>
      <c r="E66" s="368"/>
      <c r="F66" s="368"/>
      <c r="G66" s="368"/>
      <c r="H66" s="368"/>
      <c r="I66" s="368"/>
      <c r="J66" s="368"/>
      <c r="K66" s="368"/>
      <c r="L66" s="368"/>
      <c r="M66" s="368"/>
      <c r="N66" s="368"/>
    </row>
    <row r="67" spans="1:19" ht="16.5" x14ac:dyDescent="0.25">
      <c r="A67" s="27" t="s">
        <v>469</v>
      </c>
      <c r="B67" s="368" t="s">
        <v>605</v>
      </c>
      <c r="C67" s="368"/>
      <c r="D67" s="368"/>
      <c r="E67" s="368"/>
      <c r="F67" s="368"/>
      <c r="G67" s="368"/>
      <c r="H67" s="368"/>
      <c r="I67" s="368"/>
      <c r="J67" s="368"/>
      <c r="K67" s="368"/>
      <c r="L67" s="368"/>
      <c r="M67" s="368"/>
      <c r="N67" s="368"/>
      <c r="Q67" s="23"/>
    </row>
    <row r="68" spans="1:19" ht="16.5" hidden="1" x14ac:dyDescent="0.45">
      <c r="A68" s="112" t="s">
        <v>606</v>
      </c>
      <c r="B68" s="425" t="s">
        <v>607</v>
      </c>
      <c r="C68" s="425"/>
      <c r="D68" s="425"/>
      <c r="E68" s="425"/>
      <c r="F68" s="425"/>
      <c r="G68" s="425"/>
      <c r="H68" s="425"/>
      <c r="I68" s="425"/>
      <c r="J68" s="425"/>
      <c r="K68" s="425"/>
      <c r="L68" s="425"/>
      <c r="M68" s="425"/>
      <c r="N68" s="425"/>
      <c r="O68" s="23"/>
      <c r="P68" s="23"/>
      <c r="R68" t="s">
        <v>212</v>
      </c>
    </row>
    <row r="69" spans="1:19" ht="16.5" x14ac:dyDescent="0.45">
      <c r="A69" s="112" t="s">
        <v>606</v>
      </c>
      <c r="B69" s="459" t="s">
        <v>608</v>
      </c>
      <c r="C69" s="460"/>
      <c r="D69" s="460"/>
      <c r="E69" s="460"/>
      <c r="F69" s="460"/>
      <c r="G69" s="460"/>
      <c r="H69" s="460"/>
      <c r="I69" s="460"/>
      <c r="J69" s="460"/>
      <c r="K69" s="460"/>
      <c r="L69" s="460"/>
      <c r="M69" s="460"/>
      <c r="N69" s="461"/>
      <c r="O69" s="23"/>
      <c r="P69" s="23"/>
    </row>
    <row r="70" spans="1:19" ht="16.5" x14ac:dyDescent="0.25">
      <c r="A70" s="27" t="s">
        <v>609</v>
      </c>
      <c r="B70" s="368" t="s">
        <v>610</v>
      </c>
      <c r="C70" s="368"/>
      <c r="D70" s="368"/>
      <c r="E70" s="368"/>
      <c r="F70" s="368"/>
      <c r="G70" s="368"/>
      <c r="H70" s="368"/>
      <c r="I70" s="368"/>
      <c r="J70" s="368"/>
      <c r="K70" s="368"/>
      <c r="L70" s="368"/>
      <c r="M70" s="368"/>
      <c r="N70" s="368"/>
    </row>
    <row r="71" spans="1:19" ht="16.5" hidden="1" x14ac:dyDescent="0.25">
      <c r="A71" s="64" t="s">
        <v>471</v>
      </c>
      <c r="B71" s="368" t="s">
        <v>611</v>
      </c>
      <c r="C71" s="368"/>
      <c r="D71" s="368"/>
      <c r="E71" s="368"/>
      <c r="F71" s="368"/>
      <c r="G71" s="368"/>
      <c r="H71" s="368"/>
      <c r="I71" s="368"/>
      <c r="J71" s="368"/>
      <c r="K71" s="368"/>
      <c r="L71" s="368"/>
      <c r="M71" s="368"/>
      <c r="N71" s="368"/>
    </row>
    <row r="72" spans="1:19" ht="16.5" x14ac:dyDescent="0.25">
      <c r="A72" s="64" t="s">
        <v>471</v>
      </c>
      <c r="B72" s="462" t="s">
        <v>473</v>
      </c>
      <c r="C72" s="462"/>
      <c r="D72" s="462"/>
      <c r="E72" s="462"/>
      <c r="F72" s="462"/>
      <c r="G72" s="462"/>
      <c r="H72" s="462"/>
      <c r="I72" s="462"/>
      <c r="J72" s="462"/>
      <c r="K72" s="462"/>
      <c r="L72" s="462"/>
      <c r="M72" s="462"/>
      <c r="N72" s="463"/>
      <c r="O72" s="1"/>
      <c r="P72" s="1"/>
      <c r="S72" t="s">
        <v>212</v>
      </c>
    </row>
    <row r="73" spans="1:19" ht="16.5" x14ac:dyDescent="0.25">
      <c r="A73" s="27" t="s">
        <v>612</v>
      </c>
      <c r="B73" s="368" t="s">
        <v>613</v>
      </c>
      <c r="C73" s="368"/>
      <c r="D73" s="368"/>
      <c r="E73" s="368"/>
      <c r="F73" s="368"/>
      <c r="G73" s="368"/>
      <c r="H73" s="368"/>
      <c r="I73" s="368"/>
      <c r="J73" s="368"/>
      <c r="K73" s="368"/>
      <c r="L73" s="368"/>
      <c r="M73" s="368"/>
      <c r="N73" s="464"/>
      <c r="O73" s="2"/>
      <c r="P73" s="289"/>
      <c r="Q73" s="2"/>
      <c r="R73" s="2"/>
    </row>
    <row r="75" spans="1:19" x14ac:dyDescent="0.25">
      <c r="P75" t="s">
        <v>212</v>
      </c>
    </row>
  </sheetData>
  <mergeCells count="134">
    <mergeCell ref="B72:N72"/>
    <mergeCell ref="B73:N73"/>
    <mergeCell ref="A6:A7"/>
    <mergeCell ref="A30:A31"/>
    <mergeCell ref="A36:A37"/>
    <mergeCell ref="B6:B7"/>
    <mergeCell ref="B30:B31"/>
    <mergeCell ref="B36:B37"/>
    <mergeCell ref="I30:I31"/>
    <mergeCell ref="M6:M7"/>
    <mergeCell ref="M36:M37"/>
    <mergeCell ref="C54:D54"/>
    <mergeCell ref="E54:F54"/>
    <mergeCell ref="G54:H54"/>
    <mergeCell ref="C37:D37"/>
    <mergeCell ref="E37:F37"/>
    <mergeCell ref="G37:H37"/>
    <mergeCell ref="I37:J37"/>
    <mergeCell ref="K37:L37"/>
    <mergeCell ref="N37:O37"/>
    <mergeCell ref="C31:D31"/>
    <mergeCell ref="E31:F31"/>
    <mergeCell ref="G31:H31"/>
    <mergeCell ref="J31:K31"/>
    <mergeCell ref="T58:U58"/>
    <mergeCell ref="B64:N64"/>
    <mergeCell ref="B65:N65"/>
    <mergeCell ref="B66:N66"/>
    <mergeCell ref="B67:N67"/>
    <mergeCell ref="B68:N68"/>
    <mergeCell ref="B69:N69"/>
    <mergeCell ref="B70:N70"/>
    <mergeCell ref="B71:N71"/>
    <mergeCell ref="P55:Q55"/>
    <mergeCell ref="R55:S55"/>
    <mergeCell ref="E56:F56"/>
    <mergeCell ref="G56:H56"/>
    <mergeCell ref="P58:Q58"/>
    <mergeCell ref="R58:S58"/>
    <mergeCell ref="E44:F44"/>
    <mergeCell ref="G44:H44"/>
    <mergeCell ref="P47:Q47"/>
    <mergeCell ref="R47:S47"/>
    <mergeCell ref="E48:F48"/>
    <mergeCell ref="G48:H48"/>
    <mergeCell ref="P52:Q52"/>
    <mergeCell ref="R52:S52"/>
    <mergeCell ref="E53:F53"/>
    <mergeCell ref="G53:H53"/>
    <mergeCell ref="N53:O53"/>
    <mergeCell ref="P53:Q53"/>
    <mergeCell ref="R53:S53"/>
    <mergeCell ref="P39:Q39"/>
    <mergeCell ref="R39:S39"/>
    <mergeCell ref="E40:F40"/>
    <mergeCell ref="G40:H40"/>
    <mergeCell ref="P42:Q42"/>
    <mergeCell ref="R42:S42"/>
    <mergeCell ref="E43:F43"/>
    <mergeCell ref="G43:H43"/>
    <mergeCell ref="P43:Q43"/>
    <mergeCell ref="R43:S43"/>
    <mergeCell ref="P37:Q37"/>
    <mergeCell ref="R37:S37"/>
    <mergeCell ref="T37:U37"/>
    <mergeCell ref="C36:D36"/>
    <mergeCell ref="E36:F36"/>
    <mergeCell ref="G36:H36"/>
    <mergeCell ref="I36:J36"/>
    <mergeCell ref="K36:L36"/>
    <mergeCell ref="N36:O36"/>
    <mergeCell ref="P36:Q36"/>
    <mergeCell ref="R36:S36"/>
    <mergeCell ref="T36:U36"/>
    <mergeCell ref="L31:M31"/>
    <mergeCell ref="A34:U34"/>
    <mergeCell ref="C35:D35"/>
    <mergeCell ref="E35:F35"/>
    <mergeCell ref="G35:H35"/>
    <mergeCell ref="I35:J35"/>
    <mergeCell ref="K35:L35"/>
    <mergeCell ref="N35:O35"/>
    <mergeCell ref="P35:Q35"/>
    <mergeCell ref="R35:S35"/>
    <mergeCell ref="T35:U35"/>
    <mergeCell ref="C29:D29"/>
    <mergeCell ref="E29:F29"/>
    <mergeCell ref="G29:H29"/>
    <mergeCell ref="J29:K29"/>
    <mergeCell ref="L29:M29"/>
    <mergeCell ref="C30:D30"/>
    <mergeCell ref="E30:F30"/>
    <mergeCell ref="G30:H30"/>
    <mergeCell ref="J30:K30"/>
    <mergeCell ref="L30:M30"/>
    <mergeCell ref="P13:Q13"/>
    <mergeCell ref="R13:S13"/>
    <mergeCell ref="C14:L14"/>
    <mergeCell ref="N14:U14"/>
    <mergeCell ref="E15:F15"/>
    <mergeCell ref="G15:H15"/>
    <mergeCell ref="P27:Q27"/>
    <mergeCell ref="R27:S27"/>
    <mergeCell ref="A28:M28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</mergeCells>
  <phoneticPr fontId="75" type="noConversion"/>
  <pageMargins left="0.7" right="0.7" top="0.75" bottom="0.75" header="0.3" footer="0.3"/>
  <pageSetup paperSize="9" orientation="portrait" verticalDpi="1200"/>
  <ignoredErrors>
    <ignoredError sqref="R17:R22 G17:G23 R26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5" x14ac:dyDescent="0.25"/>
  <cols>
    <col min="1" max="1" width="19.08203125" customWidth="1"/>
    <col min="4" max="4" width="8.08203125" customWidth="1"/>
    <col min="10" max="11" width="8.08203125" customWidth="1"/>
    <col min="15" max="15" width="8.08203125" customWidth="1"/>
    <col min="17" max="17" width="8.08203125" customWidth="1"/>
    <col min="18" max="18" width="10.08203125" customWidth="1"/>
  </cols>
  <sheetData>
    <row r="1" spans="1:255" ht="51" customHeight="1" x14ac:dyDescent="0.25">
      <c r="B1" s="398" t="s">
        <v>0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28"/>
      <c r="S1" s="28"/>
      <c r="T1" s="28"/>
      <c r="U1" s="28"/>
    </row>
    <row r="2" spans="1:255" ht="18" x14ac:dyDescent="0.25">
      <c r="B2" s="399" t="s">
        <v>1</v>
      </c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  <c r="R2" s="29"/>
      <c r="S2" s="29"/>
      <c r="T2" s="29"/>
      <c r="U2" s="29"/>
    </row>
    <row r="3" spans="1:255" ht="15.5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</row>
    <row r="4" spans="1:255" x14ac:dyDescent="0.25">
      <c r="A4" s="465" t="s">
        <v>614</v>
      </c>
      <c r="B4" s="466"/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30"/>
    </row>
    <row r="5" spans="1:255" x14ac:dyDescent="0.25">
      <c r="A5" s="4" t="s">
        <v>4</v>
      </c>
      <c r="B5" s="4" t="s">
        <v>5</v>
      </c>
      <c r="C5" s="369" t="s">
        <v>615</v>
      </c>
      <c r="D5" s="371"/>
      <c r="E5" s="369" t="s">
        <v>616</v>
      </c>
      <c r="F5" s="371"/>
      <c r="G5" s="369" t="s">
        <v>617</v>
      </c>
      <c r="H5" s="371"/>
      <c r="I5" s="369" t="s">
        <v>618</v>
      </c>
      <c r="J5" s="371"/>
      <c r="K5" s="369" t="s">
        <v>619</v>
      </c>
      <c r="L5" s="371"/>
      <c r="M5" s="4" t="s">
        <v>5</v>
      </c>
      <c r="N5" s="467" t="s">
        <v>620</v>
      </c>
      <c r="O5" s="468"/>
      <c r="P5" s="369" t="s">
        <v>615</v>
      </c>
      <c r="Q5" s="371"/>
    </row>
    <row r="6" spans="1:255" x14ac:dyDescent="0.25">
      <c r="A6" s="5" t="s">
        <v>13</v>
      </c>
      <c r="B6" s="5" t="s">
        <v>14</v>
      </c>
      <c r="C6" s="371" t="s">
        <v>278</v>
      </c>
      <c r="D6" s="371"/>
      <c r="E6" s="371" t="s">
        <v>277</v>
      </c>
      <c r="F6" s="371"/>
      <c r="G6" s="382" t="s">
        <v>621</v>
      </c>
      <c r="H6" s="456"/>
      <c r="I6" s="371" t="s">
        <v>622</v>
      </c>
      <c r="J6" s="371"/>
      <c r="K6" s="371" t="s">
        <v>623</v>
      </c>
      <c r="L6" s="371"/>
      <c r="M6" s="5" t="s">
        <v>14</v>
      </c>
      <c r="N6" s="371" t="s">
        <v>555</v>
      </c>
      <c r="O6" s="371"/>
      <c r="P6" s="371" t="s">
        <v>278</v>
      </c>
      <c r="Q6" s="371"/>
    </row>
    <row r="7" spans="1:255" x14ac:dyDescent="0.25">
      <c r="A7" s="8"/>
      <c r="B7" s="54"/>
      <c r="C7" s="394" t="s">
        <v>22</v>
      </c>
      <c r="D7" s="394"/>
      <c r="E7" s="394" t="s">
        <v>22</v>
      </c>
      <c r="F7" s="394"/>
      <c r="G7" s="354" t="s">
        <v>22</v>
      </c>
      <c r="H7" s="370"/>
      <c r="I7" s="394" t="s">
        <v>22</v>
      </c>
      <c r="J7" s="394"/>
      <c r="K7" s="394" t="s">
        <v>22</v>
      </c>
      <c r="L7" s="394"/>
      <c r="M7" s="54"/>
      <c r="N7" s="354" t="s">
        <v>22</v>
      </c>
      <c r="O7" s="370"/>
      <c r="P7" s="394" t="s">
        <v>22</v>
      </c>
      <c r="Q7" s="394"/>
    </row>
    <row r="8" spans="1:255" ht="26" x14ac:dyDescent="0.25">
      <c r="A8" s="8"/>
      <c r="B8" s="85"/>
      <c r="C8" s="11" t="s">
        <v>624</v>
      </c>
      <c r="D8" s="11" t="s">
        <v>625</v>
      </c>
      <c r="E8" s="11" t="s">
        <v>626</v>
      </c>
      <c r="F8" s="11" t="s">
        <v>627</v>
      </c>
      <c r="G8" s="12" t="s">
        <v>628</v>
      </c>
      <c r="H8" s="12" t="s">
        <v>629</v>
      </c>
      <c r="I8" s="11" t="s">
        <v>630</v>
      </c>
      <c r="J8" s="11" t="s">
        <v>631</v>
      </c>
      <c r="K8" s="11" t="s">
        <v>632</v>
      </c>
      <c r="L8" s="11" t="s">
        <v>633</v>
      </c>
      <c r="M8" s="85"/>
      <c r="N8" s="11" t="s">
        <v>634</v>
      </c>
      <c r="O8" s="11" t="s">
        <v>635</v>
      </c>
      <c r="P8" s="11" t="s">
        <v>624</v>
      </c>
      <c r="Q8" s="11" t="s">
        <v>625</v>
      </c>
    </row>
    <row r="9" spans="1:255" hidden="1" x14ac:dyDescent="0.25">
      <c r="A9" s="34" t="s">
        <v>636</v>
      </c>
      <c r="B9" s="35" t="s">
        <v>637</v>
      </c>
      <c r="C9" s="15">
        <v>45608</v>
      </c>
      <c r="D9" s="36">
        <f t="shared" ref="D9:D20" si="0">C9</f>
        <v>45608</v>
      </c>
      <c r="E9" s="36">
        <f t="shared" ref="E9:E20" si="1">D9+2</f>
        <v>45610</v>
      </c>
      <c r="F9" s="15">
        <f t="shared" ref="F9:F20" si="2">E9</f>
        <v>45610</v>
      </c>
      <c r="G9" s="15">
        <f t="shared" ref="G9:G20" si="3">F9+6</f>
        <v>45616</v>
      </c>
      <c r="H9" s="15">
        <f t="shared" ref="H9:H20" si="4">G9+1</f>
        <v>45617</v>
      </c>
      <c r="I9" s="15">
        <f t="shared" ref="I9:I20" si="5">H9+2</f>
        <v>45619</v>
      </c>
      <c r="J9" s="15">
        <f t="shared" ref="J9:J20" si="6">I9+1</f>
        <v>45620</v>
      </c>
      <c r="K9" s="15">
        <f t="shared" ref="K9:K20" si="7">J9</f>
        <v>45620</v>
      </c>
      <c r="L9" s="15">
        <f t="shared" ref="L9:L20" si="8">K9+1</f>
        <v>45621</v>
      </c>
      <c r="M9" s="37" t="s">
        <v>638</v>
      </c>
      <c r="N9" s="17" t="s">
        <v>40</v>
      </c>
      <c r="O9" s="17" t="s">
        <v>40</v>
      </c>
      <c r="P9" s="71" t="s">
        <v>639</v>
      </c>
      <c r="Q9" s="15">
        <v>45631</v>
      </c>
    </row>
    <row r="10" spans="1:255" hidden="1" x14ac:dyDescent="0.25">
      <c r="A10" s="277" t="s">
        <v>640</v>
      </c>
      <c r="B10" s="40" t="s">
        <v>641</v>
      </c>
      <c r="C10" s="15">
        <v>45615</v>
      </c>
      <c r="D10" s="36">
        <f t="shared" si="0"/>
        <v>45615</v>
      </c>
      <c r="E10" s="36">
        <f t="shared" si="1"/>
        <v>45617</v>
      </c>
      <c r="F10" s="15">
        <f t="shared" si="2"/>
        <v>45617</v>
      </c>
      <c r="G10" s="15">
        <f t="shared" si="3"/>
        <v>45623</v>
      </c>
      <c r="H10" s="15">
        <f t="shared" si="4"/>
        <v>45624</v>
      </c>
      <c r="I10" s="17" t="s">
        <v>40</v>
      </c>
      <c r="J10" s="17" t="s">
        <v>40</v>
      </c>
      <c r="K10" s="15">
        <v>45627</v>
      </c>
      <c r="L10" s="15">
        <f t="shared" si="8"/>
        <v>45628</v>
      </c>
      <c r="M10" s="40" t="s">
        <v>642</v>
      </c>
      <c r="N10" s="17" t="s">
        <v>40</v>
      </c>
      <c r="O10" s="17" t="s">
        <v>40</v>
      </c>
      <c r="P10" s="15">
        <v>45636</v>
      </c>
      <c r="Q10" s="36">
        <f t="shared" ref="Q10:Q19" si="9">P10</f>
        <v>45636</v>
      </c>
    </row>
    <row r="11" spans="1:255" hidden="1" x14ac:dyDescent="0.25">
      <c r="A11" s="205" t="s">
        <v>643</v>
      </c>
      <c r="B11" s="35" t="s">
        <v>644</v>
      </c>
      <c r="C11" s="15">
        <v>45622</v>
      </c>
      <c r="D11" s="36">
        <f t="shared" si="0"/>
        <v>45622</v>
      </c>
      <c r="E11" s="36">
        <f t="shared" si="1"/>
        <v>45624</v>
      </c>
      <c r="F11" s="15">
        <f t="shared" si="2"/>
        <v>45624</v>
      </c>
      <c r="G11" s="15">
        <f t="shared" si="3"/>
        <v>45630</v>
      </c>
      <c r="H11" s="15">
        <f t="shared" si="4"/>
        <v>45631</v>
      </c>
      <c r="I11" s="15">
        <f t="shared" si="5"/>
        <v>45633</v>
      </c>
      <c r="J11" s="15">
        <f t="shared" si="6"/>
        <v>45634</v>
      </c>
      <c r="K11" s="15">
        <f t="shared" si="7"/>
        <v>45634</v>
      </c>
      <c r="L11" s="15">
        <f t="shared" si="8"/>
        <v>45635</v>
      </c>
      <c r="M11" s="35" t="s">
        <v>645</v>
      </c>
      <c r="N11" s="17" t="s">
        <v>40</v>
      </c>
      <c r="O11" s="17" t="s">
        <v>40</v>
      </c>
      <c r="P11" s="15">
        <v>45643</v>
      </c>
      <c r="Q11" s="36">
        <f t="shared" si="9"/>
        <v>45643</v>
      </c>
    </row>
    <row r="12" spans="1:255" hidden="1" x14ac:dyDescent="0.25">
      <c r="A12" s="278" t="s">
        <v>646</v>
      </c>
      <c r="B12" s="37" t="s">
        <v>647</v>
      </c>
      <c r="C12" s="15">
        <v>45629</v>
      </c>
      <c r="D12" s="36">
        <f t="shared" si="0"/>
        <v>45629</v>
      </c>
      <c r="E12" s="36">
        <f t="shared" si="1"/>
        <v>45631</v>
      </c>
      <c r="F12" s="15">
        <f t="shared" si="2"/>
        <v>45631</v>
      </c>
      <c r="G12" s="15">
        <f t="shared" si="3"/>
        <v>45637</v>
      </c>
      <c r="H12" s="15">
        <f t="shared" si="4"/>
        <v>45638</v>
      </c>
      <c r="I12" s="15">
        <f t="shared" si="5"/>
        <v>45640</v>
      </c>
      <c r="J12" s="15">
        <f t="shared" si="6"/>
        <v>45641</v>
      </c>
      <c r="K12" s="15">
        <f t="shared" si="7"/>
        <v>45641</v>
      </c>
      <c r="L12" s="15">
        <f t="shared" si="8"/>
        <v>45642</v>
      </c>
      <c r="M12" s="37" t="s">
        <v>648</v>
      </c>
      <c r="N12" s="62">
        <f>L12+3</f>
        <v>45645</v>
      </c>
      <c r="O12" s="88">
        <f>N12+1</f>
        <v>45646</v>
      </c>
      <c r="P12" s="15">
        <f>O12+4</f>
        <v>45650</v>
      </c>
      <c r="Q12" s="36">
        <f t="shared" si="9"/>
        <v>45650</v>
      </c>
    </row>
    <row r="13" spans="1:255" hidden="1" x14ac:dyDescent="0.25">
      <c r="A13" s="277" t="s">
        <v>640</v>
      </c>
      <c r="B13" s="40" t="s">
        <v>649</v>
      </c>
      <c r="C13" s="15">
        <v>45636</v>
      </c>
      <c r="D13" s="36">
        <f t="shared" si="0"/>
        <v>45636</v>
      </c>
      <c r="E13" s="36">
        <f t="shared" si="1"/>
        <v>45638</v>
      </c>
      <c r="F13" s="15">
        <f t="shared" si="2"/>
        <v>45638</v>
      </c>
      <c r="G13" s="15">
        <f t="shared" si="3"/>
        <v>45644</v>
      </c>
      <c r="H13" s="15">
        <f t="shared" si="4"/>
        <v>45645</v>
      </c>
      <c r="I13" s="17" t="s">
        <v>40</v>
      </c>
      <c r="J13" s="17" t="s">
        <v>40</v>
      </c>
      <c r="K13" s="15">
        <v>45648</v>
      </c>
      <c r="L13" s="15">
        <f t="shared" si="8"/>
        <v>45649</v>
      </c>
      <c r="M13" s="40" t="s">
        <v>650</v>
      </c>
      <c r="N13" s="17" t="s">
        <v>40</v>
      </c>
      <c r="O13" s="17" t="s">
        <v>40</v>
      </c>
      <c r="P13" s="15">
        <v>45657</v>
      </c>
      <c r="Q13" s="36">
        <f t="shared" si="9"/>
        <v>45657</v>
      </c>
    </row>
    <row r="14" spans="1:255" hidden="1" x14ac:dyDescent="0.25">
      <c r="A14" s="206" t="s">
        <v>643</v>
      </c>
      <c r="B14" s="35" t="s">
        <v>651</v>
      </c>
      <c r="C14" s="15">
        <v>45643</v>
      </c>
      <c r="D14" s="36">
        <f t="shared" si="0"/>
        <v>45643</v>
      </c>
      <c r="E14" s="36">
        <f t="shared" si="1"/>
        <v>45645</v>
      </c>
      <c r="F14" s="15">
        <f t="shared" si="2"/>
        <v>45645</v>
      </c>
      <c r="G14" s="15">
        <f t="shared" si="3"/>
        <v>45651</v>
      </c>
      <c r="H14" s="15">
        <f t="shared" si="4"/>
        <v>45652</v>
      </c>
      <c r="I14" s="17" t="s">
        <v>40</v>
      </c>
      <c r="J14" s="17" t="s">
        <v>40</v>
      </c>
      <c r="K14" s="15">
        <v>45655</v>
      </c>
      <c r="L14" s="15">
        <f t="shared" si="8"/>
        <v>45656</v>
      </c>
      <c r="M14" s="35" t="s">
        <v>652</v>
      </c>
      <c r="N14" s="17" t="s">
        <v>40</v>
      </c>
      <c r="O14" s="17" t="s">
        <v>40</v>
      </c>
      <c r="P14" s="15">
        <v>45664</v>
      </c>
      <c r="Q14" s="36">
        <f t="shared" si="9"/>
        <v>45664</v>
      </c>
    </row>
    <row r="15" spans="1:255" hidden="1" x14ac:dyDescent="0.25">
      <c r="A15" s="278" t="s">
        <v>646</v>
      </c>
      <c r="B15" s="37" t="s">
        <v>653</v>
      </c>
      <c r="C15" s="15">
        <v>45650</v>
      </c>
      <c r="D15" s="36">
        <f t="shared" si="0"/>
        <v>45650</v>
      </c>
      <c r="E15" s="36">
        <f t="shared" si="1"/>
        <v>45652</v>
      </c>
      <c r="F15" s="15">
        <f t="shared" si="2"/>
        <v>45652</v>
      </c>
      <c r="G15" s="15">
        <f t="shared" si="3"/>
        <v>45658</v>
      </c>
      <c r="H15" s="15">
        <f t="shared" si="4"/>
        <v>45659</v>
      </c>
      <c r="I15" s="15">
        <f t="shared" si="5"/>
        <v>45661</v>
      </c>
      <c r="J15" s="15">
        <f t="shared" si="6"/>
        <v>45662</v>
      </c>
      <c r="K15" s="15">
        <f t="shared" si="7"/>
        <v>45662</v>
      </c>
      <c r="L15" s="15">
        <f t="shared" si="8"/>
        <v>45663</v>
      </c>
      <c r="M15" s="37" t="s">
        <v>654</v>
      </c>
      <c r="N15" s="62">
        <f>L15+3</f>
        <v>45666</v>
      </c>
      <c r="O15" s="88">
        <f>N15+1</f>
        <v>45667</v>
      </c>
      <c r="P15" s="15">
        <f>O15+4</f>
        <v>45671</v>
      </c>
      <c r="Q15" s="36">
        <f t="shared" si="9"/>
        <v>45671</v>
      </c>
    </row>
    <row r="16" spans="1:255" hidden="1" x14ac:dyDescent="0.25">
      <c r="A16" s="277" t="s">
        <v>640</v>
      </c>
      <c r="B16" s="279" t="s">
        <v>655</v>
      </c>
      <c r="C16" s="15">
        <v>45657</v>
      </c>
      <c r="D16" s="36">
        <f t="shared" si="0"/>
        <v>45657</v>
      </c>
      <c r="E16" s="36">
        <f t="shared" si="1"/>
        <v>45659</v>
      </c>
      <c r="F16" s="15">
        <f t="shared" si="2"/>
        <v>45659</v>
      </c>
      <c r="G16" s="15">
        <f t="shared" si="3"/>
        <v>45665</v>
      </c>
      <c r="H16" s="15">
        <f t="shared" si="4"/>
        <v>45666</v>
      </c>
      <c r="I16" s="15">
        <f t="shared" si="5"/>
        <v>45668</v>
      </c>
      <c r="J16" s="15">
        <f t="shared" si="6"/>
        <v>45669</v>
      </c>
      <c r="K16" s="15">
        <f t="shared" si="7"/>
        <v>45669</v>
      </c>
      <c r="L16" s="15">
        <f t="shared" si="8"/>
        <v>45670</v>
      </c>
      <c r="M16" s="279" t="s">
        <v>656</v>
      </c>
      <c r="N16" s="62">
        <f>L16+3</f>
        <v>45673</v>
      </c>
      <c r="O16" s="88">
        <f>N16+1</f>
        <v>45674</v>
      </c>
      <c r="P16" s="15">
        <f>O16+4</f>
        <v>45678</v>
      </c>
      <c r="Q16" s="36">
        <f t="shared" si="9"/>
        <v>45678</v>
      </c>
    </row>
    <row r="17" spans="1:19" hidden="1" x14ac:dyDescent="0.25">
      <c r="A17" s="205" t="s">
        <v>643</v>
      </c>
      <c r="B17" s="35" t="s">
        <v>657</v>
      </c>
      <c r="C17" s="15">
        <v>45664</v>
      </c>
      <c r="D17" s="36">
        <f t="shared" si="0"/>
        <v>45664</v>
      </c>
      <c r="E17" s="36">
        <f t="shared" si="1"/>
        <v>45666</v>
      </c>
      <c r="F17" s="15">
        <f t="shared" si="2"/>
        <v>45666</v>
      </c>
      <c r="G17" s="15">
        <f t="shared" si="3"/>
        <v>45672</v>
      </c>
      <c r="H17" s="15">
        <f t="shared" si="4"/>
        <v>45673</v>
      </c>
      <c r="I17" s="15">
        <f t="shared" si="5"/>
        <v>45675</v>
      </c>
      <c r="J17" s="15">
        <f t="shared" si="6"/>
        <v>45676</v>
      </c>
      <c r="K17" s="15">
        <f t="shared" si="7"/>
        <v>45676</v>
      </c>
      <c r="L17" s="15">
        <f t="shared" si="8"/>
        <v>45677</v>
      </c>
      <c r="M17" s="35" t="s">
        <v>658</v>
      </c>
      <c r="N17" s="469" t="s">
        <v>659</v>
      </c>
      <c r="O17" s="470"/>
      <c r="P17" s="470"/>
      <c r="Q17" s="471"/>
    </row>
    <row r="18" spans="1:19" hidden="1" x14ac:dyDescent="0.25">
      <c r="A18" s="34" t="s">
        <v>646</v>
      </c>
      <c r="B18" s="35" t="s">
        <v>660</v>
      </c>
      <c r="C18" s="15">
        <v>45671</v>
      </c>
      <c r="D18" s="36">
        <f t="shared" si="0"/>
        <v>45671</v>
      </c>
      <c r="E18" s="36">
        <f t="shared" si="1"/>
        <v>45673</v>
      </c>
      <c r="F18" s="15">
        <f t="shared" si="2"/>
        <v>45673</v>
      </c>
      <c r="G18" s="15">
        <f t="shared" si="3"/>
        <v>45679</v>
      </c>
      <c r="H18" s="15">
        <f t="shared" si="4"/>
        <v>45680</v>
      </c>
      <c r="I18" s="15">
        <f t="shared" si="5"/>
        <v>45682</v>
      </c>
      <c r="J18" s="15">
        <f t="shared" si="6"/>
        <v>45683</v>
      </c>
      <c r="K18" s="15">
        <f t="shared" si="7"/>
        <v>45683</v>
      </c>
      <c r="L18" s="15">
        <f t="shared" si="8"/>
        <v>45684</v>
      </c>
      <c r="M18" s="35" t="s">
        <v>661</v>
      </c>
      <c r="N18" s="62">
        <f>L18+3</f>
        <v>45687</v>
      </c>
      <c r="O18" s="88">
        <f>N18+1</f>
        <v>45688</v>
      </c>
      <c r="P18" s="15">
        <f>O18+4</f>
        <v>45692</v>
      </c>
      <c r="Q18" s="36">
        <f t="shared" si="9"/>
        <v>45692</v>
      </c>
    </row>
    <row r="19" spans="1:19" x14ac:dyDescent="0.25">
      <c r="A19" s="277" t="s">
        <v>640</v>
      </c>
      <c r="B19" s="40" t="s">
        <v>662</v>
      </c>
      <c r="C19" s="15">
        <v>45678</v>
      </c>
      <c r="D19" s="36">
        <f t="shared" si="0"/>
        <v>45678</v>
      </c>
      <c r="E19" s="36">
        <f t="shared" si="1"/>
        <v>45680</v>
      </c>
      <c r="F19" s="15">
        <f t="shared" si="2"/>
        <v>45680</v>
      </c>
      <c r="G19" s="15">
        <f t="shared" si="3"/>
        <v>45686</v>
      </c>
      <c r="H19" s="15">
        <f t="shared" si="4"/>
        <v>45687</v>
      </c>
      <c r="I19" s="15">
        <f t="shared" si="5"/>
        <v>45689</v>
      </c>
      <c r="J19" s="15">
        <f t="shared" si="6"/>
        <v>45690</v>
      </c>
      <c r="K19" s="15">
        <f t="shared" si="7"/>
        <v>45690</v>
      </c>
      <c r="L19" s="15">
        <f t="shared" si="8"/>
        <v>45691</v>
      </c>
      <c r="M19" s="40" t="s">
        <v>663</v>
      </c>
      <c r="N19" s="62">
        <f>L19+3</f>
        <v>45694</v>
      </c>
      <c r="O19" s="88">
        <f>N19+1</f>
        <v>45695</v>
      </c>
      <c r="P19" s="15">
        <f>O19+4</f>
        <v>45699</v>
      </c>
      <c r="Q19" s="36">
        <f t="shared" si="9"/>
        <v>45699</v>
      </c>
    </row>
    <row r="20" spans="1:19" x14ac:dyDescent="0.25">
      <c r="A20" s="205" t="s">
        <v>643</v>
      </c>
      <c r="B20" s="35" t="s">
        <v>664</v>
      </c>
      <c r="C20" s="15">
        <v>45685</v>
      </c>
      <c r="D20" s="36">
        <f t="shared" si="0"/>
        <v>45685</v>
      </c>
      <c r="E20" s="36">
        <f t="shared" si="1"/>
        <v>45687</v>
      </c>
      <c r="F20" s="15">
        <f t="shared" si="2"/>
        <v>45687</v>
      </c>
      <c r="G20" s="15">
        <f t="shared" si="3"/>
        <v>45693</v>
      </c>
      <c r="H20" s="15">
        <f t="shared" si="4"/>
        <v>45694</v>
      </c>
      <c r="I20" s="15">
        <f t="shared" si="5"/>
        <v>45696</v>
      </c>
      <c r="J20" s="15">
        <f t="shared" si="6"/>
        <v>45697</v>
      </c>
      <c r="K20" s="15">
        <f t="shared" si="7"/>
        <v>45697</v>
      </c>
      <c r="L20" s="15">
        <f t="shared" si="8"/>
        <v>45698</v>
      </c>
      <c r="M20" s="35" t="s">
        <v>665</v>
      </c>
      <c r="N20" s="469" t="s">
        <v>659</v>
      </c>
      <c r="O20" s="470"/>
      <c r="P20" s="470"/>
      <c r="Q20" s="471"/>
    </row>
    <row r="21" spans="1:19" x14ac:dyDescent="0.25">
      <c r="A21" s="472" t="s">
        <v>354</v>
      </c>
      <c r="B21" s="473"/>
      <c r="C21" s="473"/>
      <c r="D21" s="473"/>
      <c r="E21" s="473"/>
      <c r="F21" s="473"/>
      <c r="G21" s="473"/>
      <c r="H21" s="473"/>
      <c r="I21" s="473"/>
      <c r="J21" s="473"/>
      <c r="K21" s="473"/>
      <c r="L21" s="473"/>
      <c r="M21" s="473"/>
      <c r="N21" s="473"/>
      <c r="O21" s="473"/>
      <c r="P21" s="473"/>
      <c r="Q21" s="474"/>
    </row>
    <row r="22" spans="1:19" x14ac:dyDescent="0.25">
      <c r="A22" s="34" t="s">
        <v>646</v>
      </c>
      <c r="B22" s="35" t="s">
        <v>666</v>
      </c>
      <c r="C22" s="15">
        <v>45699</v>
      </c>
      <c r="D22" s="36">
        <f t="shared" ref="D22:D28" si="10">C22</f>
        <v>45699</v>
      </c>
      <c r="E22" s="36">
        <f t="shared" ref="E22:E28" si="11">D22+2</f>
        <v>45701</v>
      </c>
      <c r="F22" s="15">
        <f t="shared" ref="F22:F28" si="12">E22</f>
        <v>45701</v>
      </c>
      <c r="G22" s="15">
        <f t="shared" ref="G22:G28" si="13">F22+6</f>
        <v>45707</v>
      </c>
      <c r="H22" s="15">
        <f t="shared" ref="H22:H28" si="14">G22+1</f>
        <v>45708</v>
      </c>
      <c r="I22" s="15">
        <f t="shared" ref="I22:I28" si="15">H22+2</f>
        <v>45710</v>
      </c>
      <c r="J22" s="15">
        <f t="shared" ref="J22:J28" si="16">I22+1</f>
        <v>45711</v>
      </c>
      <c r="K22" s="15">
        <f t="shared" ref="K22:K28" si="17">J22</f>
        <v>45711</v>
      </c>
      <c r="L22" s="15">
        <f t="shared" ref="L22:L28" si="18">K22+1</f>
        <v>45712</v>
      </c>
      <c r="M22" s="35" t="s">
        <v>667</v>
      </c>
      <c r="N22" s="62">
        <f t="shared" ref="N22:N28" si="19">L22+3</f>
        <v>45715</v>
      </c>
      <c r="O22" s="88">
        <f t="shared" ref="O22:O28" si="20">N22+1</f>
        <v>45716</v>
      </c>
      <c r="P22" s="15">
        <f t="shared" ref="P22:P28" si="21">O22+4</f>
        <v>45720</v>
      </c>
      <c r="Q22" s="36">
        <f t="shared" ref="Q22:Q28" si="22">P22</f>
        <v>45720</v>
      </c>
    </row>
    <row r="23" spans="1:19" x14ac:dyDescent="0.25">
      <c r="A23" s="277" t="s">
        <v>640</v>
      </c>
      <c r="B23" s="46" t="s">
        <v>668</v>
      </c>
      <c r="C23" s="15">
        <v>45706</v>
      </c>
      <c r="D23" s="36">
        <f t="shared" si="10"/>
        <v>45706</v>
      </c>
      <c r="E23" s="36">
        <f t="shared" si="11"/>
        <v>45708</v>
      </c>
      <c r="F23" s="15">
        <f t="shared" si="12"/>
        <v>45708</v>
      </c>
      <c r="G23" s="15">
        <f t="shared" si="13"/>
        <v>45714</v>
      </c>
      <c r="H23" s="15">
        <f t="shared" si="14"/>
        <v>45715</v>
      </c>
      <c r="I23" s="15">
        <f t="shared" si="15"/>
        <v>45717</v>
      </c>
      <c r="J23" s="15">
        <f t="shared" si="16"/>
        <v>45718</v>
      </c>
      <c r="K23" s="15">
        <f t="shared" si="17"/>
        <v>45718</v>
      </c>
      <c r="L23" s="15">
        <f t="shared" si="18"/>
        <v>45719</v>
      </c>
      <c r="M23" s="46" t="s">
        <v>669</v>
      </c>
      <c r="N23" s="62">
        <f t="shared" si="19"/>
        <v>45722</v>
      </c>
      <c r="O23" s="88">
        <f t="shared" si="20"/>
        <v>45723</v>
      </c>
      <c r="P23" s="15">
        <f t="shared" si="21"/>
        <v>45727</v>
      </c>
      <c r="Q23" s="36">
        <f t="shared" si="22"/>
        <v>45727</v>
      </c>
    </row>
    <row r="24" spans="1:19" hidden="1" x14ac:dyDescent="0.25">
      <c r="A24" s="206" t="s">
        <v>643</v>
      </c>
      <c r="B24" s="37" t="s">
        <v>670</v>
      </c>
      <c r="C24" s="15">
        <v>45713</v>
      </c>
      <c r="D24" s="36">
        <f t="shared" si="10"/>
        <v>45713</v>
      </c>
      <c r="E24" s="36">
        <f t="shared" si="11"/>
        <v>45715</v>
      </c>
      <c r="F24" s="15">
        <f t="shared" si="12"/>
        <v>45715</v>
      </c>
      <c r="G24" s="15">
        <f t="shared" si="13"/>
        <v>45721</v>
      </c>
      <c r="H24" s="15">
        <f t="shared" si="14"/>
        <v>45722</v>
      </c>
      <c r="I24" s="15">
        <f t="shared" si="15"/>
        <v>45724</v>
      </c>
      <c r="J24" s="15">
        <f t="shared" si="16"/>
        <v>45725</v>
      </c>
      <c r="K24" s="15">
        <f t="shared" si="17"/>
        <v>45725</v>
      </c>
      <c r="L24" s="15">
        <f t="shared" si="18"/>
        <v>45726</v>
      </c>
      <c r="M24" s="35" t="s">
        <v>671</v>
      </c>
      <c r="N24" s="62">
        <f t="shared" si="19"/>
        <v>45729</v>
      </c>
      <c r="O24" s="88">
        <f t="shared" si="20"/>
        <v>45730</v>
      </c>
      <c r="P24" s="15">
        <f t="shared" si="21"/>
        <v>45734</v>
      </c>
      <c r="Q24" s="36">
        <f t="shared" si="22"/>
        <v>45734</v>
      </c>
    </row>
    <row r="25" spans="1:19" hidden="1" x14ac:dyDescent="0.25">
      <c r="A25" s="34" t="s">
        <v>646</v>
      </c>
      <c r="B25" s="35" t="s">
        <v>672</v>
      </c>
      <c r="C25" s="36">
        <v>45720</v>
      </c>
      <c r="D25" s="36">
        <f t="shared" si="10"/>
        <v>45720</v>
      </c>
      <c r="E25" s="36">
        <f t="shared" si="11"/>
        <v>45722</v>
      </c>
      <c r="F25" s="15">
        <f t="shared" si="12"/>
        <v>45722</v>
      </c>
      <c r="G25" s="15">
        <f t="shared" si="13"/>
        <v>45728</v>
      </c>
      <c r="H25" s="15">
        <f t="shared" si="14"/>
        <v>45729</v>
      </c>
      <c r="I25" s="15">
        <f t="shared" si="15"/>
        <v>45731</v>
      </c>
      <c r="J25" s="15">
        <f t="shared" si="16"/>
        <v>45732</v>
      </c>
      <c r="K25" s="15">
        <f t="shared" si="17"/>
        <v>45732</v>
      </c>
      <c r="L25" s="15">
        <f t="shared" si="18"/>
        <v>45733</v>
      </c>
      <c r="M25" s="35" t="s">
        <v>673</v>
      </c>
      <c r="N25" s="62">
        <f t="shared" si="19"/>
        <v>45736</v>
      </c>
      <c r="O25" s="88">
        <f t="shared" si="20"/>
        <v>45737</v>
      </c>
      <c r="P25" s="15">
        <f t="shared" si="21"/>
        <v>45741</v>
      </c>
      <c r="Q25" s="36">
        <f t="shared" si="22"/>
        <v>45741</v>
      </c>
    </row>
    <row r="26" spans="1:19" hidden="1" x14ac:dyDescent="0.25">
      <c r="A26" s="277" t="s">
        <v>640</v>
      </c>
      <c r="B26" s="40" t="s">
        <v>674</v>
      </c>
      <c r="C26" s="36">
        <v>45727</v>
      </c>
      <c r="D26" s="36">
        <f t="shared" si="10"/>
        <v>45727</v>
      </c>
      <c r="E26" s="36">
        <f t="shared" si="11"/>
        <v>45729</v>
      </c>
      <c r="F26" s="15">
        <f t="shared" si="12"/>
        <v>45729</v>
      </c>
      <c r="G26" s="15">
        <f t="shared" si="13"/>
        <v>45735</v>
      </c>
      <c r="H26" s="15">
        <f t="shared" si="14"/>
        <v>45736</v>
      </c>
      <c r="I26" s="15">
        <f t="shared" si="15"/>
        <v>45738</v>
      </c>
      <c r="J26" s="15">
        <f t="shared" si="16"/>
        <v>45739</v>
      </c>
      <c r="K26" s="15">
        <f t="shared" si="17"/>
        <v>45739</v>
      </c>
      <c r="L26" s="15">
        <f t="shared" si="18"/>
        <v>45740</v>
      </c>
      <c r="M26" s="40" t="s">
        <v>675</v>
      </c>
      <c r="N26" s="62">
        <f t="shared" si="19"/>
        <v>45743</v>
      </c>
      <c r="O26" s="88">
        <f t="shared" si="20"/>
        <v>45744</v>
      </c>
      <c r="P26" s="15">
        <f t="shared" si="21"/>
        <v>45748</v>
      </c>
      <c r="Q26" s="36">
        <f t="shared" si="22"/>
        <v>45748</v>
      </c>
    </row>
    <row r="27" spans="1:19" hidden="1" x14ac:dyDescent="0.25">
      <c r="A27" s="205" t="s">
        <v>643</v>
      </c>
      <c r="B27" s="35" t="s">
        <v>676</v>
      </c>
      <c r="C27" s="36">
        <v>45734</v>
      </c>
      <c r="D27" s="36">
        <f t="shared" si="10"/>
        <v>45734</v>
      </c>
      <c r="E27" s="36">
        <f t="shared" si="11"/>
        <v>45736</v>
      </c>
      <c r="F27" s="15">
        <f t="shared" si="12"/>
        <v>45736</v>
      </c>
      <c r="G27" s="15">
        <f t="shared" si="13"/>
        <v>45742</v>
      </c>
      <c r="H27" s="15">
        <f t="shared" si="14"/>
        <v>45743</v>
      </c>
      <c r="I27" s="15">
        <f t="shared" si="15"/>
        <v>45745</v>
      </c>
      <c r="J27" s="15">
        <f t="shared" si="16"/>
        <v>45746</v>
      </c>
      <c r="K27" s="15">
        <f t="shared" si="17"/>
        <v>45746</v>
      </c>
      <c r="L27" s="15">
        <f t="shared" si="18"/>
        <v>45747</v>
      </c>
      <c r="M27" s="35" t="s">
        <v>677</v>
      </c>
      <c r="N27" s="62">
        <f t="shared" si="19"/>
        <v>45750</v>
      </c>
      <c r="O27" s="88">
        <f t="shared" si="20"/>
        <v>45751</v>
      </c>
      <c r="P27" s="15">
        <f t="shared" si="21"/>
        <v>45755</v>
      </c>
      <c r="Q27" s="36">
        <f t="shared" si="22"/>
        <v>45755</v>
      </c>
    </row>
    <row r="28" spans="1:19" hidden="1" x14ac:dyDescent="0.25">
      <c r="A28" s="34" t="s">
        <v>646</v>
      </c>
      <c r="B28" s="35" t="s">
        <v>678</v>
      </c>
      <c r="C28" s="36">
        <v>45741</v>
      </c>
      <c r="D28" s="36">
        <f t="shared" si="10"/>
        <v>45741</v>
      </c>
      <c r="E28" s="36">
        <f t="shared" si="11"/>
        <v>45743</v>
      </c>
      <c r="F28" s="15">
        <f t="shared" si="12"/>
        <v>45743</v>
      </c>
      <c r="G28" s="15">
        <f t="shared" si="13"/>
        <v>45749</v>
      </c>
      <c r="H28" s="15">
        <f t="shared" si="14"/>
        <v>45750</v>
      </c>
      <c r="I28" s="15">
        <f t="shared" si="15"/>
        <v>45752</v>
      </c>
      <c r="J28" s="15">
        <f t="shared" si="16"/>
        <v>45753</v>
      </c>
      <c r="K28" s="15">
        <f t="shared" si="17"/>
        <v>45753</v>
      </c>
      <c r="L28" s="15">
        <f t="shared" si="18"/>
        <v>45754</v>
      </c>
      <c r="M28" s="35" t="s">
        <v>679</v>
      </c>
      <c r="N28" s="62">
        <f t="shared" si="19"/>
        <v>45757</v>
      </c>
      <c r="O28" s="88">
        <f t="shared" si="20"/>
        <v>45758</v>
      </c>
      <c r="P28" s="15">
        <f t="shared" si="21"/>
        <v>45762</v>
      </c>
      <c r="Q28" s="36">
        <f t="shared" si="22"/>
        <v>45762</v>
      </c>
    </row>
    <row r="29" spans="1:19" hidden="1" x14ac:dyDescent="0.25"/>
    <row r="30" spans="1:19" ht="16" x14ac:dyDescent="0.4">
      <c r="A30" s="24" t="s">
        <v>194</v>
      </c>
      <c r="B30" s="430" t="s">
        <v>680</v>
      </c>
      <c r="C30" s="430"/>
      <c r="D30" s="430"/>
      <c r="E30" s="430"/>
      <c r="F30" s="430"/>
      <c r="G30" s="430"/>
      <c r="H30" s="430"/>
      <c r="I30" s="430"/>
      <c r="J30" s="430"/>
      <c r="K30" s="430"/>
      <c r="L30" s="430"/>
      <c r="M30" s="430"/>
      <c r="N30" s="430"/>
      <c r="O30" s="23"/>
      <c r="P30" s="23"/>
      <c r="Q30" s="23"/>
      <c r="R30" s="23"/>
      <c r="S30" s="23"/>
    </row>
    <row r="31" spans="1:19" ht="16" x14ac:dyDescent="0.4">
      <c r="A31" s="26" t="s">
        <v>462</v>
      </c>
      <c r="B31" s="475" t="s">
        <v>681</v>
      </c>
      <c r="C31" s="475"/>
      <c r="D31" s="475"/>
      <c r="E31" s="475"/>
      <c r="F31" s="475"/>
      <c r="G31" s="475"/>
      <c r="H31" s="475"/>
      <c r="I31" s="475"/>
      <c r="J31" s="475"/>
      <c r="K31" s="475"/>
      <c r="L31" s="475"/>
      <c r="M31" s="475"/>
      <c r="N31" s="475"/>
      <c r="O31" s="23"/>
      <c r="P31" s="23"/>
      <c r="Q31" s="23"/>
      <c r="R31" s="23"/>
      <c r="S31" s="23"/>
    </row>
    <row r="32" spans="1:19" ht="16" x14ac:dyDescent="0.4">
      <c r="A32" s="26" t="s">
        <v>460</v>
      </c>
      <c r="B32" s="475" t="s">
        <v>682</v>
      </c>
      <c r="C32" s="475"/>
      <c r="D32" s="475"/>
      <c r="E32" s="475"/>
      <c r="F32" s="475"/>
      <c r="G32" s="475"/>
      <c r="H32" s="475"/>
      <c r="I32" s="475"/>
      <c r="J32" s="475"/>
      <c r="K32" s="475"/>
      <c r="L32" s="475"/>
      <c r="M32" s="475"/>
      <c r="N32" s="475"/>
      <c r="O32" s="23"/>
      <c r="P32" s="23"/>
      <c r="Q32" s="23"/>
      <c r="R32" s="23" t="s">
        <v>42</v>
      </c>
      <c r="S32" s="23"/>
    </row>
    <row r="33" spans="1:19" ht="16" x14ac:dyDescent="0.4">
      <c r="A33" s="26" t="s">
        <v>683</v>
      </c>
      <c r="B33" s="475" t="s">
        <v>684</v>
      </c>
      <c r="C33" s="475"/>
      <c r="D33" s="475"/>
      <c r="E33" s="475"/>
      <c r="F33" s="475"/>
      <c r="G33" s="475"/>
      <c r="H33" s="475"/>
      <c r="I33" s="475"/>
      <c r="J33" s="475"/>
      <c r="K33" s="475"/>
      <c r="L33" s="475"/>
      <c r="M33" s="475"/>
      <c r="N33" s="475"/>
      <c r="O33" s="23"/>
      <c r="P33" s="23"/>
      <c r="Q33" s="23"/>
      <c r="R33" s="23"/>
      <c r="S33" s="23"/>
    </row>
    <row r="34" spans="1:19" ht="16" x14ac:dyDescent="0.4">
      <c r="A34" s="26" t="s">
        <v>685</v>
      </c>
      <c r="B34" s="432" t="s">
        <v>686</v>
      </c>
      <c r="C34" s="433"/>
      <c r="D34" s="433"/>
      <c r="E34" s="433"/>
      <c r="F34" s="433"/>
      <c r="G34" s="433"/>
      <c r="H34" s="433"/>
      <c r="I34" s="433"/>
      <c r="J34" s="433"/>
      <c r="K34" s="433"/>
      <c r="L34" s="433"/>
      <c r="M34" s="433"/>
      <c r="N34" s="434"/>
      <c r="O34" s="23"/>
      <c r="P34" s="23"/>
      <c r="Q34" s="23"/>
      <c r="R34" s="23"/>
      <c r="S34" s="23"/>
    </row>
    <row r="35" spans="1:19" ht="16" x14ac:dyDescent="0.4">
      <c r="A35" s="26" t="s">
        <v>687</v>
      </c>
      <c r="B35" s="475" t="s">
        <v>688</v>
      </c>
      <c r="C35" s="475"/>
      <c r="D35" s="475"/>
      <c r="E35" s="475"/>
      <c r="F35" s="475"/>
      <c r="G35" s="475"/>
      <c r="H35" s="475"/>
      <c r="I35" s="475"/>
      <c r="J35" s="475"/>
      <c r="K35" s="475"/>
      <c r="L35" s="475"/>
      <c r="M35" s="475"/>
      <c r="N35" s="475"/>
      <c r="O35" s="23"/>
      <c r="P35" s="23" t="s">
        <v>42</v>
      </c>
      <c r="Q35" s="23"/>
      <c r="R35" s="23"/>
      <c r="S35" s="23"/>
    </row>
    <row r="36" spans="1:19" ht="16" x14ac:dyDescent="0.4">
      <c r="A36" s="26" t="s">
        <v>612</v>
      </c>
      <c r="B36" s="475" t="s">
        <v>689</v>
      </c>
      <c r="C36" s="475"/>
      <c r="D36" s="475"/>
      <c r="E36" s="475"/>
      <c r="F36" s="475"/>
      <c r="G36" s="475"/>
      <c r="H36" s="475"/>
      <c r="I36" s="475"/>
      <c r="J36" s="475"/>
      <c r="K36" s="475"/>
      <c r="L36" s="475"/>
      <c r="M36" s="475"/>
      <c r="N36" s="475"/>
      <c r="O36" s="23"/>
      <c r="P36" s="23"/>
      <c r="Q36" s="23"/>
      <c r="R36" s="23"/>
      <c r="S36" s="23"/>
    </row>
    <row r="37" spans="1:19" ht="16" x14ac:dyDescent="0.4">
      <c r="A37" s="26" t="s">
        <v>612</v>
      </c>
      <c r="B37" s="476" t="s">
        <v>690</v>
      </c>
      <c r="C37" s="476"/>
      <c r="D37" s="476"/>
      <c r="E37" s="476"/>
      <c r="F37" s="476"/>
      <c r="G37" s="476"/>
      <c r="H37" s="476"/>
      <c r="I37" s="476"/>
      <c r="J37" s="476"/>
      <c r="K37" s="476"/>
      <c r="L37" s="476"/>
      <c r="M37" s="476"/>
      <c r="N37" s="476"/>
      <c r="O37" s="23"/>
      <c r="P37" s="23"/>
      <c r="Q37" s="23"/>
      <c r="R37" s="23"/>
      <c r="S37" s="23"/>
    </row>
    <row r="38" spans="1:19" ht="16.5" x14ac:dyDescent="0.25">
      <c r="A38" s="27" t="s">
        <v>609</v>
      </c>
      <c r="B38" s="475" t="s">
        <v>691</v>
      </c>
      <c r="C38" s="475"/>
      <c r="D38" s="475"/>
      <c r="E38" s="475"/>
      <c r="F38" s="475"/>
      <c r="G38" s="475"/>
      <c r="H38" s="475"/>
      <c r="I38" s="475"/>
      <c r="J38" s="475"/>
      <c r="K38" s="475"/>
      <c r="L38" s="475"/>
      <c r="M38" s="475"/>
      <c r="N38" s="475"/>
      <c r="Q38" t="s">
        <v>212</v>
      </c>
    </row>
  </sheetData>
  <mergeCells count="36">
    <mergeCell ref="B37:N37"/>
    <mergeCell ref="B38:N38"/>
    <mergeCell ref="B32:N32"/>
    <mergeCell ref="B33:N33"/>
    <mergeCell ref="B34:N34"/>
    <mergeCell ref="B35:N35"/>
    <mergeCell ref="B36:N36"/>
    <mergeCell ref="N17:Q17"/>
    <mergeCell ref="N20:Q20"/>
    <mergeCell ref="A21:Q21"/>
    <mergeCell ref="B30:N30"/>
    <mergeCell ref="B31:N31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75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6"/>
  <sheetViews>
    <sheetView workbookViewId="0">
      <selection activeCell="I46" sqref="I46"/>
    </sheetView>
  </sheetViews>
  <sheetFormatPr defaultColWidth="9" defaultRowHeight="15" x14ac:dyDescent="0.25"/>
  <cols>
    <col min="1" max="1" width="19" customWidth="1"/>
    <col min="2" max="17" width="7.58203125" customWidth="1"/>
  </cols>
  <sheetData>
    <row r="1" spans="1:251" ht="51" customHeight="1" x14ac:dyDescent="0.25">
      <c r="B1" s="398" t="s">
        <v>0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</row>
    <row r="2" spans="1:251" ht="18" x14ac:dyDescent="0.25">
      <c r="B2" s="399" t="s">
        <v>1</v>
      </c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</row>
    <row r="3" spans="1:251" ht="15.5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</row>
    <row r="4" spans="1:251" x14ac:dyDescent="0.25">
      <c r="A4" s="435" t="s">
        <v>692</v>
      </c>
      <c r="B4" s="435"/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179"/>
      <c r="O4" s="179"/>
    </row>
    <row r="5" spans="1:251" ht="15.5" x14ac:dyDescent="0.25">
      <c r="A5" s="3" t="s">
        <v>693</v>
      </c>
      <c r="B5" s="3" t="s">
        <v>694</v>
      </c>
      <c r="C5" s="477" t="s">
        <v>695</v>
      </c>
      <c r="D5" s="478"/>
      <c r="E5" s="479" t="s">
        <v>696</v>
      </c>
      <c r="F5" s="480"/>
      <c r="G5" s="479" t="s">
        <v>697</v>
      </c>
      <c r="H5" s="480"/>
      <c r="I5" s="479" t="s">
        <v>618</v>
      </c>
      <c r="J5" s="480"/>
      <c r="K5" s="3" t="s">
        <v>694</v>
      </c>
      <c r="L5" s="479" t="s">
        <v>697</v>
      </c>
      <c r="M5" s="480"/>
      <c r="N5" s="481" t="s">
        <v>698</v>
      </c>
      <c r="O5" s="482"/>
      <c r="P5" s="477" t="s">
        <v>695</v>
      </c>
      <c r="Q5" s="478"/>
    </row>
    <row r="6" spans="1:251" x14ac:dyDescent="0.25">
      <c r="A6" s="5" t="s">
        <v>13</v>
      </c>
      <c r="B6" s="5" t="s">
        <v>14</v>
      </c>
      <c r="C6" s="382" t="s">
        <v>699</v>
      </c>
      <c r="D6" s="456"/>
      <c r="E6" s="382" t="s">
        <v>700</v>
      </c>
      <c r="F6" s="456"/>
      <c r="G6" s="371" t="s">
        <v>623</v>
      </c>
      <c r="H6" s="371"/>
      <c r="I6" s="371" t="s">
        <v>622</v>
      </c>
      <c r="J6" s="371"/>
      <c r="K6" s="5" t="s">
        <v>14</v>
      </c>
      <c r="L6" s="371" t="s">
        <v>623</v>
      </c>
      <c r="M6" s="371"/>
      <c r="N6" s="382" t="s">
        <v>700</v>
      </c>
      <c r="O6" s="456"/>
      <c r="P6" s="382" t="s">
        <v>699</v>
      </c>
      <c r="Q6" s="456"/>
    </row>
    <row r="7" spans="1:251" x14ac:dyDescent="0.25">
      <c r="A7" s="5"/>
      <c r="B7" s="5"/>
      <c r="C7" s="382" t="s">
        <v>701</v>
      </c>
      <c r="D7" s="456"/>
      <c r="E7" s="483" t="s">
        <v>702</v>
      </c>
      <c r="F7" s="484"/>
      <c r="G7" s="485" t="s">
        <v>703</v>
      </c>
      <c r="H7" s="485"/>
      <c r="I7" s="483" t="s">
        <v>704</v>
      </c>
      <c r="J7" s="484"/>
      <c r="K7" s="5"/>
      <c r="L7" s="483" t="s">
        <v>705</v>
      </c>
      <c r="M7" s="484"/>
      <c r="N7" s="483" t="s">
        <v>702</v>
      </c>
      <c r="O7" s="484"/>
      <c r="P7" s="382" t="s">
        <v>701</v>
      </c>
      <c r="Q7" s="456"/>
    </row>
    <row r="8" spans="1:251" hidden="1" x14ac:dyDescent="0.25">
      <c r="A8" s="34" t="s">
        <v>706</v>
      </c>
      <c r="B8" s="35" t="s">
        <v>707</v>
      </c>
      <c r="C8" s="41">
        <v>45612</v>
      </c>
      <c r="D8" s="184">
        <f t="shared" ref="D8:D29" si="0">C8+1</f>
        <v>45613</v>
      </c>
      <c r="E8" s="41">
        <f t="shared" ref="E8:E29" si="1">D8+5</f>
        <v>45618</v>
      </c>
      <c r="F8" s="41">
        <f t="shared" ref="F8:F29" si="2">E8</f>
        <v>45618</v>
      </c>
      <c r="G8" s="41">
        <f t="shared" ref="G8:G29" si="3">F8+2</f>
        <v>45620</v>
      </c>
      <c r="H8" s="41">
        <f t="shared" ref="H8:H29" si="4">G8</f>
        <v>45620</v>
      </c>
      <c r="I8" s="17" t="s">
        <v>40</v>
      </c>
      <c r="J8" s="17" t="s">
        <v>40</v>
      </c>
      <c r="K8" s="48" t="s">
        <v>708</v>
      </c>
      <c r="L8" s="41">
        <v>45622</v>
      </c>
      <c r="M8" s="41">
        <f t="shared" ref="M8:M29" si="5">L8</f>
        <v>45622</v>
      </c>
      <c r="N8" s="17" t="s">
        <v>40</v>
      </c>
      <c r="O8" s="17" t="s">
        <v>40</v>
      </c>
      <c r="P8" s="41">
        <v>45633</v>
      </c>
      <c r="Q8" s="184">
        <f t="shared" ref="Q8:Q29" si="6">P8+1</f>
        <v>45634</v>
      </c>
    </row>
    <row r="9" spans="1:251" hidden="1" x14ac:dyDescent="0.25">
      <c r="A9" s="205" t="s">
        <v>709</v>
      </c>
      <c r="B9" s="35" t="s">
        <v>710</v>
      </c>
      <c r="C9" s="41">
        <v>45619</v>
      </c>
      <c r="D9" s="184">
        <f t="shared" si="0"/>
        <v>45620</v>
      </c>
      <c r="E9" s="41">
        <f t="shared" si="1"/>
        <v>45625</v>
      </c>
      <c r="F9" s="41">
        <f t="shared" si="2"/>
        <v>45625</v>
      </c>
      <c r="G9" s="41">
        <f t="shared" si="3"/>
        <v>45627</v>
      </c>
      <c r="H9" s="41">
        <f t="shared" si="4"/>
        <v>45627</v>
      </c>
      <c r="I9" s="41">
        <f t="shared" ref="I9:I29" si="7">H9+1</f>
        <v>45628</v>
      </c>
      <c r="J9" s="41">
        <f t="shared" ref="J9:J29" si="8">I9+1</f>
        <v>45629</v>
      </c>
      <c r="K9" s="48" t="s">
        <v>711</v>
      </c>
      <c r="L9" s="41">
        <f t="shared" ref="L9:L29" si="9">J9</f>
        <v>45629</v>
      </c>
      <c r="M9" s="41">
        <f t="shared" si="5"/>
        <v>45629</v>
      </c>
      <c r="N9" s="41">
        <f t="shared" ref="N9:N29" si="10">M9+2</f>
        <v>45631</v>
      </c>
      <c r="O9" s="184">
        <f t="shared" ref="O9:O29" si="11">N9+1</f>
        <v>45632</v>
      </c>
      <c r="P9" s="41">
        <f t="shared" ref="P9:P29" si="12">O9+8</f>
        <v>45640</v>
      </c>
      <c r="Q9" s="184">
        <f t="shared" si="6"/>
        <v>45641</v>
      </c>
    </row>
    <row r="10" spans="1:251" hidden="1" x14ac:dyDescent="0.25">
      <c r="A10" s="199" t="s">
        <v>712</v>
      </c>
      <c r="B10" s="273" t="s">
        <v>713</v>
      </c>
      <c r="C10" s="41">
        <v>45626</v>
      </c>
      <c r="D10" s="184">
        <f t="shared" si="0"/>
        <v>45627</v>
      </c>
      <c r="E10" s="41">
        <f t="shared" si="1"/>
        <v>45632</v>
      </c>
      <c r="F10" s="41">
        <f t="shared" si="2"/>
        <v>45632</v>
      </c>
      <c r="G10" s="41">
        <f t="shared" si="3"/>
        <v>45634</v>
      </c>
      <c r="H10" s="41">
        <f t="shared" si="4"/>
        <v>45634</v>
      </c>
      <c r="I10" s="41">
        <f t="shared" si="7"/>
        <v>45635</v>
      </c>
      <c r="J10" s="41">
        <f t="shared" si="8"/>
        <v>45636</v>
      </c>
      <c r="K10" s="273" t="s">
        <v>714</v>
      </c>
      <c r="L10" s="41">
        <f t="shared" si="9"/>
        <v>45636</v>
      </c>
      <c r="M10" s="41">
        <f t="shared" si="5"/>
        <v>45636</v>
      </c>
      <c r="N10" s="41">
        <f t="shared" si="10"/>
        <v>45638</v>
      </c>
      <c r="O10" s="184">
        <f t="shared" si="11"/>
        <v>45639</v>
      </c>
      <c r="P10" s="41">
        <f t="shared" si="12"/>
        <v>45647</v>
      </c>
      <c r="Q10" s="184">
        <f t="shared" si="6"/>
        <v>45648</v>
      </c>
    </row>
    <row r="11" spans="1:251" hidden="1" x14ac:dyDescent="0.25">
      <c r="A11" s="34" t="s">
        <v>706</v>
      </c>
      <c r="B11" s="35" t="s">
        <v>715</v>
      </c>
      <c r="C11" s="41">
        <v>45633</v>
      </c>
      <c r="D11" s="184">
        <f t="shared" si="0"/>
        <v>45634</v>
      </c>
      <c r="E11" s="41">
        <f t="shared" si="1"/>
        <v>45639</v>
      </c>
      <c r="F11" s="41">
        <f t="shared" si="2"/>
        <v>45639</v>
      </c>
      <c r="G11" s="41">
        <f t="shared" si="3"/>
        <v>45641</v>
      </c>
      <c r="H11" s="41">
        <f t="shared" si="4"/>
        <v>45641</v>
      </c>
      <c r="I11" s="41">
        <f t="shared" si="7"/>
        <v>45642</v>
      </c>
      <c r="J11" s="41">
        <f t="shared" si="8"/>
        <v>45643</v>
      </c>
      <c r="K11" s="48" t="s">
        <v>716</v>
      </c>
      <c r="L11" s="41">
        <f t="shared" si="9"/>
        <v>45643</v>
      </c>
      <c r="M11" s="41">
        <f t="shared" si="5"/>
        <v>45643</v>
      </c>
      <c r="N11" s="41">
        <f t="shared" si="10"/>
        <v>45645</v>
      </c>
      <c r="O11" s="184">
        <f t="shared" si="11"/>
        <v>45646</v>
      </c>
      <c r="P11" s="41">
        <f t="shared" si="12"/>
        <v>45654</v>
      </c>
      <c r="Q11" s="184">
        <f t="shared" si="6"/>
        <v>45655</v>
      </c>
    </row>
    <row r="12" spans="1:251" hidden="1" x14ac:dyDescent="0.25">
      <c r="A12" s="205" t="s">
        <v>709</v>
      </c>
      <c r="B12" s="35" t="s">
        <v>717</v>
      </c>
      <c r="C12" s="41">
        <v>45640</v>
      </c>
      <c r="D12" s="184">
        <f t="shared" si="0"/>
        <v>45641</v>
      </c>
      <c r="E12" s="41">
        <f t="shared" si="1"/>
        <v>45646</v>
      </c>
      <c r="F12" s="41">
        <f t="shared" si="2"/>
        <v>45646</v>
      </c>
      <c r="G12" s="41">
        <f t="shared" si="3"/>
        <v>45648</v>
      </c>
      <c r="H12" s="41">
        <f t="shared" si="4"/>
        <v>45648</v>
      </c>
      <c r="I12" s="41">
        <f t="shared" si="7"/>
        <v>45649</v>
      </c>
      <c r="J12" s="41">
        <f t="shared" si="8"/>
        <v>45650</v>
      </c>
      <c r="K12" s="48" t="s">
        <v>718</v>
      </c>
      <c r="L12" s="41">
        <f t="shared" si="9"/>
        <v>45650</v>
      </c>
      <c r="M12" s="41">
        <f t="shared" si="5"/>
        <v>45650</v>
      </c>
      <c r="N12" s="41">
        <f t="shared" si="10"/>
        <v>45652</v>
      </c>
      <c r="O12" s="184">
        <f t="shared" si="11"/>
        <v>45653</v>
      </c>
      <c r="P12" s="41">
        <f t="shared" si="12"/>
        <v>45661</v>
      </c>
      <c r="Q12" s="184">
        <f t="shared" si="6"/>
        <v>45662</v>
      </c>
    </row>
    <row r="13" spans="1:251" hidden="1" x14ac:dyDescent="0.25">
      <c r="A13" s="34" t="s">
        <v>719</v>
      </c>
      <c r="B13" s="35" t="s">
        <v>717</v>
      </c>
      <c r="C13" s="41">
        <v>45647</v>
      </c>
      <c r="D13" s="184">
        <f t="shared" si="0"/>
        <v>45648</v>
      </c>
      <c r="E13" s="41">
        <f t="shared" si="1"/>
        <v>45653</v>
      </c>
      <c r="F13" s="41">
        <f t="shared" si="2"/>
        <v>45653</v>
      </c>
      <c r="G13" s="41">
        <f t="shared" si="3"/>
        <v>45655</v>
      </c>
      <c r="H13" s="41">
        <f t="shared" si="4"/>
        <v>45655</v>
      </c>
      <c r="I13" s="41">
        <f t="shared" si="7"/>
        <v>45656</v>
      </c>
      <c r="J13" s="41">
        <f t="shared" si="8"/>
        <v>45657</v>
      </c>
      <c r="K13" s="48" t="s">
        <v>718</v>
      </c>
      <c r="L13" s="41">
        <f t="shared" si="9"/>
        <v>45657</v>
      </c>
      <c r="M13" s="41">
        <f t="shared" si="5"/>
        <v>45657</v>
      </c>
      <c r="N13" s="41">
        <f t="shared" si="10"/>
        <v>45659</v>
      </c>
      <c r="O13" s="184">
        <f t="shared" si="11"/>
        <v>45660</v>
      </c>
      <c r="P13" s="41">
        <f t="shared" si="12"/>
        <v>45668</v>
      </c>
      <c r="Q13" s="184">
        <f t="shared" si="6"/>
        <v>45669</v>
      </c>
    </row>
    <row r="14" spans="1:251" hidden="1" x14ac:dyDescent="0.25">
      <c r="A14" s="34" t="s">
        <v>706</v>
      </c>
      <c r="B14" s="35" t="s">
        <v>720</v>
      </c>
      <c r="C14" s="41">
        <v>45654</v>
      </c>
      <c r="D14" s="184">
        <f t="shared" si="0"/>
        <v>45655</v>
      </c>
      <c r="E14" s="41">
        <f t="shared" si="1"/>
        <v>45660</v>
      </c>
      <c r="F14" s="41">
        <f t="shared" si="2"/>
        <v>45660</v>
      </c>
      <c r="G14" s="41">
        <f t="shared" si="3"/>
        <v>45662</v>
      </c>
      <c r="H14" s="41">
        <f t="shared" si="4"/>
        <v>45662</v>
      </c>
      <c r="I14" s="41">
        <f t="shared" si="7"/>
        <v>45663</v>
      </c>
      <c r="J14" s="41">
        <f t="shared" si="8"/>
        <v>45664</v>
      </c>
      <c r="K14" s="48" t="s">
        <v>721</v>
      </c>
      <c r="L14" s="41">
        <f t="shared" si="9"/>
        <v>45664</v>
      </c>
      <c r="M14" s="41">
        <f t="shared" si="5"/>
        <v>45664</v>
      </c>
      <c r="N14" s="41">
        <f t="shared" si="10"/>
        <v>45666</v>
      </c>
      <c r="O14" s="184">
        <f t="shared" si="11"/>
        <v>45667</v>
      </c>
      <c r="P14" s="41">
        <f t="shared" si="12"/>
        <v>45675</v>
      </c>
      <c r="Q14" s="184">
        <f t="shared" si="6"/>
        <v>45676</v>
      </c>
    </row>
    <row r="15" spans="1:251" hidden="1" x14ac:dyDescent="0.25">
      <c r="A15" s="205" t="s">
        <v>709</v>
      </c>
      <c r="B15" s="37" t="s">
        <v>722</v>
      </c>
      <c r="C15" s="41">
        <v>45661</v>
      </c>
      <c r="D15" s="184">
        <f t="shared" si="0"/>
        <v>45662</v>
      </c>
      <c r="E15" s="41">
        <f t="shared" si="1"/>
        <v>45667</v>
      </c>
      <c r="F15" s="41">
        <f t="shared" si="2"/>
        <v>45667</v>
      </c>
      <c r="G15" s="41">
        <f t="shared" si="3"/>
        <v>45669</v>
      </c>
      <c r="H15" s="41">
        <f t="shared" si="4"/>
        <v>45669</v>
      </c>
      <c r="I15" s="41">
        <f t="shared" si="7"/>
        <v>45670</v>
      </c>
      <c r="J15" s="41">
        <f t="shared" si="8"/>
        <v>45671</v>
      </c>
      <c r="K15" s="37" t="s">
        <v>723</v>
      </c>
      <c r="L15" s="41">
        <f t="shared" si="9"/>
        <v>45671</v>
      </c>
      <c r="M15" s="41">
        <f t="shared" si="5"/>
        <v>45671</v>
      </c>
      <c r="N15" s="41">
        <f t="shared" si="10"/>
        <v>45673</v>
      </c>
      <c r="O15" s="184">
        <f t="shared" si="11"/>
        <v>45674</v>
      </c>
      <c r="P15" s="41">
        <f t="shared" si="12"/>
        <v>45682</v>
      </c>
      <c r="Q15" s="184">
        <f t="shared" si="6"/>
        <v>45683</v>
      </c>
    </row>
    <row r="16" spans="1:251" hidden="1" x14ac:dyDescent="0.25">
      <c r="A16" s="34" t="s">
        <v>719</v>
      </c>
      <c r="B16" s="37" t="s">
        <v>722</v>
      </c>
      <c r="C16" s="41">
        <v>45668</v>
      </c>
      <c r="D16" s="184">
        <f t="shared" si="0"/>
        <v>45669</v>
      </c>
      <c r="E16" s="41">
        <f t="shared" si="1"/>
        <v>45674</v>
      </c>
      <c r="F16" s="41">
        <f t="shared" si="2"/>
        <v>45674</v>
      </c>
      <c r="G16" s="41">
        <f t="shared" si="3"/>
        <v>45676</v>
      </c>
      <c r="H16" s="41">
        <f t="shared" si="4"/>
        <v>45676</v>
      </c>
      <c r="I16" s="41">
        <f t="shared" si="7"/>
        <v>45677</v>
      </c>
      <c r="J16" s="41">
        <f t="shared" si="8"/>
        <v>45678</v>
      </c>
      <c r="K16" s="37" t="s">
        <v>723</v>
      </c>
      <c r="L16" s="41">
        <f t="shared" si="9"/>
        <v>45678</v>
      </c>
      <c r="M16" s="41">
        <f t="shared" si="5"/>
        <v>45678</v>
      </c>
      <c r="N16" s="41">
        <f t="shared" si="10"/>
        <v>45680</v>
      </c>
      <c r="O16" s="184">
        <f t="shared" si="11"/>
        <v>45681</v>
      </c>
      <c r="P16" s="41">
        <f t="shared" si="12"/>
        <v>45689</v>
      </c>
      <c r="Q16" s="184">
        <f t="shared" si="6"/>
        <v>45690</v>
      </c>
    </row>
    <row r="17" spans="1:21" hidden="1" x14ac:dyDescent="0.25">
      <c r="A17" s="34" t="s">
        <v>706</v>
      </c>
      <c r="B17" s="37" t="s">
        <v>722</v>
      </c>
      <c r="C17" s="41">
        <v>45675</v>
      </c>
      <c r="D17" s="184">
        <f t="shared" si="0"/>
        <v>45676</v>
      </c>
      <c r="E17" s="41">
        <f t="shared" si="1"/>
        <v>45681</v>
      </c>
      <c r="F17" s="41">
        <f t="shared" si="2"/>
        <v>45681</v>
      </c>
      <c r="G17" s="41">
        <f t="shared" si="3"/>
        <v>45683</v>
      </c>
      <c r="H17" s="41">
        <f t="shared" si="4"/>
        <v>45683</v>
      </c>
      <c r="I17" s="41">
        <f t="shared" si="7"/>
        <v>45684</v>
      </c>
      <c r="J17" s="41">
        <f t="shared" si="8"/>
        <v>45685</v>
      </c>
      <c r="K17" s="37" t="s">
        <v>723</v>
      </c>
      <c r="L17" s="41">
        <f t="shared" si="9"/>
        <v>45685</v>
      </c>
      <c r="M17" s="41">
        <f t="shared" si="5"/>
        <v>45685</v>
      </c>
      <c r="N17" s="41">
        <f t="shared" si="10"/>
        <v>45687</v>
      </c>
      <c r="O17" s="184">
        <f t="shared" si="11"/>
        <v>45688</v>
      </c>
      <c r="P17" s="41">
        <f t="shared" si="12"/>
        <v>45696</v>
      </c>
      <c r="Q17" s="184">
        <f t="shared" si="6"/>
        <v>45697</v>
      </c>
    </row>
    <row r="18" spans="1:21" hidden="1" x14ac:dyDescent="0.25">
      <c r="A18" s="205" t="s">
        <v>709</v>
      </c>
      <c r="B18" s="35" t="s">
        <v>724</v>
      </c>
      <c r="C18" s="41">
        <v>45682</v>
      </c>
      <c r="D18" s="184">
        <f t="shared" si="0"/>
        <v>45683</v>
      </c>
      <c r="E18" s="41">
        <f t="shared" si="1"/>
        <v>45688</v>
      </c>
      <c r="F18" s="41">
        <f t="shared" si="2"/>
        <v>45688</v>
      </c>
      <c r="G18" s="41">
        <f t="shared" si="3"/>
        <v>45690</v>
      </c>
      <c r="H18" s="41">
        <f t="shared" si="4"/>
        <v>45690</v>
      </c>
      <c r="I18" s="41">
        <f t="shared" si="7"/>
        <v>45691</v>
      </c>
      <c r="J18" s="41">
        <f t="shared" si="8"/>
        <v>45692</v>
      </c>
      <c r="K18" s="35" t="s">
        <v>725</v>
      </c>
      <c r="L18" s="41">
        <f t="shared" si="9"/>
        <v>45692</v>
      </c>
      <c r="M18" s="41">
        <f t="shared" si="5"/>
        <v>45692</v>
      </c>
      <c r="N18" s="41">
        <f t="shared" si="10"/>
        <v>45694</v>
      </c>
      <c r="O18" s="184">
        <f t="shared" si="11"/>
        <v>45695</v>
      </c>
      <c r="P18" s="41">
        <f t="shared" si="12"/>
        <v>45703</v>
      </c>
      <c r="Q18" s="184">
        <f t="shared" si="6"/>
        <v>45704</v>
      </c>
    </row>
    <row r="19" spans="1:21" hidden="1" x14ac:dyDescent="0.25">
      <c r="A19" s="201" t="s">
        <v>719</v>
      </c>
      <c r="B19" s="203" t="s">
        <v>724</v>
      </c>
      <c r="C19" s="49">
        <v>45689</v>
      </c>
      <c r="D19" s="271">
        <f t="shared" si="0"/>
        <v>45690</v>
      </c>
      <c r="E19" s="49">
        <f t="shared" si="1"/>
        <v>45695</v>
      </c>
      <c r="F19" s="49">
        <f t="shared" si="2"/>
        <v>45695</v>
      </c>
      <c r="G19" s="49">
        <f t="shared" si="3"/>
        <v>45697</v>
      </c>
      <c r="H19" s="49">
        <f t="shared" si="4"/>
        <v>45697</v>
      </c>
      <c r="I19" s="49">
        <f t="shared" si="7"/>
        <v>45698</v>
      </c>
      <c r="J19" s="49">
        <f t="shared" si="8"/>
        <v>45699</v>
      </c>
      <c r="K19" s="203" t="s">
        <v>725</v>
      </c>
      <c r="L19" s="49">
        <f t="shared" si="9"/>
        <v>45699</v>
      </c>
      <c r="M19" s="49">
        <f t="shared" si="5"/>
        <v>45699</v>
      </c>
      <c r="N19" s="49">
        <f t="shared" si="10"/>
        <v>45701</v>
      </c>
      <c r="O19" s="271">
        <f t="shared" si="11"/>
        <v>45702</v>
      </c>
      <c r="P19" s="49">
        <f t="shared" si="12"/>
        <v>45710</v>
      </c>
      <c r="Q19" s="271">
        <f t="shared" si="6"/>
        <v>45711</v>
      </c>
    </row>
    <row r="20" spans="1:21" hidden="1" x14ac:dyDescent="0.25">
      <c r="A20" s="385" t="s">
        <v>242</v>
      </c>
      <c r="B20" s="386"/>
      <c r="C20" s="386"/>
      <c r="D20" s="386"/>
      <c r="E20" s="386"/>
      <c r="F20" s="386"/>
      <c r="G20" s="386"/>
      <c r="H20" s="386"/>
      <c r="I20" s="386"/>
      <c r="J20" s="386"/>
      <c r="K20" s="386"/>
      <c r="L20" s="386"/>
      <c r="M20" s="386"/>
      <c r="N20" s="386"/>
      <c r="O20" s="386"/>
      <c r="P20" s="386"/>
      <c r="Q20" s="387"/>
    </row>
    <row r="21" spans="1:21" hidden="1" x14ac:dyDescent="0.25">
      <c r="A21" s="34" t="s">
        <v>706</v>
      </c>
      <c r="B21" s="40" t="s">
        <v>724</v>
      </c>
      <c r="C21" s="41">
        <v>45703</v>
      </c>
      <c r="D21" s="184">
        <f t="shared" si="0"/>
        <v>45704</v>
      </c>
      <c r="E21" s="41">
        <f t="shared" si="1"/>
        <v>45709</v>
      </c>
      <c r="F21" s="41">
        <f t="shared" si="2"/>
        <v>45709</v>
      </c>
      <c r="G21" s="41">
        <f t="shared" si="3"/>
        <v>45711</v>
      </c>
      <c r="H21" s="41">
        <f t="shared" si="4"/>
        <v>45711</v>
      </c>
      <c r="I21" s="41">
        <f t="shared" si="7"/>
        <v>45712</v>
      </c>
      <c r="J21" s="41">
        <f t="shared" si="8"/>
        <v>45713</v>
      </c>
      <c r="K21" s="35" t="s">
        <v>725</v>
      </c>
      <c r="L21" s="41">
        <f t="shared" si="9"/>
        <v>45713</v>
      </c>
      <c r="M21" s="41">
        <f t="shared" si="5"/>
        <v>45713</v>
      </c>
      <c r="N21" s="41">
        <f t="shared" si="10"/>
        <v>45715</v>
      </c>
      <c r="O21" s="184">
        <f t="shared" si="11"/>
        <v>45716</v>
      </c>
      <c r="P21" s="41">
        <f t="shared" si="12"/>
        <v>45724</v>
      </c>
      <c r="Q21" s="184">
        <f t="shared" si="6"/>
        <v>45725</v>
      </c>
      <c r="R21" s="276" t="s">
        <v>726</v>
      </c>
    </row>
    <row r="22" spans="1:21" hidden="1" x14ac:dyDescent="0.25">
      <c r="A22" s="34" t="s">
        <v>709</v>
      </c>
      <c r="B22" s="40" t="s">
        <v>727</v>
      </c>
      <c r="C22" s="41">
        <v>45710</v>
      </c>
      <c r="D22" s="184">
        <f t="shared" si="0"/>
        <v>45711</v>
      </c>
      <c r="E22" s="41">
        <f t="shared" si="1"/>
        <v>45716</v>
      </c>
      <c r="F22" s="41">
        <f t="shared" si="2"/>
        <v>45716</v>
      </c>
      <c r="G22" s="41">
        <f t="shared" si="3"/>
        <v>45718</v>
      </c>
      <c r="H22" s="41">
        <f t="shared" si="4"/>
        <v>45718</v>
      </c>
      <c r="I22" s="41">
        <f t="shared" si="7"/>
        <v>45719</v>
      </c>
      <c r="J22" s="41">
        <f t="shared" si="8"/>
        <v>45720</v>
      </c>
      <c r="K22" s="35" t="s">
        <v>728</v>
      </c>
      <c r="L22" s="41">
        <f t="shared" si="9"/>
        <v>45720</v>
      </c>
      <c r="M22" s="41">
        <f t="shared" si="5"/>
        <v>45720</v>
      </c>
      <c r="N22" s="41">
        <f t="shared" si="10"/>
        <v>45722</v>
      </c>
      <c r="O22" s="184">
        <f t="shared" si="11"/>
        <v>45723</v>
      </c>
      <c r="P22" s="41">
        <f t="shared" si="12"/>
        <v>45731</v>
      </c>
      <c r="Q22" s="184">
        <f t="shared" si="6"/>
        <v>45732</v>
      </c>
    </row>
    <row r="23" spans="1:21" hidden="1" x14ac:dyDescent="0.25">
      <c r="A23" s="34" t="s">
        <v>719</v>
      </c>
      <c r="B23" s="40" t="s">
        <v>727</v>
      </c>
      <c r="C23" s="36">
        <v>45717</v>
      </c>
      <c r="D23" s="184">
        <f t="shared" si="0"/>
        <v>45718</v>
      </c>
      <c r="E23" s="41">
        <f t="shared" si="1"/>
        <v>45723</v>
      </c>
      <c r="F23" s="41">
        <f t="shared" si="2"/>
        <v>45723</v>
      </c>
      <c r="G23" s="41">
        <f t="shared" si="3"/>
        <v>45725</v>
      </c>
      <c r="H23" s="41">
        <f t="shared" si="4"/>
        <v>45725</v>
      </c>
      <c r="I23" s="41">
        <f t="shared" si="7"/>
        <v>45726</v>
      </c>
      <c r="J23" s="41">
        <f t="shared" si="8"/>
        <v>45727</v>
      </c>
      <c r="K23" s="35" t="s">
        <v>728</v>
      </c>
      <c r="L23" s="41">
        <f t="shared" si="9"/>
        <v>45727</v>
      </c>
      <c r="M23" s="41">
        <f t="shared" si="5"/>
        <v>45727</v>
      </c>
      <c r="N23" s="41">
        <f t="shared" si="10"/>
        <v>45729</v>
      </c>
      <c r="O23" s="184">
        <f t="shared" si="11"/>
        <v>45730</v>
      </c>
      <c r="P23" s="41">
        <f t="shared" si="12"/>
        <v>45738</v>
      </c>
      <c r="Q23" s="184">
        <f t="shared" si="6"/>
        <v>45739</v>
      </c>
    </row>
    <row r="24" spans="1:21" x14ac:dyDescent="0.25">
      <c r="A24" s="201" t="s">
        <v>712</v>
      </c>
      <c r="B24" s="203" t="s">
        <v>722</v>
      </c>
      <c r="C24" s="36">
        <v>45724</v>
      </c>
      <c r="D24" s="184">
        <f t="shared" si="0"/>
        <v>45725</v>
      </c>
      <c r="E24" s="41">
        <f t="shared" si="1"/>
        <v>45730</v>
      </c>
      <c r="F24" s="41">
        <f t="shared" si="2"/>
        <v>45730</v>
      </c>
      <c r="G24" s="41">
        <f t="shared" si="3"/>
        <v>45732</v>
      </c>
      <c r="H24" s="41">
        <f t="shared" si="4"/>
        <v>45732</v>
      </c>
      <c r="I24" s="41">
        <f t="shared" si="7"/>
        <v>45733</v>
      </c>
      <c r="J24" s="41">
        <f t="shared" si="8"/>
        <v>45734</v>
      </c>
      <c r="K24" s="203" t="s">
        <v>723</v>
      </c>
      <c r="L24" s="41">
        <f t="shared" si="9"/>
        <v>45734</v>
      </c>
      <c r="M24" s="41">
        <f t="shared" si="5"/>
        <v>45734</v>
      </c>
      <c r="N24" s="41">
        <f t="shared" si="10"/>
        <v>45736</v>
      </c>
      <c r="O24" s="184">
        <f t="shared" si="11"/>
        <v>45737</v>
      </c>
      <c r="P24" s="41">
        <f t="shared" si="12"/>
        <v>45745</v>
      </c>
      <c r="Q24" s="184">
        <f t="shared" si="6"/>
        <v>45746</v>
      </c>
      <c r="R24" s="276" t="s">
        <v>726</v>
      </c>
      <c r="S24" s="276"/>
      <c r="T24" s="276"/>
      <c r="U24" s="276"/>
    </row>
    <row r="25" spans="1:21" x14ac:dyDescent="0.25">
      <c r="A25" s="34" t="s">
        <v>709</v>
      </c>
      <c r="B25" s="40" t="s">
        <v>729</v>
      </c>
      <c r="C25" s="36">
        <v>45731</v>
      </c>
      <c r="D25" s="184">
        <f t="shared" si="0"/>
        <v>45732</v>
      </c>
      <c r="E25" s="41">
        <f t="shared" si="1"/>
        <v>45737</v>
      </c>
      <c r="F25" s="41">
        <f t="shared" si="2"/>
        <v>45737</v>
      </c>
      <c r="G25" s="41">
        <f t="shared" si="3"/>
        <v>45739</v>
      </c>
      <c r="H25" s="41">
        <f t="shared" si="4"/>
        <v>45739</v>
      </c>
      <c r="I25" s="41">
        <f t="shared" si="7"/>
        <v>45740</v>
      </c>
      <c r="J25" s="41">
        <f t="shared" si="8"/>
        <v>45741</v>
      </c>
      <c r="K25" s="35" t="s">
        <v>730</v>
      </c>
      <c r="L25" s="41">
        <f t="shared" si="9"/>
        <v>45741</v>
      </c>
      <c r="M25" s="41">
        <f t="shared" si="5"/>
        <v>45741</v>
      </c>
      <c r="N25" s="41">
        <f t="shared" si="10"/>
        <v>45743</v>
      </c>
      <c r="O25" s="184">
        <f t="shared" si="11"/>
        <v>45744</v>
      </c>
      <c r="P25" s="41">
        <f t="shared" si="12"/>
        <v>45752</v>
      </c>
      <c r="Q25" s="184">
        <f t="shared" si="6"/>
        <v>45753</v>
      </c>
      <c r="R25" s="50"/>
      <c r="S25" s="50"/>
      <c r="T25" s="50"/>
      <c r="U25" s="50"/>
    </row>
    <row r="26" spans="1:21" x14ac:dyDescent="0.25">
      <c r="A26" s="34" t="s">
        <v>719</v>
      </c>
      <c r="B26" s="40" t="s">
        <v>729</v>
      </c>
      <c r="C26" s="36">
        <v>45738</v>
      </c>
      <c r="D26" s="184">
        <f t="shared" si="0"/>
        <v>45739</v>
      </c>
      <c r="E26" s="41">
        <f t="shared" si="1"/>
        <v>45744</v>
      </c>
      <c r="F26" s="41">
        <f t="shared" si="2"/>
        <v>45744</v>
      </c>
      <c r="G26" s="41">
        <f t="shared" si="3"/>
        <v>45746</v>
      </c>
      <c r="H26" s="41">
        <f t="shared" si="4"/>
        <v>45746</v>
      </c>
      <c r="I26" s="41">
        <f t="shared" si="7"/>
        <v>45747</v>
      </c>
      <c r="J26" s="41">
        <f t="shared" si="8"/>
        <v>45748</v>
      </c>
      <c r="K26" s="35" t="s">
        <v>730</v>
      </c>
      <c r="L26" s="41">
        <f t="shared" si="9"/>
        <v>45748</v>
      </c>
      <c r="M26" s="41">
        <f t="shared" si="5"/>
        <v>45748</v>
      </c>
      <c r="N26" s="41">
        <f t="shared" si="10"/>
        <v>45750</v>
      </c>
      <c r="O26" s="184">
        <f t="shared" si="11"/>
        <v>45751</v>
      </c>
      <c r="P26" s="41">
        <f t="shared" si="12"/>
        <v>45759</v>
      </c>
      <c r="Q26" s="184">
        <f t="shared" si="6"/>
        <v>45760</v>
      </c>
    </row>
    <row r="27" spans="1:21" x14ac:dyDescent="0.25">
      <c r="A27" s="201" t="s">
        <v>706</v>
      </c>
      <c r="B27" s="203">
        <v>2503</v>
      </c>
      <c r="C27" s="36">
        <v>45745</v>
      </c>
      <c r="D27" s="184">
        <f t="shared" si="0"/>
        <v>45746</v>
      </c>
      <c r="E27" s="41">
        <f t="shared" si="1"/>
        <v>45751</v>
      </c>
      <c r="F27" s="41">
        <f t="shared" si="2"/>
        <v>45751</v>
      </c>
      <c r="G27" s="41">
        <f t="shared" si="3"/>
        <v>45753</v>
      </c>
      <c r="H27" s="41">
        <f t="shared" si="4"/>
        <v>45753</v>
      </c>
      <c r="I27" s="41">
        <f t="shared" si="7"/>
        <v>45754</v>
      </c>
      <c r="J27" s="41">
        <f t="shared" si="8"/>
        <v>45755</v>
      </c>
      <c r="K27" s="203" t="s">
        <v>728</v>
      </c>
      <c r="L27" s="41">
        <f t="shared" si="9"/>
        <v>45755</v>
      </c>
      <c r="M27" s="41">
        <f t="shared" si="5"/>
        <v>45755</v>
      </c>
      <c r="N27" s="41">
        <f t="shared" si="10"/>
        <v>45757</v>
      </c>
      <c r="O27" s="184">
        <f t="shared" si="11"/>
        <v>45758</v>
      </c>
      <c r="P27" s="41">
        <f t="shared" si="12"/>
        <v>45766</v>
      </c>
      <c r="Q27" s="184">
        <f t="shared" si="6"/>
        <v>45767</v>
      </c>
    </row>
    <row r="28" spans="1:21" x14ac:dyDescent="0.25">
      <c r="A28" s="34" t="s">
        <v>709</v>
      </c>
      <c r="B28" s="40" t="s">
        <v>731</v>
      </c>
      <c r="C28" s="41">
        <v>45752</v>
      </c>
      <c r="D28" s="184">
        <f t="shared" si="0"/>
        <v>45753</v>
      </c>
      <c r="E28" s="41">
        <f t="shared" si="1"/>
        <v>45758</v>
      </c>
      <c r="F28" s="41">
        <f t="shared" si="2"/>
        <v>45758</v>
      </c>
      <c r="G28" s="41">
        <f t="shared" si="3"/>
        <v>45760</v>
      </c>
      <c r="H28" s="41">
        <f t="shared" si="4"/>
        <v>45760</v>
      </c>
      <c r="I28" s="41">
        <f t="shared" si="7"/>
        <v>45761</v>
      </c>
      <c r="J28" s="41">
        <f t="shared" si="8"/>
        <v>45762</v>
      </c>
      <c r="K28" s="40" t="s">
        <v>732</v>
      </c>
      <c r="L28" s="41">
        <f t="shared" si="9"/>
        <v>45762</v>
      </c>
      <c r="M28" s="41">
        <f t="shared" si="5"/>
        <v>45762</v>
      </c>
      <c r="N28" s="41">
        <f t="shared" si="10"/>
        <v>45764</v>
      </c>
      <c r="O28" s="184">
        <f t="shared" si="11"/>
        <v>45765</v>
      </c>
      <c r="P28" s="41">
        <f t="shared" si="12"/>
        <v>45773</v>
      </c>
      <c r="Q28" s="184">
        <f t="shared" si="6"/>
        <v>45774</v>
      </c>
    </row>
    <row r="29" spans="1:21" x14ac:dyDescent="0.25">
      <c r="A29" s="274" t="s">
        <v>719</v>
      </c>
      <c r="B29" s="275" t="s">
        <v>731</v>
      </c>
      <c r="C29" s="41">
        <v>45759</v>
      </c>
      <c r="D29" s="184">
        <f t="shared" si="0"/>
        <v>45760</v>
      </c>
      <c r="E29" s="41">
        <f t="shared" si="1"/>
        <v>45765</v>
      </c>
      <c r="F29" s="41">
        <f t="shared" si="2"/>
        <v>45765</v>
      </c>
      <c r="G29" s="41">
        <f t="shared" si="3"/>
        <v>45767</v>
      </c>
      <c r="H29" s="41">
        <f t="shared" si="4"/>
        <v>45767</v>
      </c>
      <c r="I29" s="41">
        <f t="shared" si="7"/>
        <v>45768</v>
      </c>
      <c r="J29" s="41">
        <f t="shared" si="8"/>
        <v>45769</v>
      </c>
      <c r="K29" s="40" t="s">
        <v>732</v>
      </c>
      <c r="L29" s="41">
        <f t="shared" si="9"/>
        <v>45769</v>
      </c>
      <c r="M29" s="41">
        <f t="shared" si="5"/>
        <v>45769</v>
      </c>
      <c r="N29" s="41">
        <f t="shared" si="10"/>
        <v>45771</v>
      </c>
      <c r="O29" s="184">
        <f t="shared" si="11"/>
        <v>45772</v>
      </c>
      <c r="P29" s="41">
        <f t="shared" si="12"/>
        <v>45780</v>
      </c>
      <c r="Q29" s="184">
        <f t="shared" si="6"/>
        <v>45781</v>
      </c>
      <c r="R29" s="50" t="s">
        <v>733</v>
      </c>
      <c r="S29" s="50"/>
      <c r="T29" s="50"/>
      <c r="U29" s="50"/>
    </row>
    <row r="30" spans="1:21" x14ac:dyDescent="0.25">
      <c r="A30" s="268"/>
      <c r="B30" s="207"/>
      <c r="C30" s="269"/>
      <c r="D30" s="270"/>
      <c r="E30" s="269"/>
      <c r="F30" s="269"/>
      <c r="G30" s="269"/>
      <c r="H30" s="269"/>
      <c r="I30" s="269"/>
      <c r="J30" s="269"/>
      <c r="K30" s="207"/>
      <c r="L30" s="207"/>
      <c r="M30" s="207"/>
      <c r="N30" s="269"/>
      <c r="O30" s="269"/>
      <c r="P30" s="269"/>
      <c r="Q30" s="270"/>
    </row>
    <row r="31" spans="1:21" ht="16" x14ac:dyDescent="0.4">
      <c r="A31" s="185" t="s">
        <v>194</v>
      </c>
      <c r="B31" s="430" t="s">
        <v>734</v>
      </c>
      <c r="C31" s="430"/>
      <c r="D31" s="430"/>
      <c r="E31" s="430"/>
      <c r="F31" s="430"/>
      <c r="G31" s="430"/>
      <c r="H31" s="430"/>
      <c r="I31" s="430"/>
      <c r="J31" s="430"/>
      <c r="K31" s="430"/>
      <c r="L31" s="430"/>
      <c r="M31" s="430"/>
      <c r="N31" s="430"/>
      <c r="O31" s="23"/>
      <c r="P31" s="23"/>
      <c r="Q31" s="23"/>
      <c r="R31" s="23"/>
      <c r="S31" s="23"/>
    </row>
    <row r="32" spans="1:21" ht="16" x14ac:dyDescent="0.4">
      <c r="A32" s="26" t="s">
        <v>278</v>
      </c>
      <c r="B32" s="475" t="s">
        <v>735</v>
      </c>
      <c r="C32" s="475"/>
      <c r="D32" s="475"/>
      <c r="E32" s="475"/>
      <c r="F32" s="475"/>
      <c r="G32" s="475"/>
      <c r="H32" s="475"/>
      <c r="I32" s="475"/>
      <c r="J32" s="475"/>
      <c r="K32" s="475"/>
      <c r="L32" s="475"/>
      <c r="M32" s="475"/>
      <c r="N32" s="475"/>
      <c r="O32" s="23"/>
      <c r="P32" s="23"/>
      <c r="Q32" s="272"/>
      <c r="R32" s="23"/>
      <c r="S32" s="23"/>
    </row>
    <row r="33" spans="1:19" ht="16" x14ac:dyDescent="0.4">
      <c r="A33" s="26" t="s">
        <v>736</v>
      </c>
      <c r="B33" s="475" t="s">
        <v>737</v>
      </c>
      <c r="C33" s="475"/>
      <c r="D33" s="475"/>
      <c r="E33" s="475"/>
      <c r="F33" s="475"/>
      <c r="G33" s="475"/>
      <c r="H33" s="475"/>
      <c r="I33" s="475"/>
      <c r="J33" s="475"/>
      <c r="K33" s="475"/>
      <c r="L33" s="475"/>
      <c r="M33" s="475"/>
      <c r="N33" s="475"/>
      <c r="O33" s="23"/>
      <c r="P33" s="23"/>
      <c r="Q33" s="23"/>
      <c r="R33" s="23"/>
      <c r="S33" s="23"/>
    </row>
    <row r="34" spans="1:19" ht="16" x14ac:dyDescent="0.4">
      <c r="A34" s="26" t="s">
        <v>738</v>
      </c>
      <c r="B34" s="475" t="s">
        <v>739</v>
      </c>
      <c r="C34" s="475"/>
      <c r="D34" s="475"/>
      <c r="E34" s="475"/>
      <c r="F34" s="475"/>
      <c r="G34" s="475"/>
      <c r="H34" s="475"/>
      <c r="I34" s="475"/>
      <c r="J34" s="475"/>
      <c r="K34" s="475"/>
      <c r="L34" s="475"/>
      <c r="M34" s="475"/>
      <c r="N34" s="475"/>
      <c r="O34" s="23"/>
      <c r="P34" s="23"/>
      <c r="Q34" s="23"/>
      <c r="R34" s="23"/>
      <c r="S34" s="23"/>
    </row>
    <row r="35" spans="1:19" ht="16" x14ac:dyDescent="0.4">
      <c r="A35" s="26" t="s">
        <v>622</v>
      </c>
      <c r="B35" s="475" t="s">
        <v>686</v>
      </c>
      <c r="C35" s="475"/>
      <c r="D35" s="475"/>
      <c r="E35" s="475"/>
      <c r="F35" s="475"/>
      <c r="G35" s="475"/>
      <c r="H35" s="475"/>
      <c r="I35" s="475"/>
      <c r="J35" s="475"/>
      <c r="K35" s="475"/>
      <c r="L35" s="475"/>
      <c r="M35" s="475"/>
      <c r="N35" s="475"/>
      <c r="O35" s="23"/>
      <c r="P35" s="23"/>
      <c r="Q35" s="23"/>
      <c r="R35" s="23"/>
      <c r="S35" s="23"/>
    </row>
    <row r="36" spans="1:19" ht="16" x14ac:dyDescent="0.4">
      <c r="A36" s="26" t="s">
        <v>623</v>
      </c>
      <c r="B36" s="432" t="s">
        <v>740</v>
      </c>
      <c r="C36" s="433"/>
      <c r="D36" s="433"/>
      <c r="E36" s="433"/>
      <c r="F36" s="433"/>
      <c r="G36" s="433"/>
      <c r="H36" s="433"/>
      <c r="I36" s="433"/>
      <c r="J36" s="433"/>
      <c r="K36" s="433"/>
      <c r="L36" s="433"/>
      <c r="M36" s="433"/>
      <c r="N36" s="434"/>
      <c r="O36" s="23"/>
      <c r="P36" s="23"/>
      <c r="Q36" s="23"/>
      <c r="R36" s="23"/>
      <c r="S36" s="23"/>
    </row>
  </sheetData>
  <mergeCells count="31">
    <mergeCell ref="B35:N35"/>
    <mergeCell ref="B36:N36"/>
    <mergeCell ref="A20:Q20"/>
    <mergeCell ref="B31:N31"/>
    <mergeCell ref="B32:N32"/>
    <mergeCell ref="B33:N33"/>
    <mergeCell ref="B34:N34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</mergeCells>
  <phoneticPr fontId="75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35"/>
  <sheetViews>
    <sheetView topLeftCell="A2" workbookViewId="0">
      <selection activeCell="A22" sqref="A22:XFD22"/>
    </sheetView>
  </sheetViews>
  <sheetFormatPr defaultColWidth="9" defaultRowHeight="15" x14ac:dyDescent="0.25"/>
  <cols>
    <col min="1" max="1" width="19" customWidth="1"/>
    <col min="2" max="9" width="7.58203125" customWidth="1"/>
  </cols>
  <sheetData>
    <row r="1" spans="1:243" ht="51" customHeight="1" x14ac:dyDescent="0.25">
      <c r="B1" s="398" t="s">
        <v>0</v>
      </c>
      <c r="C1" s="398"/>
      <c r="D1" s="398"/>
      <c r="E1" s="398"/>
      <c r="F1" s="398"/>
      <c r="G1" s="398"/>
      <c r="H1" s="398"/>
      <c r="I1" s="398"/>
    </row>
    <row r="2" spans="1:243" ht="18" x14ac:dyDescent="0.25">
      <c r="B2" s="399" t="s">
        <v>1</v>
      </c>
      <c r="C2" s="399"/>
      <c r="D2" s="399"/>
      <c r="E2" s="399"/>
      <c r="F2" s="399"/>
      <c r="G2" s="399"/>
      <c r="H2" s="399"/>
      <c r="I2" s="399"/>
    </row>
    <row r="3" spans="1:243" ht="15.5" x14ac:dyDescent="0.25">
      <c r="A3" s="1" t="s">
        <v>2</v>
      </c>
      <c r="B3" s="2"/>
      <c r="C3" s="2"/>
      <c r="D3" s="2"/>
      <c r="E3" s="2"/>
      <c r="F3" s="2"/>
      <c r="G3" s="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</row>
    <row r="4" spans="1:243" x14ac:dyDescent="0.25">
      <c r="A4" s="435" t="s">
        <v>741</v>
      </c>
      <c r="B4" s="435"/>
      <c r="C4" s="435"/>
      <c r="D4" s="435"/>
      <c r="E4" s="435"/>
      <c r="F4" s="435"/>
      <c r="G4" s="435"/>
    </row>
    <row r="5" spans="1:243" ht="15.5" x14ac:dyDescent="0.25">
      <c r="A5" s="3" t="s">
        <v>693</v>
      </c>
      <c r="B5" s="3" t="s">
        <v>694</v>
      </c>
      <c r="C5" s="477" t="s">
        <v>695</v>
      </c>
      <c r="D5" s="478"/>
      <c r="E5" s="479" t="s">
        <v>696</v>
      </c>
      <c r="F5" s="480"/>
      <c r="G5" s="3" t="s">
        <v>694</v>
      </c>
      <c r="H5" s="477" t="s">
        <v>695</v>
      </c>
      <c r="I5" s="478"/>
    </row>
    <row r="6" spans="1:243" x14ac:dyDescent="0.25">
      <c r="A6" s="5" t="s">
        <v>13</v>
      </c>
      <c r="B6" s="5" t="s">
        <v>14</v>
      </c>
      <c r="C6" s="382" t="s">
        <v>699</v>
      </c>
      <c r="D6" s="456"/>
      <c r="E6" s="382" t="s">
        <v>700</v>
      </c>
      <c r="F6" s="456"/>
      <c r="G6" s="5" t="s">
        <v>14</v>
      </c>
      <c r="H6" s="382" t="s">
        <v>699</v>
      </c>
      <c r="I6" s="456"/>
    </row>
    <row r="7" spans="1:243" x14ac:dyDescent="0.25">
      <c r="A7" s="5"/>
      <c r="B7" s="5"/>
      <c r="C7" s="382" t="s">
        <v>701</v>
      </c>
      <c r="D7" s="456"/>
      <c r="E7" s="483" t="s">
        <v>702</v>
      </c>
      <c r="F7" s="484"/>
      <c r="G7" s="5"/>
      <c r="H7" s="382" t="s">
        <v>701</v>
      </c>
      <c r="I7" s="456"/>
    </row>
    <row r="8" spans="1:243" hidden="1" x14ac:dyDescent="0.25">
      <c r="A8" s="45" t="s">
        <v>742</v>
      </c>
      <c r="B8" s="40">
        <v>2503</v>
      </c>
      <c r="C8" s="41">
        <v>45764</v>
      </c>
      <c r="D8" s="184">
        <f t="shared" ref="D8:D15" si="0">C8+1</f>
        <v>45765</v>
      </c>
      <c r="E8" s="41">
        <f t="shared" ref="E8:E15" si="1">D8+5</f>
        <v>45770</v>
      </c>
      <c r="F8" s="41">
        <f t="shared" ref="F8:F15" si="2">E8+1</f>
        <v>45771</v>
      </c>
      <c r="G8" s="35" t="s">
        <v>728</v>
      </c>
      <c r="H8" s="41">
        <v>45778</v>
      </c>
      <c r="I8" s="184">
        <f t="shared" ref="I8:I15" si="3">H8+1</f>
        <v>45779</v>
      </c>
    </row>
    <row r="9" spans="1:243" hidden="1" x14ac:dyDescent="0.25">
      <c r="A9" s="34" t="s">
        <v>706</v>
      </c>
      <c r="B9" s="40" t="s">
        <v>729</v>
      </c>
      <c r="C9" s="41">
        <v>45771</v>
      </c>
      <c r="D9" s="184">
        <f t="shared" si="0"/>
        <v>45772</v>
      </c>
      <c r="E9" s="41">
        <f t="shared" si="1"/>
        <v>45777</v>
      </c>
      <c r="F9" s="41">
        <f t="shared" si="2"/>
        <v>45778</v>
      </c>
      <c r="G9" s="40" t="s">
        <v>743</v>
      </c>
      <c r="H9" s="41">
        <v>45785</v>
      </c>
      <c r="I9" s="184">
        <f t="shared" si="3"/>
        <v>45786</v>
      </c>
    </row>
    <row r="10" spans="1:243" hidden="1" x14ac:dyDescent="0.25">
      <c r="A10" s="45" t="s">
        <v>742</v>
      </c>
      <c r="B10" s="40" t="s">
        <v>729</v>
      </c>
      <c r="C10" s="41">
        <v>45778</v>
      </c>
      <c r="D10" s="184">
        <f t="shared" si="0"/>
        <v>45779</v>
      </c>
      <c r="E10" s="41">
        <f t="shared" si="1"/>
        <v>45784</v>
      </c>
      <c r="F10" s="41">
        <f t="shared" si="2"/>
        <v>45785</v>
      </c>
      <c r="G10" s="40" t="s">
        <v>743</v>
      </c>
      <c r="H10" s="41">
        <v>45792</v>
      </c>
      <c r="I10" s="184">
        <f t="shared" si="3"/>
        <v>45793</v>
      </c>
    </row>
    <row r="11" spans="1:243" hidden="1" x14ac:dyDescent="0.25">
      <c r="A11" s="34" t="s">
        <v>706</v>
      </c>
      <c r="B11" s="40" t="s">
        <v>731</v>
      </c>
      <c r="C11" s="41">
        <v>45785</v>
      </c>
      <c r="D11" s="184">
        <f t="shared" si="0"/>
        <v>45786</v>
      </c>
      <c r="E11" s="41">
        <f t="shared" si="1"/>
        <v>45791</v>
      </c>
      <c r="F11" s="41">
        <f t="shared" si="2"/>
        <v>45792</v>
      </c>
      <c r="G11" s="40" t="s">
        <v>744</v>
      </c>
      <c r="H11" s="41">
        <f>F11+7</f>
        <v>45799</v>
      </c>
      <c r="I11" s="184">
        <f t="shared" si="3"/>
        <v>45800</v>
      </c>
    </row>
    <row r="12" spans="1:243" hidden="1" x14ac:dyDescent="0.25">
      <c r="A12" s="34" t="s">
        <v>742</v>
      </c>
      <c r="B12" s="40" t="s">
        <v>731</v>
      </c>
      <c r="C12" s="41">
        <v>45792</v>
      </c>
      <c r="D12" s="184">
        <f t="shared" si="0"/>
        <v>45793</v>
      </c>
      <c r="E12" s="41">
        <f t="shared" si="1"/>
        <v>45798</v>
      </c>
      <c r="F12" s="41">
        <f t="shared" si="2"/>
        <v>45799</v>
      </c>
      <c r="G12" s="40" t="s">
        <v>744</v>
      </c>
      <c r="H12" s="41">
        <f>F12+7</f>
        <v>45806</v>
      </c>
      <c r="I12" s="184">
        <f t="shared" si="3"/>
        <v>45807</v>
      </c>
    </row>
    <row r="13" spans="1:243" hidden="1" x14ac:dyDescent="0.25">
      <c r="A13" s="34" t="s">
        <v>706</v>
      </c>
      <c r="B13" s="40" t="s">
        <v>745</v>
      </c>
      <c r="C13" s="41">
        <v>45799</v>
      </c>
      <c r="D13" s="184">
        <f t="shared" si="0"/>
        <v>45800</v>
      </c>
      <c r="E13" s="41">
        <f t="shared" si="1"/>
        <v>45805</v>
      </c>
      <c r="F13" s="41">
        <f t="shared" si="2"/>
        <v>45806</v>
      </c>
      <c r="G13" s="40" t="s">
        <v>746</v>
      </c>
      <c r="H13" s="41">
        <f>F13+7</f>
        <v>45813</v>
      </c>
      <c r="I13" s="184">
        <f t="shared" si="3"/>
        <v>45814</v>
      </c>
    </row>
    <row r="14" spans="1:243" hidden="1" x14ac:dyDescent="0.25">
      <c r="A14" s="201" t="s">
        <v>747</v>
      </c>
      <c r="B14" s="203" t="s">
        <v>722</v>
      </c>
      <c r="C14" s="41">
        <v>45806</v>
      </c>
      <c r="D14" s="184">
        <f t="shared" si="0"/>
        <v>45807</v>
      </c>
      <c r="E14" s="41">
        <f t="shared" si="1"/>
        <v>45812</v>
      </c>
      <c r="F14" s="41">
        <f t="shared" si="2"/>
        <v>45813</v>
      </c>
      <c r="G14" s="203" t="s">
        <v>748</v>
      </c>
      <c r="H14" s="41">
        <f>F14+7</f>
        <v>45820</v>
      </c>
      <c r="I14" s="184">
        <f t="shared" si="3"/>
        <v>45821</v>
      </c>
    </row>
    <row r="15" spans="1:243" hidden="1" x14ac:dyDescent="0.25">
      <c r="A15" s="34" t="s">
        <v>706</v>
      </c>
      <c r="B15" s="40" t="s">
        <v>749</v>
      </c>
      <c r="C15" s="41">
        <v>45813</v>
      </c>
      <c r="D15" s="184">
        <f t="shared" si="0"/>
        <v>45814</v>
      </c>
      <c r="E15" s="41">
        <f t="shared" si="1"/>
        <v>45819</v>
      </c>
      <c r="F15" s="41">
        <f t="shared" si="2"/>
        <v>45820</v>
      </c>
      <c r="G15" s="40" t="s">
        <v>750</v>
      </c>
      <c r="H15" s="41">
        <f t="shared" ref="H15:H21" si="4">F15+7</f>
        <v>45827</v>
      </c>
      <c r="I15" s="184">
        <f t="shared" si="3"/>
        <v>45828</v>
      </c>
    </row>
    <row r="16" spans="1:243" hidden="1" x14ac:dyDescent="0.25">
      <c r="A16" s="385" t="s">
        <v>242</v>
      </c>
      <c r="B16" s="386"/>
      <c r="C16" s="386"/>
      <c r="D16" s="386"/>
      <c r="E16" s="386"/>
      <c r="F16" s="386"/>
      <c r="G16" s="386"/>
      <c r="H16" s="386"/>
      <c r="I16" s="387"/>
    </row>
    <row r="17" spans="1:9" hidden="1" x14ac:dyDescent="0.25">
      <c r="A17" s="34" t="s">
        <v>747</v>
      </c>
      <c r="B17" s="40" t="s">
        <v>727</v>
      </c>
      <c r="C17" s="41">
        <v>45827</v>
      </c>
      <c r="D17" s="184">
        <f t="shared" ref="D17:D23" si="5">C17+1</f>
        <v>45828</v>
      </c>
      <c r="E17" s="41">
        <f t="shared" ref="E17:E23" si="6">D17+5</f>
        <v>45833</v>
      </c>
      <c r="F17" s="41">
        <f t="shared" ref="F17:F23" si="7">E17+1</f>
        <v>45834</v>
      </c>
      <c r="G17" s="40" t="s">
        <v>751</v>
      </c>
      <c r="H17" s="41">
        <f t="shared" si="4"/>
        <v>45841</v>
      </c>
      <c r="I17" s="184">
        <f t="shared" ref="I17:I23" si="8">H17+1</f>
        <v>45842</v>
      </c>
    </row>
    <row r="18" spans="1:9" hidden="1" x14ac:dyDescent="0.25">
      <c r="A18" s="34" t="s">
        <v>706</v>
      </c>
      <c r="B18" s="40" t="s">
        <v>752</v>
      </c>
      <c r="C18" s="41">
        <v>45834</v>
      </c>
      <c r="D18" s="184">
        <f t="shared" si="5"/>
        <v>45835</v>
      </c>
      <c r="E18" s="41">
        <f t="shared" si="6"/>
        <v>45840</v>
      </c>
      <c r="F18" s="41">
        <f t="shared" si="7"/>
        <v>45841</v>
      </c>
      <c r="G18" s="40" t="s">
        <v>753</v>
      </c>
      <c r="H18" s="41">
        <f t="shared" si="4"/>
        <v>45848</v>
      </c>
      <c r="I18" s="184">
        <f t="shared" si="8"/>
        <v>45849</v>
      </c>
    </row>
    <row r="19" spans="1:9" hidden="1" x14ac:dyDescent="0.25">
      <c r="A19" s="34" t="s">
        <v>747</v>
      </c>
      <c r="B19" s="40" t="s">
        <v>729</v>
      </c>
      <c r="C19" s="41">
        <v>45841</v>
      </c>
      <c r="D19" s="184">
        <f t="shared" si="5"/>
        <v>45842</v>
      </c>
      <c r="E19" s="41">
        <f t="shared" si="6"/>
        <v>45847</v>
      </c>
      <c r="F19" s="41">
        <f t="shared" si="7"/>
        <v>45848</v>
      </c>
      <c r="G19" s="40" t="s">
        <v>743</v>
      </c>
      <c r="H19" s="41">
        <f t="shared" si="4"/>
        <v>45855</v>
      </c>
      <c r="I19" s="184">
        <f t="shared" si="8"/>
        <v>45856</v>
      </c>
    </row>
    <row r="20" spans="1:9" hidden="1" x14ac:dyDescent="0.25">
      <c r="A20" s="45" t="s">
        <v>712</v>
      </c>
      <c r="B20" s="40" t="s">
        <v>745</v>
      </c>
      <c r="C20" s="41">
        <v>45848</v>
      </c>
      <c r="D20" s="184">
        <f t="shared" si="5"/>
        <v>45849</v>
      </c>
      <c r="E20" s="41">
        <f t="shared" si="6"/>
        <v>45854</v>
      </c>
      <c r="F20" s="41">
        <f t="shared" si="7"/>
        <v>45855</v>
      </c>
      <c r="G20" s="40" t="s">
        <v>754</v>
      </c>
      <c r="H20" s="41">
        <f t="shared" si="4"/>
        <v>45862</v>
      </c>
      <c r="I20" s="184">
        <f t="shared" si="8"/>
        <v>45863</v>
      </c>
    </row>
    <row r="21" spans="1:9" hidden="1" x14ac:dyDescent="0.25">
      <c r="A21" s="34" t="s">
        <v>747</v>
      </c>
      <c r="B21" s="40" t="s">
        <v>731</v>
      </c>
      <c r="C21" s="41">
        <v>45855</v>
      </c>
      <c r="D21" s="184">
        <f t="shared" si="5"/>
        <v>45856</v>
      </c>
      <c r="E21" s="41">
        <f t="shared" si="6"/>
        <v>45861</v>
      </c>
      <c r="F21" s="41">
        <f t="shared" si="7"/>
        <v>45862</v>
      </c>
      <c r="G21" s="40" t="s">
        <v>755</v>
      </c>
      <c r="H21" s="41">
        <f t="shared" si="4"/>
        <v>45869</v>
      </c>
      <c r="I21" s="184">
        <f t="shared" si="8"/>
        <v>45870</v>
      </c>
    </row>
    <row r="22" spans="1:9" hidden="1" x14ac:dyDescent="0.25">
      <c r="A22" s="34" t="s">
        <v>712</v>
      </c>
      <c r="B22" s="40" t="s">
        <v>749</v>
      </c>
      <c r="C22" s="41">
        <v>45862</v>
      </c>
      <c r="D22" s="184">
        <f t="shared" si="5"/>
        <v>45863</v>
      </c>
      <c r="E22" s="41">
        <f t="shared" si="6"/>
        <v>45868</v>
      </c>
      <c r="F22" s="41">
        <f t="shared" si="7"/>
        <v>45869</v>
      </c>
      <c r="G22" s="40" t="s">
        <v>756</v>
      </c>
      <c r="H22" s="41">
        <v>45883</v>
      </c>
      <c r="I22" s="184">
        <f t="shared" si="8"/>
        <v>45884</v>
      </c>
    </row>
    <row r="23" spans="1:9" x14ac:dyDescent="0.25">
      <c r="A23" s="34" t="s">
        <v>747</v>
      </c>
      <c r="B23" s="40" t="s">
        <v>745</v>
      </c>
      <c r="C23" s="41">
        <v>45869</v>
      </c>
      <c r="D23" s="184">
        <f t="shared" si="5"/>
        <v>45870</v>
      </c>
      <c r="E23" s="41">
        <f t="shared" si="6"/>
        <v>45875</v>
      </c>
      <c r="F23" s="41">
        <f t="shared" si="7"/>
        <v>45876</v>
      </c>
      <c r="G23" s="40" t="s">
        <v>754</v>
      </c>
      <c r="H23" s="41">
        <v>45890</v>
      </c>
      <c r="I23" s="184">
        <f t="shared" si="8"/>
        <v>45891</v>
      </c>
    </row>
    <row r="24" spans="1:9" x14ac:dyDescent="0.25">
      <c r="A24" s="385" t="s">
        <v>757</v>
      </c>
      <c r="B24" s="386"/>
      <c r="C24" s="386"/>
      <c r="D24" s="386"/>
      <c r="E24" s="386"/>
      <c r="F24" s="386"/>
      <c r="G24" s="386"/>
      <c r="H24" s="386"/>
      <c r="I24" s="387"/>
    </row>
    <row r="25" spans="1:9" x14ac:dyDescent="0.25">
      <c r="A25" s="34" t="s">
        <v>712</v>
      </c>
      <c r="B25" s="40" t="s">
        <v>752</v>
      </c>
      <c r="C25" s="41">
        <v>45883</v>
      </c>
      <c r="D25" s="184">
        <f t="shared" ref="D25:D31" si="9">C25+1</f>
        <v>45884</v>
      </c>
      <c r="E25" s="41">
        <f t="shared" ref="E25:E31" si="10">D25+5</f>
        <v>45889</v>
      </c>
      <c r="F25" s="41">
        <f t="shared" ref="F25:F31" si="11">E25+1</f>
        <v>45890</v>
      </c>
      <c r="G25" s="40" t="s">
        <v>758</v>
      </c>
      <c r="H25" s="41">
        <f t="shared" ref="H25:H31" si="12">F25+7</f>
        <v>45897</v>
      </c>
      <c r="I25" s="184">
        <f t="shared" ref="I25:I31" si="13">H25+1</f>
        <v>45898</v>
      </c>
    </row>
    <row r="26" spans="1:9" x14ac:dyDescent="0.25">
      <c r="A26" s="34" t="s">
        <v>747</v>
      </c>
      <c r="B26" s="40" t="s">
        <v>749</v>
      </c>
      <c r="C26" s="41">
        <v>45890</v>
      </c>
      <c r="D26" s="184">
        <f t="shared" si="9"/>
        <v>45891</v>
      </c>
      <c r="E26" s="41">
        <f t="shared" si="10"/>
        <v>45896</v>
      </c>
      <c r="F26" s="41">
        <f t="shared" si="11"/>
        <v>45897</v>
      </c>
      <c r="G26" s="40" t="s">
        <v>756</v>
      </c>
      <c r="H26" s="41">
        <f t="shared" si="12"/>
        <v>45904</v>
      </c>
      <c r="I26" s="184">
        <f t="shared" si="13"/>
        <v>45905</v>
      </c>
    </row>
    <row r="27" spans="1:9" x14ac:dyDescent="0.25">
      <c r="A27" s="34" t="s">
        <v>712</v>
      </c>
      <c r="B27" s="40" t="s">
        <v>759</v>
      </c>
      <c r="C27" s="41">
        <v>45897</v>
      </c>
      <c r="D27" s="184">
        <f t="shared" si="9"/>
        <v>45898</v>
      </c>
      <c r="E27" s="41">
        <f t="shared" si="10"/>
        <v>45903</v>
      </c>
      <c r="F27" s="41">
        <f t="shared" si="11"/>
        <v>45904</v>
      </c>
      <c r="G27" s="40" t="s">
        <v>760</v>
      </c>
      <c r="H27" s="41">
        <f t="shared" si="12"/>
        <v>45911</v>
      </c>
      <c r="I27" s="184">
        <f t="shared" si="13"/>
        <v>45912</v>
      </c>
    </row>
    <row r="28" spans="1:9" x14ac:dyDescent="0.25">
      <c r="A28" s="34" t="s">
        <v>747</v>
      </c>
      <c r="B28" s="40" t="s">
        <v>752</v>
      </c>
      <c r="C28" s="41">
        <v>45904</v>
      </c>
      <c r="D28" s="184">
        <f t="shared" si="9"/>
        <v>45905</v>
      </c>
      <c r="E28" s="41">
        <f t="shared" si="10"/>
        <v>45910</v>
      </c>
      <c r="F28" s="41">
        <f t="shared" si="11"/>
        <v>45911</v>
      </c>
      <c r="G28" s="40" t="s">
        <v>761</v>
      </c>
      <c r="H28" s="41">
        <f t="shared" si="12"/>
        <v>45918</v>
      </c>
      <c r="I28" s="184">
        <f t="shared" si="13"/>
        <v>45919</v>
      </c>
    </row>
    <row r="29" spans="1:9" x14ac:dyDescent="0.25">
      <c r="A29" s="34" t="s">
        <v>712</v>
      </c>
      <c r="B29" s="40" t="s">
        <v>762</v>
      </c>
      <c r="C29" s="41">
        <v>45911</v>
      </c>
      <c r="D29" s="184">
        <f t="shared" si="9"/>
        <v>45912</v>
      </c>
      <c r="E29" s="41">
        <f t="shared" si="10"/>
        <v>45917</v>
      </c>
      <c r="F29" s="41">
        <f t="shared" si="11"/>
        <v>45918</v>
      </c>
      <c r="G29" s="40" t="s">
        <v>763</v>
      </c>
      <c r="H29" s="41">
        <f t="shared" si="12"/>
        <v>45925</v>
      </c>
      <c r="I29" s="184">
        <f t="shared" si="13"/>
        <v>45926</v>
      </c>
    </row>
    <row r="30" spans="1:9" x14ac:dyDescent="0.25">
      <c r="A30" s="34" t="s">
        <v>747</v>
      </c>
      <c r="B30" s="40" t="s">
        <v>759</v>
      </c>
      <c r="C30" s="41">
        <v>45918</v>
      </c>
      <c r="D30" s="184">
        <f t="shared" si="9"/>
        <v>45919</v>
      </c>
      <c r="E30" s="41">
        <f t="shared" si="10"/>
        <v>45924</v>
      </c>
      <c r="F30" s="41">
        <f t="shared" si="11"/>
        <v>45925</v>
      </c>
      <c r="G30" s="40" t="s">
        <v>760</v>
      </c>
      <c r="H30" s="41">
        <f t="shared" si="12"/>
        <v>45932</v>
      </c>
      <c r="I30" s="184">
        <f t="shared" si="13"/>
        <v>45933</v>
      </c>
    </row>
    <row r="31" spans="1:9" x14ac:dyDescent="0.25">
      <c r="A31" s="34" t="s">
        <v>712</v>
      </c>
      <c r="B31" s="40" t="s">
        <v>764</v>
      </c>
      <c r="C31" s="41">
        <v>45925</v>
      </c>
      <c r="D31" s="184">
        <f t="shared" si="9"/>
        <v>45926</v>
      </c>
      <c r="E31" s="41">
        <f t="shared" si="10"/>
        <v>45931</v>
      </c>
      <c r="F31" s="41">
        <f t="shared" si="11"/>
        <v>45932</v>
      </c>
      <c r="G31" s="40" t="s">
        <v>765</v>
      </c>
      <c r="H31" s="41">
        <f t="shared" si="12"/>
        <v>45939</v>
      </c>
      <c r="I31" s="184">
        <f t="shared" si="13"/>
        <v>45940</v>
      </c>
    </row>
    <row r="32" spans="1:9" x14ac:dyDescent="0.25">
      <c r="A32" s="268"/>
      <c r="B32" s="207"/>
      <c r="C32" s="269"/>
      <c r="D32" s="270"/>
      <c r="E32" s="269"/>
      <c r="F32" s="269"/>
      <c r="G32" s="207"/>
      <c r="H32" s="269"/>
      <c r="I32" s="270"/>
    </row>
    <row r="33" spans="1:19" ht="16" x14ac:dyDescent="0.4">
      <c r="A33" s="185" t="s">
        <v>194</v>
      </c>
      <c r="B33" s="430" t="s">
        <v>766</v>
      </c>
      <c r="C33" s="430"/>
      <c r="D33" s="430"/>
      <c r="E33" s="430"/>
      <c r="F33" s="430"/>
      <c r="G33" s="430"/>
      <c r="H33" s="430"/>
      <c r="I33" s="430"/>
      <c r="J33" s="430"/>
      <c r="K33" s="430"/>
      <c r="L33" s="430"/>
      <c r="M33" s="430"/>
      <c r="N33" s="430"/>
      <c r="O33" s="23"/>
      <c r="P33" s="23"/>
      <c r="Q33" s="23"/>
      <c r="R33" s="23"/>
      <c r="S33" s="23"/>
    </row>
    <row r="34" spans="1:19" ht="16" x14ac:dyDescent="0.4">
      <c r="A34" s="26" t="s">
        <v>278</v>
      </c>
      <c r="B34" s="475" t="s">
        <v>735</v>
      </c>
      <c r="C34" s="475"/>
      <c r="D34" s="475"/>
      <c r="E34" s="475"/>
      <c r="F34" s="475"/>
      <c r="G34" s="475"/>
      <c r="H34" s="475"/>
      <c r="I34" s="475"/>
      <c r="J34" s="475"/>
      <c r="K34" s="475"/>
      <c r="L34" s="475"/>
      <c r="M34" s="475"/>
      <c r="N34" s="475"/>
      <c r="O34" s="23"/>
      <c r="P34" s="23"/>
      <c r="Q34" s="272"/>
      <c r="R34" s="23"/>
      <c r="S34" s="23"/>
    </row>
    <row r="35" spans="1:19" ht="16" x14ac:dyDescent="0.4">
      <c r="A35" s="26" t="s">
        <v>767</v>
      </c>
      <c r="B35" s="475" t="s">
        <v>737</v>
      </c>
      <c r="C35" s="475"/>
      <c r="D35" s="475"/>
      <c r="E35" s="475"/>
      <c r="F35" s="475"/>
      <c r="G35" s="475"/>
      <c r="H35" s="475"/>
      <c r="I35" s="475"/>
      <c r="J35" s="475"/>
      <c r="K35" s="475"/>
      <c r="L35" s="475"/>
      <c r="M35" s="475"/>
      <c r="N35" s="475"/>
      <c r="O35" s="23"/>
      <c r="P35" s="23"/>
      <c r="Q35" s="23"/>
      <c r="R35" s="23"/>
      <c r="S35" s="23"/>
    </row>
  </sheetData>
  <mergeCells count="17">
    <mergeCell ref="A16:I16"/>
    <mergeCell ref="A24:I24"/>
    <mergeCell ref="B33:N33"/>
    <mergeCell ref="B34:N34"/>
    <mergeCell ref="B35:N35"/>
    <mergeCell ref="C6:D6"/>
    <mergeCell ref="E6:F6"/>
    <mergeCell ref="H6:I6"/>
    <mergeCell ref="C7:D7"/>
    <mergeCell ref="E7:F7"/>
    <mergeCell ref="H7:I7"/>
    <mergeCell ref="B1:I1"/>
    <mergeCell ref="B2:I2"/>
    <mergeCell ref="A4:G4"/>
    <mergeCell ref="C5:D5"/>
    <mergeCell ref="E5:F5"/>
    <mergeCell ref="H5:I5"/>
  </mergeCells>
  <phoneticPr fontId="75" type="noConversion"/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M36"/>
  <sheetViews>
    <sheetView topLeftCell="A4" workbookViewId="0">
      <selection activeCell="A22" sqref="A22:XFD22"/>
    </sheetView>
  </sheetViews>
  <sheetFormatPr defaultColWidth="9" defaultRowHeight="15" x14ac:dyDescent="0.25"/>
  <cols>
    <col min="1" max="1" width="19" customWidth="1"/>
    <col min="2" max="13" width="7.58203125" customWidth="1"/>
  </cols>
  <sheetData>
    <row r="1" spans="1:247" ht="51" customHeight="1" x14ac:dyDescent="0.25">
      <c r="B1" s="398" t="s">
        <v>0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</row>
    <row r="2" spans="1:247" ht="18" x14ac:dyDescent="0.25">
      <c r="B2" s="399" t="s">
        <v>1</v>
      </c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</row>
    <row r="3" spans="1:247" ht="15.5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</row>
    <row r="4" spans="1:247" x14ac:dyDescent="0.25">
      <c r="A4" s="435" t="s">
        <v>768</v>
      </c>
      <c r="B4" s="435"/>
      <c r="C4" s="435"/>
      <c r="D4" s="435"/>
      <c r="E4" s="435"/>
      <c r="F4" s="435"/>
      <c r="G4" s="435"/>
      <c r="H4" s="435"/>
      <c r="I4" s="435"/>
      <c r="J4" s="435"/>
      <c r="K4" s="435"/>
    </row>
    <row r="5" spans="1:247" ht="15.5" x14ac:dyDescent="0.25">
      <c r="A5" s="3" t="s">
        <v>693</v>
      </c>
      <c r="B5" s="3" t="s">
        <v>694</v>
      </c>
      <c r="C5" s="477" t="s">
        <v>695</v>
      </c>
      <c r="D5" s="478"/>
      <c r="E5" s="479" t="s">
        <v>697</v>
      </c>
      <c r="F5" s="480"/>
      <c r="G5" s="479" t="s">
        <v>618</v>
      </c>
      <c r="H5" s="480"/>
      <c r="I5" s="3" t="s">
        <v>694</v>
      </c>
      <c r="J5" s="479" t="s">
        <v>697</v>
      </c>
      <c r="K5" s="480"/>
      <c r="L5" s="477" t="s">
        <v>695</v>
      </c>
      <c r="M5" s="478"/>
    </row>
    <row r="6" spans="1:247" x14ac:dyDescent="0.25">
      <c r="A6" s="5" t="s">
        <v>13</v>
      </c>
      <c r="B6" s="5" t="s">
        <v>14</v>
      </c>
      <c r="C6" s="382" t="s">
        <v>699</v>
      </c>
      <c r="D6" s="456"/>
      <c r="E6" s="371" t="s">
        <v>623</v>
      </c>
      <c r="F6" s="371"/>
      <c r="G6" s="371" t="s">
        <v>622</v>
      </c>
      <c r="H6" s="371"/>
      <c r="I6" s="5" t="s">
        <v>14</v>
      </c>
      <c r="J6" s="371" t="s">
        <v>623</v>
      </c>
      <c r="K6" s="371"/>
      <c r="L6" s="382" t="s">
        <v>699</v>
      </c>
      <c r="M6" s="456"/>
    </row>
    <row r="7" spans="1:247" x14ac:dyDescent="0.25">
      <c r="A7" s="5"/>
      <c r="B7" s="5"/>
      <c r="C7" s="382" t="s">
        <v>701</v>
      </c>
      <c r="D7" s="456"/>
      <c r="E7" s="485" t="s">
        <v>703</v>
      </c>
      <c r="F7" s="485"/>
      <c r="G7" s="483" t="s">
        <v>704</v>
      </c>
      <c r="H7" s="484"/>
      <c r="I7" s="5"/>
      <c r="J7" s="483" t="s">
        <v>705</v>
      </c>
      <c r="K7" s="484"/>
      <c r="L7" s="382" t="s">
        <v>701</v>
      </c>
      <c r="M7" s="456"/>
    </row>
    <row r="8" spans="1:247" hidden="1" x14ac:dyDescent="0.25">
      <c r="A8" s="34" t="s">
        <v>712</v>
      </c>
      <c r="B8" s="40">
        <v>2502</v>
      </c>
      <c r="C8" s="41">
        <v>45766</v>
      </c>
      <c r="D8" s="184">
        <f t="shared" ref="D8:D23" si="0">C8+1</f>
        <v>45767</v>
      </c>
      <c r="E8" s="41">
        <f t="shared" ref="E8:E23" si="1">D8+6</f>
        <v>45773</v>
      </c>
      <c r="F8" s="41">
        <f t="shared" ref="F8:F23" si="2">E8</f>
        <v>45773</v>
      </c>
      <c r="G8" s="41">
        <f t="shared" ref="G8:H10" si="3">F8+1</f>
        <v>45774</v>
      </c>
      <c r="H8" s="41">
        <f t="shared" si="3"/>
        <v>45775</v>
      </c>
      <c r="I8" s="35" t="s">
        <v>725</v>
      </c>
      <c r="J8" s="41">
        <f t="shared" ref="J8:J23" si="4">H8</f>
        <v>45775</v>
      </c>
      <c r="K8" s="41">
        <f t="shared" ref="K8:K23" si="5">J8+1</f>
        <v>45776</v>
      </c>
      <c r="L8" s="41">
        <f t="shared" ref="L8:L19" si="6">K8+11</f>
        <v>45787</v>
      </c>
      <c r="M8" s="184">
        <f t="shared" ref="M8:M19" si="7">L8+1</f>
        <v>45788</v>
      </c>
    </row>
    <row r="9" spans="1:247" hidden="1" x14ac:dyDescent="0.25">
      <c r="A9" s="34" t="s">
        <v>709</v>
      </c>
      <c r="B9" s="40" t="s">
        <v>745</v>
      </c>
      <c r="C9" s="41">
        <v>45773</v>
      </c>
      <c r="D9" s="184">
        <f t="shared" si="0"/>
        <v>45774</v>
      </c>
      <c r="E9" s="41">
        <f t="shared" si="1"/>
        <v>45780</v>
      </c>
      <c r="F9" s="41">
        <f t="shared" si="2"/>
        <v>45780</v>
      </c>
      <c r="G9" s="41">
        <f t="shared" si="3"/>
        <v>45781</v>
      </c>
      <c r="H9" s="41">
        <f t="shared" si="3"/>
        <v>45782</v>
      </c>
      <c r="I9" s="40" t="s">
        <v>769</v>
      </c>
      <c r="J9" s="41">
        <f t="shared" si="4"/>
        <v>45782</v>
      </c>
      <c r="K9" s="41">
        <f t="shared" si="5"/>
        <v>45783</v>
      </c>
      <c r="L9" s="41">
        <f t="shared" si="6"/>
        <v>45794</v>
      </c>
      <c r="M9" s="184">
        <f t="shared" si="7"/>
        <v>45795</v>
      </c>
    </row>
    <row r="10" spans="1:247" hidden="1" x14ac:dyDescent="0.25">
      <c r="A10" s="34" t="s">
        <v>719</v>
      </c>
      <c r="B10" s="40" t="s">
        <v>745</v>
      </c>
      <c r="C10" s="41">
        <v>45780</v>
      </c>
      <c r="D10" s="184">
        <f t="shared" si="0"/>
        <v>45781</v>
      </c>
      <c r="E10" s="41">
        <f t="shared" si="1"/>
        <v>45787</v>
      </c>
      <c r="F10" s="41">
        <f t="shared" si="2"/>
        <v>45787</v>
      </c>
      <c r="G10" s="41">
        <f t="shared" si="3"/>
        <v>45788</v>
      </c>
      <c r="H10" s="41">
        <f t="shared" si="3"/>
        <v>45789</v>
      </c>
      <c r="I10" s="40" t="s">
        <v>769</v>
      </c>
      <c r="J10" s="41">
        <f t="shared" si="4"/>
        <v>45789</v>
      </c>
      <c r="K10" s="41">
        <f t="shared" si="5"/>
        <v>45790</v>
      </c>
      <c r="L10" s="41">
        <f t="shared" si="6"/>
        <v>45801</v>
      </c>
      <c r="M10" s="184">
        <f t="shared" si="7"/>
        <v>45802</v>
      </c>
    </row>
    <row r="11" spans="1:247" hidden="1" x14ac:dyDescent="0.25">
      <c r="A11" s="34" t="s">
        <v>712</v>
      </c>
      <c r="B11" s="40">
        <v>2503</v>
      </c>
      <c r="C11" s="41">
        <v>45787</v>
      </c>
      <c r="D11" s="184">
        <f t="shared" si="0"/>
        <v>45788</v>
      </c>
      <c r="E11" s="41">
        <f t="shared" si="1"/>
        <v>45794</v>
      </c>
      <c r="F11" s="41">
        <f t="shared" si="2"/>
        <v>45794</v>
      </c>
      <c r="G11" s="41">
        <f t="shared" ref="G11:H14" si="8">F11+1</f>
        <v>45795</v>
      </c>
      <c r="H11" s="41">
        <f t="shared" si="8"/>
        <v>45796</v>
      </c>
      <c r="I11" s="35" t="s">
        <v>770</v>
      </c>
      <c r="J11" s="41">
        <f t="shared" si="4"/>
        <v>45796</v>
      </c>
      <c r="K11" s="41">
        <f t="shared" si="5"/>
        <v>45797</v>
      </c>
      <c r="L11" s="41">
        <f t="shared" si="6"/>
        <v>45808</v>
      </c>
      <c r="M11" s="184">
        <f t="shared" si="7"/>
        <v>45809</v>
      </c>
    </row>
    <row r="12" spans="1:247" hidden="1" x14ac:dyDescent="0.25">
      <c r="A12" s="34" t="s">
        <v>709</v>
      </c>
      <c r="B12" s="40" t="s">
        <v>749</v>
      </c>
      <c r="C12" s="41">
        <v>45794</v>
      </c>
      <c r="D12" s="184">
        <f t="shared" si="0"/>
        <v>45795</v>
      </c>
      <c r="E12" s="41">
        <f t="shared" si="1"/>
        <v>45801</v>
      </c>
      <c r="F12" s="41">
        <f t="shared" si="2"/>
        <v>45801</v>
      </c>
      <c r="G12" s="41">
        <f t="shared" si="8"/>
        <v>45802</v>
      </c>
      <c r="H12" s="41">
        <f t="shared" si="8"/>
        <v>45803</v>
      </c>
      <c r="I12" s="40" t="s">
        <v>771</v>
      </c>
      <c r="J12" s="41">
        <f t="shared" si="4"/>
        <v>45803</v>
      </c>
      <c r="K12" s="41">
        <f t="shared" si="5"/>
        <v>45804</v>
      </c>
      <c r="L12" s="41">
        <f t="shared" si="6"/>
        <v>45815</v>
      </c>
      <c r="M12" s="184">
        <f t="shared" si="7"/>
        <v>45816</v>
      </c>
    </row>
    <row r="13" spans="1:247" hidden="1" x14ac:dyDescent="0.25">
      <c r="A13" s="34" t="s">
        <v>719</v>
      </c>
      <c r="B13" s="40" t="s">
        <v>749</v>
      </c>
      <c r="C13" s="41">
        <v>45801</v>
      </c>
      <c r="D13" s="184">
        <f t="shared" si="0"/>
        <v>45802</v>
      </c>
      <c r="E13" s="41">
        <f t="shared" si="1"/>
        <v>45808</v>
      </c>
      <c r="F13" s="41">
        <f t="shared" si="2"/>
        <v>45808</v>
      </c>
      <c r="G13" s="41">
        <f t="shared" si="8"/>
        <v>45809</v>
      </c>
      <c r="H13" s="41">
        <f t="shared" si="8"/>
        <v>45810</v>
      </c>
      <c r="I13" s="40" t="s">
        <v>771</v>
      </c>
      <c r="J13" s="41">
        <f t="shared" si="4"/>
        <v>45810</v>
      </c>
      <c r="K13" s="41">
        <f t="shared" si="5"/>
        <v>45811</v>
      </c>
      <c r="L13" s="41">
        <f t="shared" si="6"/>
        <v>45822</v>
      </c>
      <c r="M13" s="184">
        <f t="shared" si="7"/>
        <v>45823</v>
      </c>
    </row>
    <row r="14" spans="1:247" hidden="1" x14ac:dyDescent="0.25">
      <c r="A14" s="34" t="s">
        <v>712</v>
      </c>
      <c r="B14" s="40">
        <v>2504</v>
      </c>
      <c r="C14" s="41">
        <v>45808</v>
      </c>
      <c r="D14" s="184">
        <f t="shared" si="0"/>
        <v>45809</v>
      </c>
      <c r="E14" s="41">
        <f t="shared" si="1"/>
        <v>45815</v>
      </c>
      <c r="F14" s="41">
        <f t="shared" si="2"/>
        <v>45815</v>
      </c>
      <c r="G14" s="41">
        <f t="shared" si="8"/>
        <v>45816</v>
      </c>
      <c r="H14" s="41">
        <f t="shared" si="8"/>
        <v>45817</v>
      </c>
      <c r="I14" s="35" t="s">
        <v>772</v>
      </c>
      <c r="J14" s="41">
        <f t="shared" si="4"/>
        <v>45817</v>
      </c>
      <c r="K14" s="41">
        <f t="shared" si="5"/>
        <v>45818</v>
      </c>
      <c r="L14" s="41">
        <f t="shared" si="6"/>
        <v>45829</v>
      </c>
      <c r="M14" s="184">
        <f t="shared" si="7"/>
        <v>45830</v>
      </c>
    </row>
    <row r="15" spans="1:247" hidden="1" x14ac:dyDescent="0.25">
      <c r="A15" s="34" t="s">
        <v>709</v>
      </c>
      <c r="B15" s="40" t="s">
        <v>752</v>
      </c>
      <c r="C15" s="41">
        <v>45815</v>
      </c>
      <c r="D15" s="184">
        <f t="shared" si="0"/>
        <v>45816</v>
      </c>
      <c r="E15" s="41">
        <f t="shared" si="1"/>
        <v>45822</v>
      </c>
      <c r="F15" s="41">
        <f t="shared" si="2"/>
        <v>45822</v>
      </c>
      <c r="G15" s="41">
        <f t="shared" ref="G15:G23" si="9">F15+1</f>
        <v>45823</v>
      </c>
      <c r="H15" s="41">
        <f t="shared" ref="H15:H23" si="10">G15+1</f>
        <v>45824</v>
      </c>
      <c r="I15" s="35" t="s">
        <v>773</v>
      </c>
      <c r="J15" s="41">
        <f t="shared" si="4"/>
        <v>45824</v>
      </c>
      <c r="K15" s="41">
        <f t="shared" si="5"/>
        <v>45825</v>
      </c>
      <c r="L15" s="41">
        <f t="shared" si="6"/>
        <v>45836</v>
      </c>
      <c r="M15" s="184">
        <f t="shared" si="7"/>
        <v>45837</v>
      </c>
    </row>
    <row r="16" spans="1:247" hidden="1" x14ac:dyDescent="0.25">
      <c r="A16" s="34" t="s">
        <v>719</v>
      </c>
      <c r="B16" s="40" t="s">
        <v>752</v>
      </c>
      <c r="C16" s="41">
        <v>45822</v>
      </c>
      <c r="D16" s="184">
        <f t="shared" si="0"/>
        <v>45823</v>
      </c>
      <c r="E16" s="41">
        <f t="shared" si="1"/>
        <v>45829</v>
      </c>
      <c r="F16" s="41">
        <f t="shared" si="2"/>
        <v>45829</v>
      </c>
      <c r="G16" s="41">
        <f t="shared" si="9"/>
        <v>45830</v>
      </c>
      <c r="H16" s="41">
        <f t="shared" si="10"/>
        <v>45831</v>
      </c>
      <c r="I16" s="35" t="s">
        <v>773</v>
      </c>
      <c r="J16" s="41">
        <f t="shared" si="4"/>
        <v>45831</v>
      </c>
      <c r="K16" s="41">
        <f t="shared" si="5"/>
        <v>45832</v>
      </c>
      <c r="L16" s="41">
        <f t="shared" si="6"/>
        <v>45843</v>
      </c>
      <c r="M16" s="184">
        <f t="shared" si="7"/>
        <v>45844</v>
      </c>
    </row>
    <row r="17" spans="1:13" hidden="1" x14ac:dyDescent="0.25">
      <c r="A17" s="34" t="s">
        <v>712</v>
      </c>
      <c r="B17" s="40" t="s">
        <v>731</v>
      </c>
      <c r="C17" s="41">
        <v>45829</v>
      </c>
      <c r="D17" s="184">
        <f t="shared" si="0"/>
        <v>45830</v>
      </c>
      <c r="E17" s="41">
        <f t="shared" si="1"/>
        <v>45836</v>
      </c>
      <c r="F17" s="41">
        <f t="shared" si="2"/>
        <v>45836</v>
      </c>
      <c r="G17" s="41">
        <f t="shared" si="9"/>
        <v>45837</v>
      </c>
      <c r="H17" s="41">
        <f t="shared" si="10"/>
        <v>45838</v>
      </c>
      <c r="I17" s="35" t="s">
        <v>774</v>
      </c>
      <c r="J17" s="41">
        <f t="shared" si="4"/>
        <v>45838</v>
      </c>
      <c r="K17" s="41">
        <f t="shared" si="5"/>
        <v>45839</v>
      </c>
      <c r="L17" s="41">
        <f t="shared" si="6"/>
        <v>45850</v>
      </c>
      <c r="M17" s="184">
        <f t="shared" si="7"/>
        <v>45851</v>
      </c>
    </row>
    <row r="18" spans="1:13" hidden="1" x14ac:dyDescent="0.25">
      <c r="A18" s="34" t="s">
        <v>709</v>
      </c>
      <c r="B18" s="40" t="s">
        <v>759</v>
      </c>
      <c r="C18" s="41">
        <v>45836</v>
      </c>
      <c r="D18" s="184">
        <f t="shared" si="0"/>
        <v>45837</v>
      </c>
      <c r="E18" s="41">
        <f t="shared" si="1"/>
        <v>45843</v>
      </c>
      <c r="F18" s="41">
        <f t="shared" si="2"/>
        <v>45843</v>
      </c>
      <c r="G18" s="41">
        <f t="shared" si="9"/>
        <v>45844</v>
      </c>
      <c r="H18" s="41">
        <f t="shared" si="10"/>
        <v>45845</v>
      </c>
      <c r="I18" s="35" t="s">
        <v>775</v>
      </c>
      <c r="J18" s="41">
        <f t="shared" si="4"/>
        <v>45845</v>
      </c>
      <c r="K18" s="41">
        <f t="shared" si="5"/>
        <v>45846</v>
      </c>
      <c r="L18" s="41">
        <f t="shared" si="6"/>
        <v>45857</v>
      </c>
      <c r="M18" s="184">
        <f t="shared" si="7"/>
        <v>45858</v>
      </c>
    </row>
    <row r="19" spans="1:13" hidden="1" x14ac:dyDescent="0.25">
      <c r="A19" s="34" t="s">
        <v>719</v>
      </c>
      <c r="B19" s="40" t="s">
        <v>759</v>
      </c>
      <c r="C19" s="41">
        <v>45843</v>
      </c>
      <c r="D19" s="184">
        <f t="shared" si="0"/>
        <v>45844</v>
      </c>
      <c r="E19" s="41">
        <f t="shared" si="1"/>
        <v>45850</v>
      </c>
      <c r="F19" s="41">
        <f t="shared" si="2"/>
        <v>45850</v>
      </c>
      <c r="G19" s="41">
        <f t="shared" si="9"/>
        <v>45851</v>
      </c>
      <c r="H19" s="41">
        <f t="shared" si="10"/>
        <v>45852</v>
      </c>
      <c r="I19" s="35" t="s">
        <v>775</v>
      </c>
      <c r="J19" s="41">
        <f t="shared" si="4"/>
        <v>45852</v>
      </c>
      <c r="K19" s="41">
        <f t="shared" si="5"/>
        <v>45853</v>
      </c>
      <c r="L19" s="41">
        <f t="shared" si="6"/>
        <v>45864</v>
      </c>
      <c r="M19" s="184">
        <f t="shared" si="7"/>
        <v>45865</v>
      </c>
    </row>
    <row r="20" spans="1:13" hidden="1" x14ac:dyDescent="0.25">
      <c r="A20" s="45" t="s">
        <v>706</v>
      </c>
      <c r="B20" s="46" t="s">
        <v>759</v>
      </c>
      <c r="C20" s="41">
        <v>45850</v>
      </c>
      <c r="D20" s="184">
        <f t="shared" si="0"/>
        <v>45851</v>
      </c>
      <c r="E20" s="41">
        <f t="shared" si="1"/>
        <v>45857</v>
      </c>
      <c r="F20" s="41">
        <f t="shared" si="2"/>
        <v>45857</v>
      </c>
      <c r="G20" s="41">
        <f t="shared" si="9"/>
        <v>45858</v>
      </c>
      <c r="H20" s="41">
        <f t="shared" si="10"/>
        <v>45859</v>
      </c>
      <c r="I20" s="46" t="s">
        <v>775</v>
      </c>
      <c r="J20" s="41">
        <f t="shared" si="4"/>
        <v>45859</v>
      </c>
      <c r="K20" s="41">
        <f t="shared" si="5"/>
        <v>45860</v>
      </c>
      <c r="L20" s="49">
        <f t="shared" ref="L20:L31" si="11">K20+8</f>
        <v>45868</v>
      </c>
      <c r="M20" s="271">
        <f t="shared" ref="M20:M22" si="12">L20</f>
        <v>45868</v>
      </c>
    </row>
    <row r="21" spans="1:13" hidden="1" x14ac:dyDescent="0.25">
      <c r="A21" s="34" t="s">
        <v>709</v>
      </c>
      <c r="B21" s="40" t="s">
        <v>762</v>
      </c>
      <c r="C21" s="41">
        <v>45857</v>
      </c>
      <c r="D21" s="184">
        <f t="shared" si="0"/>
        <v>45858</v>
      </c>
      <c r="E21" s="41">
        <f t="shared" si="1"/>
        <v>45864</v>
      </c>
      <c r="F21" s="41">
        <f t="shared" si="2"/>
        <v>45864</v>
      </c>
      <c r="G21" s="41">
        <f t="shared" si="9"/>
        <v>45865</v>
      </c>
      <c r="H21" s="41">
        <f t="shared" si="10"/>
        <v>45866</v>
      </c>
      <c r="I21" s="40" t="s">
        <v>776</v>
      </c>
      <c r="J21" s="41">
        <f t="shared" si="4"/>
        <v>45866</v>
      </c>
      <c r="K21" s="41">
        <f t="shared" si="5"/>
        <v>45867</v>
      </c>
      <c r="L21" s="49">
        <f>K21+6</f>
        <v>45873</v>
      </c>
      <c r="M21" s="271">
        <f t="shared" si="12"/>
        <v>45873</v>
      </c>
    </row>
    <row r="22" spans="1:13" hidden="1" x14ac:dyDescent="0.25">
      <c r="A22" s="34" t="s">
        <v>719</v>
      </c>
      <c r="B22" s="40" t="s">
        <v>762</v>
      </c>
      <c r="C22" s="41">
        <v>45864</v>
      </c>
      <c r="D22" s="184">
        <f t="shared" si="0"/>
        <v>45865</v>
      </c>
      <c r="E22" s="41">
        <f t="shared" si="1"/>
        <v>45871</v>
      </c>
      <c r="F22" s="41">
        <f t="shared" si="2"/>
        <v>45871</v>
      </c>
      <c r="G22" s="41">
        <f t="shared" si="9"/>
        <v>45872</v>
      </c>
      <c r="H22" s="41">
        <f t="shared" si="10"/>
        <v>45873</v>
      </c>
      <c r="I22" s="40" t="s">
        <v>776</v>
      </c>
      <c r="J22" s="41">
        <f t="shared" si="4"/>
        <v>45873</v>
      </c>
      <c r="K22" s="41">
        <f t="shared" si="5"/>
        <v>45874</v>
      </c>
      <c r="L22" s="41">
        <v>45889</v>
      </c>
      <c r="M22" s="184">
        <f t="shared" si="12"/>
        <v>45889</v>
      </c>
    </row>
    <row r="23" spans="1:13" x14ac:dyDescent="0.25">
      <c r="A23" s="75" t="s">
        <v>706</v>
      </c>
      <c r="B23" s="76" t="s">
        <v>762</v>
      </c>
      <c r="C23" s="41">
        <v>45871</v>
      </c>
      <c r="D23" s="184">
        <f t="shared" si="0"/>
        <v>45872</v>
      </c>
      <c r="E23" s="41">
        <f t="shared" si="1"/>
        <v>45878</v>
      </c>
      <c r="F23" s="41">
        <f t="shared" si="2"/>
        <v>45878</v>
      </c>
      <c r="G23" s="41">
        <f t="shared" si="9"/>
        <v>45879</v>
      </c>
      <c r="H23" s="41">
        <f t="shared" si="10"/>
        <v>45880</v>
      </c>
      <c r="I23" s="40" t="s">
        <v>776</v>
      </c>
      <c r="J23" s="41">
        <f t="shared" si="4"/>
        <v>45880</v>
      </c>
      <c r="K23" s="41">
        <f t="shared" si="5"/>
        <v>45881</v>
      </c>
      <c r="L23" s="41">
        <v>45896</v>
      </c>
      <c r="M23" s="184">
        <f t="shared" ref="M23:M31" si="13">L23</f>
        <v>45896</v>
      </c>
    </row>
    <row r="24" spans="1:13" x14ac:dyDescent="0.25">
      <c r="A24" s="385" t="s">
        <v>777</v>
      </c>
      <c r="B24" s="386"/>
      <c r="C24" s="386"/>
      <c r="D24" s="386"/>
      <c r="E24" s="386"/>
      <c r="F24" s="386"/>
      <c r="G24" s="386"/>
      <c r="H24" s="386"/>
      <c r="I24" s="386"/>
      <c r="J24" s="386"/>
      <c r="K24" s="386"/>
      <c r="L24" s="386"/>
      <c r="M24" s="387"/>
    </row>
    <row r="25" spans="1:13" x14ac:dyDescent="0.25">
      <c r="A25" s="34" t="s">
        <v>709</v>
      </c>
      <c r="B25" s="40" t="s">
        <v>764</v>
      </c>
      <c r="C25" s="41">
        <v>45885</v>
      </c>
      <c r="D25" s="184">
        <f t="shared" ref="D25:H25" si="14">C25+1</f>
        <v>45886</v>
      </c>
      <c r="E25" s="41">
        <f t="shared" ref="E25:E31" si="15">D25+6</f>
        <v>45892</v>
      </c>
      <c r="F25" s="41">
        <f t="shared" ref="F25:F31" si="16">E25</f>
        <v>45892</v>
      </c>
      <c r="G25" s="41">
        <f t="shared" si="14"/>
        <v>45893</v>
      </c>
      <c r="H25" s="41">
        <f t="shared" si="14"/>
        <v>45894</v>
      </c>
      <c r="I25" s="40" t="s">
        <v>778</v>
      </c>
      <c r="J25" s="41">
        <f t="shared" ref="J25:J31" si="17">H25</f>
        <v>45894</v>
      </c>
      <c r="K25" s="41">
        <f t="shared" ref="K25:K31" si="18">J25+1</f>
        <v>45895</v>
      </c>
      <c r="L25" s="49">
        <f t="shared" si="11"/>
        <v>45903</v>
      </c>
      <c r="M25" s="271">
        <f t="shared" si="13"/>
        <v>45903</v>
      </c>
    </row>
    <row r="26" spans="1:13" x14ac:dyDescent="0.25">
      <c r="A26" s="45" t="s">
        <v>719</v>
      </c>
      <c r="B26" s="40" t="s">
        <v>764</v>
      </c>
      <c r="C26" s="41">
        <v>45892</v>
      </c>
      <c r="D26" s="184">
        <f t="shared" ref="D26:H26" si="19">C26+1</f>
        <v>45893</v>
      </c>
      <c r="E26" s="41">
        <f t="shared" si="15"/>
        <v>45899</v>
      </c>
      <c r="F26" s="41">
        <f t="shared" si="16"/>
        <v>45899</v>
      </c>
      <c r="G26" s="41">
        <f t="shared" si="19"/>
        <v>45900</v>
      </c>
      <c r="H26" s="41">
        <f t="shared" si="19"/>
        <v>45901</v>
      </c>
      <c r="I26" s="40" t="s">
        <v>779</v>
      </c>
      <c r="J26" s="41">
        <f t="shared" si="17"/>
        <v>45901</v>
      </c>
      <c r="K26" s="41">
        <f t="shared" si="18"/>
        <v>45902</v>
      </c>
      <c r="L26" s="49">
        <f t="shared" si="11"/>
        <v>45910</v>
      </c>
      <c r="M26" s="271">
        <f t="shared" si="13"/>
        <v>45910</v>
      </c>
    </row>
    <row r="27" spans="1:13" x14ac:dyDescent="0.25">
      <c r="A27" s="75" t="s">
        <v>706</v>
      </c>
      <c r="B27" s="76" t="s">
        <v>764</v>
      </c>
      <c r="C27" s="41">
        <v>45899</v>
      </c>
      <c r="D27" s="184">
        <f t="shared" ref="D27:H27" si="20">C27+1</f>
        <v>45900</v>
      </c>
      <c r="E27" s="41">
        <f t="shared" si="15"/>
        <v>45906</v>
      </c>
      <c r="F27" s="41">
        <f t="shared" si="16"/>
        <v>45906</v>
      </c>
      <c r="G27" s="41">
        <f t="shared" si="20"/>
        <v>45907</v>
      </c>
      <c r="H27" s="41">
        <f t="shared" si="20"/>
        <v>45908</v>
      </c>
      <c r="I27" s="40" t="s">
        <v>779</v>
      </c>
      <c r="J27" s="41">
        <f t="shared" si="17"/>
        <v>45908</v>
      </c>
      <c r="K27" s="41">
        <f t="shared" si="18"/>
        <v>45909</v>
      </c>
      <c r="L27" s="49">
        <f t="shared" si="11"/>
        <v>45917</v>
      </c>
      <c r="M27" s="271">
        <f t="shared" si="13"/>
        <v>45917</v>
      </c>
    </row>
    <row r="28" spans="1:13" x14ac:dyDescent="0.25">
      <c r="A28" s="34" t="s">
        <v>709</v>
      </c>
      <c r="B28" s="76" t="s">
        <v>780</v>
      </c>
      <c r="C28" s="41">
        <v>45906</v>
      </c>
      <c r="D28" s="184">
        <f t="shared" ref="D28:H28" si="21">C28+1</f>
        <v>45907</v>
      </c>
      <c r="E28" s="41">
        <f t="shared" si="15"/>
        <v>45913</v>
      </c>
      <c r="F28" s="41">
        <f t="shared" si="16"/>
        <v>45913</v>
      </c>
      <c r="G28" s="41">
        <f t="shared" si="21"/>
        <v>45914</v>
      </c>
      <c r="H28" s="41">
        <f t="shared" si="21"/>
        <v>45915</v>
      </c>
      <c r="I28" s="40" t="s">
        <v>781</v>
      </c>
      <c r="J28" s="41">
        <f t="shared" si="17"/>
        <v>45915</v>
      </c>
      <c r="K28" s="41">
        <f t="shared" si="18"/>
        <v>45916</v>
      </c>
      <c r="L28" s="49">
        <f t="shared" si="11"/>
        <v>45924</v>
      </c>
      <c r="M28" s="271">
        <f t="shared" si="13"/>
        <v>45924</v>
      </c>
    </row>
    <row r="29" spans="1:13" x14ac:dyDescent="0.25">
      <c r="A29" s="34" t="s">
        <v>719</v>
      </c>
      <c r="B29" s="76" t="s">
        <v>780</v>
      </c>
      <c r="C29" s="41">
        <v>45913</v>
      </c>
      <c r="D29" s="184">
        <f t="shared" ref="D29:H29" si="22">C29+1</f>
        <v>45914</v>
      </c>
      <c r="E29" s="41">
        <f t="shared" si="15"/>
        <v>45920</v>
      </c>
      <c r="F29" s="41">
        <f t="shared" si="16"/>
        <v>45920</v>
      </c>
      <c r="G29" s="41">
        <f t="shared" si="22"/>
        <v>45921</v>
      </c>
      <c r="H29" s="41">
        <f t="shared" si="22"/>
        <v>45922</v>
      </c>
      <c r="I29" s="40" t="s">
        <v>781</v>
      </c>
      <c r="J29" s="41">
        <f t="shared" si="17"/>
        <v>45922</v>
      </c>
      <c r="K29" s="41">
        <f t="shared" si="18"/>
        <v>45923</v>
      </c>
      <c r="L29" s="49">
        <f t="shared" si="11"/>
        <v>45931</v>
      </c>
      <c r="M29" s="271">
        <f t="shared" si="13"/>
        <v>45931</v>
      </c>
    </row>
    <row r="30" spans="1:13" x14ac:dyDescent="0.25">
      <c r="A30" s="75" t="s">
        <v>706</v>
      </c>
      <c r="B30" s="76" t="s">
        <v>780</v>
      </c>
      <c r="C30" s="41">
        <v>45920</v>
      </c>
      <c r="D30" s="184">
        <f t="shared" ref="D30:H30" si="23">C30+1</f>
        <v>45921</v>
      </c>
      <c r="E30" s="41">
        <f t="shared" si="15"/>
        <v>45927</v>
      </c>
      <c r="F30" s="41">
        <f t="shared" si="16"/>
        <v>45927</v>
      </c>
      <c r="G30" s="41">
        <f t="shared" si="23"/>
        <v>45928</v>
      </c>
      <c r="H30" s="41">
        <f t="shared" si="23"/>
        <v>45929</v>
      </c>
      <c r="I30" s="40" t="s">
        <v>782</v>
      </c>
      <c r="J30" s="41">
        <f t="shared" si="17"/>
        <v>45929</v>
      </c>
      <c r="K30" s="41">
        <f t="shared" si="18"/>
        <v>45930</v>
      </c>
      <c r="L30" s="49">
        <f t="shared" si="11"/>
        <v>45938</v>
      </c>
      <c r="M30" s="271">
        <f t="shared" si="13"/>
        <v>45938</v>
      </c>
    </row>
    <row r="31" spans="1:13" x14ac:dyDescent="0.25">
      <c r="A31" s="34" t="s">
        <v>709</v>
      </c>
      <c r="B31" s="76" t="s">
        <v>783</v>
      </c>
      <c r="C31" s="41">
        <v>45927</v>
      </c>
      <c r="D31" s="184">
        <f t="shared" ref="D31:H31" si="24">C31+1</f>
        <v>45928</v>
      </c>
      <c r="E31" s="41">
        <f t="shared" si="15"/>
        <v>45934</v>
      </c>
      <c r="F31" s="41">
        <f t="shared" si="16"/>
        <v>45934</v>
      </c>
      <c r="G31" s="41">
        <f t="shared" si="24"/>
        <v>45935</v>
      </c>
      <c r="H31" s="41">
        <f t="shared" si="24"/>
        <v>45936</v>
      </c>
      <c r="I31" s="40" t="s">
        <v>784</v>
      </c>
      <c r="J31" s="41">
        <f t="shared" si="17"/>
        <v>45936</v>
      </c>
      <c r="K31" s="41">
        <f t="shared" si="18"/>
        <v>45937</v>
      </c>
      <c r="L31" s="49">
        <f t="shared" si="11"/>
        <v>45945</v>
      </c>
      <c r="M31" s="271">
        <f t="shared" si="13"/>
        <v>45945</v>
      </c>
    </row>
    <row r="32" spans="1:13" x14ac:dyDescent="0.25">
      <c r="A32" s="268"/>
      <c r="B32" s="207"/>
      <c r="C32" s="269"/>
      <c r="D32" s="270"/>
      <c r="E32" s="269"/>
      <c r="F32" s="269"/>
      <c r="G32" s="269"/>
      <c r="H32" s="269"/>
      <c r="I32" s="207"/>
      <c r="J32" s="207"/>
      <c r="K32" s="207"/>
      <c r="L32" s="269"/>
      <c r="M32" s="270"/>
    </row>
    <row r="33" spans="1:19" ht="16" x14ac:dyDescent="0.4">
      <c r="A33" s="185" t="s">
        <v>194</v>
      </c>
      <c r="B33" s="430" t="s">
        <v>785</v>
      </c>
      <c r="C33" s="430"/>
      <c r="D33" s="430"/>
      <c r="E33" s="430"/>
      <c r="F33" s="430"/>
      <c r="G33" s="430"/>
      <c r="H33" s="430"/>
      <c r="I33" s="430"/>
      <c r="J33" s="430"/>
      <c r="K33" s="430"/>
      <c r="L33" s="430"/>
      <c r="M33" s="430"/>
      <c r="N33" s="430"/>
      <c r="O33" s="23"/>
      <c r="P33" s="23"/>
      <c r="Q33" s="23"/>
      <c r="R33" s="23"/>
      <c r="S33" s="23"/>
    </row>
    <row r="34" spans="1:19" ht="16" x14ac:dyDescent="0.4">
      <c r="A34" s="26" t="s">
        <v>278</v>
      </c>
      <c r="B34" s="475" t="s">
        <v>735</v>
      </c>
      <c r="C34" s="475"/>
      <c r="D34" s="475"/>
      <c r="E34" s="475"/>
      <c r="F34" s="475"/>
      <c r="G34" s="475"/>
      <c r="H34" s="475"/>
      <c r="I34" s="475"/>
      <c r="J34" s="475"/>
      <c r="K34" s="475"/>
      <c r="L34" s="475"/>
      <c r="M34" s="475"/>
      <c r="N34" s="475"/>
      <c r="O34" s="23"/>
      <c r="P34" s="23"/>
      <c r="Q34" s="272"/>
      <c r="R34" s="23"/>
      <c r="S34" s="23"/>
    </row>
    <row r="35" spans="1:19" ht="16" x14ac:dyDescent="0.4">
      <c r="A35" s="26" t="s">
        <v>622</v>
      </c>
      <c r="B35" s="475" t="s">
        <v>686</v>
      </c>
      <c r="C35" s="475"/>
      <c r="D35" s="475"/>
      <c r="E35" s="475"/>
      <c r="F35" s="475"/>
      <c r="G35" s="475"/>
      <c r="H35" s="475"/>
      <c r="I35" s="475"/>
      <c r="J35" s="475"/>
      <c r="K35" s="475"/>
      <c r="L35" s="475"/>
      <c r="M35" s="475"/>
      <c r="N35" s="475"/>
      <c r="O35" s="23"/>
      <c r="P35" s="23"/>
      <c r="Q35" s="23"/>
      <c r="R35" s="23"/>
      <c r="S35" s="23"/>
    </row>
    <row r="36" spans="1:19" ht="16" x14ac:dyDescent="0.4">
      <c r="A36" s="26" t="s">
        <v>623</v>
      </c>
      <c r="B36" s="432" t="s">
        <v>740</v>
      </c>
      <c r="C36" s="433"/>
      <c r="D36" s="433"/>
      <c r="E36" s="433"/>
      <c r="F36" s="433"/>
      <c r="G36" s="433"/>
      <c r="H36" s="433"/>
      <c r="I36" s="433"/>
      <c r="J36" s="433"/>
      <c r="K36" s="433"/>
      <c r="L36" s="433"/>
      <c r="M36" s="433"/>
      <c r="N36" s="434"/>
      <c r="O36" s="23"/>
      <c r="P36" s="23"/>
      <c r="Q36" s="23"/>
      <c r="R36" s="23"/>
      <c r="S36" s="23"/>
    </row>
  </sheetData>
  <mergeCells count="23">
    <mergeCell ref="A24:M24"/>
    <mergeCell ref="B33:N33"/>
    <mergeCell ref="B34:N34"/>
    <mergeCell ref="B35:N35"/>
    <mergeCell ref="B36:N36"/>
    <mergeCell ref="C7:D7"/>
    <mergeCell ref="E7:F7"/>
    <mergeCell ref="G7:H7"/>
    <mergeCell ref="J7:K7"/>
    <mergeCell ref="L7:M7"/>
    <mergeCell ref="C6:D6"/>
    <mergeCell ref="E6:F6"/>
    <mergeCell ref="G6:H6"/>
    <mergeCell ref="J6:K6"/>
    <mergeCell ref="L6:M6"/>
    <mergeCell ref="B1:M1"/>
    <mergeCell ref="B2:M2"/>
    <mergeCell ref="A4:K4"/>
    <mergeCell ref="C5:D5"/>
    <mergeCell ref="E5:F5"/>
    <mergeCell ref="G5:H5"/>
    <mergeCell ref="J5:K5"/>
    <mergeCell ref="L5:M5"/>
  </mergeCells>
  <phoneticPr fontId="75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25</vt:i4>
      </vt:variant>
      <vt:variant>
        <vt:lpstr>命名范围</vt:lpstr>
      </vt:variant>
      <vt:variant>
        <vt:i4>2</vt:i4>
      </vt:variant>
    </vt:vector>
  </HeadingPairs>
  <TitlesOfParts>
    <vt:vector size="27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CSE</vt:lpstr>
      <vt:lpstr>RBC</vt:lpstr>
      <vt:lpstr>CT8</vt:lpstr>
      <vt:lpstr>CHINA-1</vt:lpstr>
      <vt:lpstr>KCS</vt:lpstr>
      <vt:lpstr>NCX2(HCM)</vt:lpstr>
      <vt:lpstr>SCT</vt:lpstr>
      <vt:lpstr>RBC1</vt:lpstr>
      <vt:lpstr>NPX</vt:lpstr>
      <vt:lpstr>NPX2 </vt:lpstr>
      <vt:lpstr>SVP</vt:lpstr>
      <vt:lpstr>SVP2</vt:lpstr>
      <vt:lpstr>CVT2</vt:lpstr>
      <vt:lpstr>CPM</vt:lpstr>
      <vt:lpstr>BTX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漪 曹</cp:lastModifiedBy>
  <cp:lastPrinted>2020-01-12T14:46:00Z</cp:lastPrinted>
  <dcterms:created xsi:type="dcterms:W3CDTF">2016-09-23T06:43:00Z</dcterms:created>
  <dcterms:modified xsi:type="dcterms:W3CDTF">2025-09-03T03:11:41Z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2052-12.1.0.22529</vt:lpwstr>
  </property>
</Properties>
</file>