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8428A717-6BA9-4EE1-8374-40223D4DE8F5}" xr6:coauthVersionLast="47" xr6:coauthVersionMax="47" xr10:uidLastSave="{00000000-0000-0000-0000-000000000000}"/>
  <bookViews>
    <workbookView xWindow="-110" yWindow="-110" windowWidth="19420" windowHeight="10300" tabRatio="920" firstSheet="2" activeTab="9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S52" i="65"/>
  <c r="R52" i="65"/>
  <c r="Q52" i="65"/>
  <c r="P52" i="65"/>
  <c r="N52" i="65"/>
  <c r="M52" i="65"/>
  <c r="L52" i="65"/>
  <c r="K52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0" i="61"/>
  <c r="P60" i="61"/>
  <c r="O60" i="61"/>
  <c r="N60" i="61"/>
  <c r="L60" i="61"/>
  <c r="K60" i="61"/>
  <c r="J60" i="61"/>
  <c r="I60" i="61"/>
  <c r="H60" i="61"/>
  <c r="G60" i="61"/>
  <c r="F60" i="61"/>
  <c r="E60" i="61"/>
  <c r="D60" i="61"/>
  <c r="Q59" i="61"/>
  <c r="P59" i="61"/>
  <c r="O59" i="61"/>
  <c r="N59" i="61"/>
  <c r="L59" i="61"/>
  <c r="K59" i="61"/>
  <c r="J59" i="61"/>
  <c r="I59" i="61"/>
  <c r="H59" i="61"/>
  <c r="G59" i="61"/>
  <c r="F59" i="61"/>
  <c r="E59" i="61"/>
  <c r="D59" i="61"/>
  <c r="Q58" i="61"/>
  <c r="P58" i="61"/>
  <c r="O58" i="61"/>
  <c r="N58" i="61"/>
  <c r="L58" i="61"/>
  <c r="K58" i="61"/>
  <c r="J58" i="61"/>
  <c r="I58" i="61"/>
  <c r="H58" i="61"/>
  <c r="G58" i="61"/>
  <c r="F58" i="61"/>
  <c r="E58" i="61"/>
  <c r="D58" i="61"/>
  <c r="Q57" i="61"/>
  <c r="P57" i="61"/>
  <c r="O57" i="61"/>
  <c r="N57" i="61"/>
  <c r="L57" i="61"/>
  <c r="K57" i="61"/>
  <c r="J57" i="61"/>
  <c r="I57" i="61"/>
  <c r="H57" i="61"/>
  <c r="G57" i="61"/>
  <c r="F57" i="61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48" i="67"/>
  <c r="P48" i="67"/>
  <c r="O48" i="67"/>
  <c r="N48" i="67"/>
  <c r="M48" i="67"/>
  <c r="L48" i="67"/>
  <c r="J48" i="67"/>
  <c r="I48" i="67"/>
  <c r="H48" i="67"/>
  <c r="G48" i="67"/>
  <c r="F48" i="67"/>
  <c r="E48" i="67"/>
  <c r="D48" i="67"/>
  <c r="Q47" i="67"/>
  <c r="P47" i="67"/>
  <c r="O47" i="67"/>
  <c r="N47" i="67"/>
  <c r="M47" i="67"/>
  <c r="L47" i="67"/>
  <c r="J47" i="67"/>
  <c r="I47" i="67"/>
  <c r="H47" i="67"/>
  <c r="G47" i="67"/>
  <c r="F47" i="67"/>
  <c r="E47" i="67"/>
  <c r="D47" i="67"/>
  <c r="Q46" i="67"/>
  <c r="P46" i="67"/>
  <c r="O46" i="67"/>
  <c r="N46" i="67"/>
  <c r="M46" i="67"/>
  <c r="J46" i="67"/>
  <c r="I46" i="67"/>
  <c r="H46" i="67"/>
  <c r="G46" i="67"/>
  <c r="F46" i="67"/>
  <c r="E46" i="67"/>
  <c r="D46" i="67"/>
  <c r="Q45" i="67"/>
  <c r="P45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M39" i="67"/>
  <c r="L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51" i="59"/>
  <c r="P51" i="59"/>
  <c r="O51" i="59"/>
  <c r="N51" i="59"/>
  <c r="M51" i="59"/>
  <c r="L51" i="59"/>
  <c r="J51" i="59"/>
  <c r="I51" i="59"/>
  <c r="H51" i="59"/>
  <c r="G51" i="59"/>
  <c r="F51" i="59"/>
  <c r="D51" i="59"/>
  <c r="Q50" i="59"/>
  <c r="P50" i="59"/>
  <c r="O50" i="59"/>
  <c r="N50" i="59"/>
  <c r="M50" i="59"/>
  <c r="L50" i="59"/>
  <c r="J50" i="59"/>
  <c r="I50" i="59"/>
  <c r="H50" i="59"/>
  <c r="G50" i="59"/>
  <c r="F50" i="59"/>
  <c r="D50" i="59"/>
  <c r="Q49" i="59"/>
  <c r="P49" i="59"/>
  <c r="O49" i="59"/>
  <c r="N49" i="59"/>
  <c r="M49" i="59"/>
  <c r="L49" i="59"/>
  <c r="J49" i="59"/>
  <c r="I49" i="59"/>
  <c r="H49" i="59"/>
  <c r="G49" i="59"/>
  <c r="F49" i="59"/>
  <c r="D49" i="59"/>
  <c r="Q48" i="59"/>
  <c r="P48" i="59"/>
  <c r="O48" i="59"/>
  <c r="N48" i="59"/>
  <c r="M48" i="59"/>
  <c r="L48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1" i="63"/>
  <c r="P41" i="63"/>
  <c r="O41" i="63"/>
  <c r="N41" i="63"/>
  <c r="M41" i="63"/>
  <c r="L41" i="63"/>
  <c r="J41" i="63"/>
  <c r="I41" i="63"/>
  <c r="H41" i="63"/>
  <c r="G41" i="63"/>
  <c r="F41" i="63"/>
  <c r="E41" i="63"/>
  <c r="D41" i="63"/>
  <c r="Q40" i="63"/>
  <c r="P40" i="63"/>
  <c r="O40" i="63"/>
  <c r="N40" i="63"/>
  <c r="M40" i="63"/>
  <c r="L40" i="63"/>
  <c r="J40" i="63"/>
  <c r="I40" i="63"/>
  <c r="H40" i="63"/>
  <c r="G40" i="63"/>
  <c r="F40" i="63"/>
  <c r="E40" i="63"/>
  <c r="D40" i="63"/>
  <c r="Q39" i="63"/>
  <c r="P39" i="63"/>
  <c r="O39" i="63"/>
  <c r="N39" i="63"/>
  <c r="M39" i="63"/>
  <c r="L39" i="63"/>
  <c r="J39" i="63"/>
  <c r="I39" i="63"/>
  <c r="H39" i="63"/>
  <c r="G39" i="63"/>
  <c r="F39" i="63"/>
  <c r="E39" i="63"/>
  <c r="D39" i="63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J55" i="38"/>
  <c r="I55" i="38"/>
  <c r="H55" i="38"/>
  <c r="G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S53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G53" i="47"/>
  <c r="F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7" i="66"/>
  <c r="I57" i="66"/>
  <c r="H57" i="66"/>
  <c r="G57" i="66"/>
  <c r="J56" i="66"/>
  <c r="I56" i="66"/>
  <c r="H56" i="66"/>
  <c r="G56" i="66"/>
  <c r="J55" i="66"/>
  <c r="I55" i="66"/>
  <c r="H55" i="66"/>
  <c r="G55" i="66"/>
  <c r="J54" i="66"/>
  <c r="I54" i="66"/>
  <c r="H54" i="66"/>
  <c r="G54" i="66"/>
  <c r="J53" i="66"/>
  <c r="I53" i="66"/>
  <c r="H53" i="66"/>
  <c r="G53" i="66"/>
  <c r="J52" i="66"/>
  <c r="I52" i="66"/>
  <c r="H52" i="66"/>
  <c r="G52" i="66"/>
  <c r="J51" i="66"/>
  <c r="I51" i="66"/>
  <c r="H51" i="66"/>
  <c r="G51" i="66"/>
  <c r="J50" i="66"/>
  <c r="I50" i="66"/>
  <c r="H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2" i="27"/>
  <c r="R62" i="27"/>
  <c r="Q62" i="27"/>
  <c r="P62" i="27"/>
  <c r="O62" i="27"/>
  <c r="N62" i="27"/>
  <c r="L62" i="27"/>
  <c r="K62" i="27"/>
  <c r="H62" i="27"/>
  <c r="G62" i="27"/>
  <c r="F62" i="27"/>
  <c r="E62" i="27"/>
  <c r="S61" i="27"/>
  <c r="R61" i="27"/>
  <c r="Q61" i="27"/>
  <c r="P61" i="27"/>
  <c r="O61" i="27"/>
  <c r="N61" i="27"/>
  <c r="L61" i="27"/>
  <c r="K61" i="27"/>
  <c r="H61" i="27"/>
  <c r="G61" i="27"/>
  <c r="F61" i="27"/>
  <c r="E61" i="27"/>
  <c r="S60" i="27"/>
  <c r="R60" i="27"/>
  <c r="Q60" i="27"/>
  <c r="P60" i="27"/>
  <c r="O60" i="27"/>
  <c r="N60" i="27"/>
  <c r="L60" i="27"/>
  <c r="K60" i="27"/>
  <c r="H60" i="27"/>
  <c r="G60" i="27"/>
  <c r="F60" i="27"/>
  <c r="E60" i="27"/>
  <c r="S59" i="27"/>
  <c r="R59" i="27"/>
  <c r="Q59" i="27"/>
  <c r="P59" i="27"/>
  <c r="O59" i="27"/>
  <c r="N59" i="27"/>
  <c r="L59" i="27"/>
  <c r="K59" i="27"/>
  <c r="H59" i="27"/>
  <c r="G59" i="27"/>
  <c r="F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4" i="68"/>
  <c r="P54" i="68"/>
  <c r="L54" i="68"/>
  <c r="K54" i="68"/>
  <c r="J54" i="68"/>
  <c r="I54" i="68"/>
  <c r="H54" i="68"/>
  <c r="G54" i="68"/>
  <c r="F54" i="68"/>
  <c r="E54" i="68"/>
  <c r="Q53" i="68"/>
  <c r="P53" i="68"/>
  <c r="L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H52" i="68"/>
  <c r="G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3" i="3"/>
  <c r="M53" i="3"/>
  <c r="L53" i="3"/>
  <c r="K53" i="3"/>
  <c r="H53" i="3"/>
  <c r="G53" i="3"/>
  <c r="F53" i="3"/>
  <c r="E53" i="3"/>
  <c r="D53" i="3"/>
  <c r="N52" i="3"/>
  <c r="M52" i="3"/>
  <c r="L52" i="3"/>
  <c r="K52" i="3"/>
  <c r="H52" i="3"/>
  <c r="G52" i="3"/>
  <c r="F52" i="3"/>
  <c r="E52" i="3"/>
  <c r="D52" i="3"/>
  <c r="N51" i="3"/>
  <c r="M51" i="3"/>
  <c r="L51" i="3"/>
  <c r="K51" i="3"/>
  <c r="H51" i="3"/>
  <c r="G51" i="3"/>
  <c r="F51" i="3"/>
  <c r="E51" i="3"/>
  <c r="D51" i="3"/>
  <c r="N50" i="3"/>
  <c r="M50" i="3"/>
  <c r="L50" i="3"/>
  <c r="K50" i="3"/>
  <c r="H50" i="3"/>
  <c r="G50" i="3"/>
  <c r="F50" i="3"/>
  <c r="E50" i="3"/>
  <c r="D50" i="3"/>
  <c r="N49" i="3"/>
  <c r="M49" i="3"/>
  <c r="L49" i="3"/>
  <c r="K49" i="3"/>
  <c r="H49" i="3"/>
  <c r="G49" i="3"/>
  <c r="F49" i="3"/>
  <c r="E49" i="3"/>
  <c r="N48" i="3"/>
  <c r="M48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<sst xmlns="http://schemas.openxmlformats.org/spreadsheetml/2006/main" count="5712" uniqueCount="1836">
  <si>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</si>
  <si>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</si>
  <si>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</si>
  <si>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</si>
  <si>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</si>
  <si>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</si>
  <si>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</si>
  <si>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</si>
  <si>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</si>
  <si>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</si>
  <si>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</si>
  <si>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</si>
  <si>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</si>
  <si>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</si>
  <si>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</si>
  <si>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</si>
  <si>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</si>
  <si>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</si>
  <si>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</si>
  <si>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</si>
  <si>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</si>
  <si>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</si>
  <si>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</si>
  <si>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</si>
  <si>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</si>
  <si>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</si>
  <si>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</si>
  <si>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</si>
  <si>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</si>
  <si>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</si>
  <si>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</si>
  <si>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</si>
  <si>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</si>
  <si>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</si>
  <si>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</si>
  <si>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</si>
  <si>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</si>
  <si>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</si>
  <si>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</si>
  <si>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</si>
  <si>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</si>
  <si>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</si>
  <si>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</si>
  <si>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</si>
  <si>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</si>
  <si>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</si>
  <si>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</si>
  <si>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</si>
  <si>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</si>
  <si>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</si>
  <si>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</si>
  <si>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</si>
  <si>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</si>
  <si>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</si>
  <si>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</si>
  <si>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</si>
  <si>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</si>
  <si>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</si>
  <si>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</si>
  <si>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</si>
  <si>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</si>
  <si>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</si>
  <si>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</si>
  <si>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</si>
  <si>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</si>
  <si>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</si>
  <si>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</si>
  <si>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</si>
  <si>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</si>
  <si>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</si>
  <si>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</si>
  <si>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</si>
  <si>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</si>
  <si>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</si>
  <si>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</si>
  <si>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</si>
  <si>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</si>
  <si>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</si>
  <si>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</si>
  <si>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</si>
  <si>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</si>
  <si>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</si>
  <si>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</si>
  <si>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</si>
  <si>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</si>
  <si>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</si>
  <si>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</si>
  <si>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</si>
  <si>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</si>
  <si>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</si>
  <si>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</si>
  <si>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</si>
  <si>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</si>
  <si>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</si>
  <si>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</si>
  <si>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</si>
  <si>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</si>
  <si>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</si>
  <si>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</si>
  <si>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</si>
  <si>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</si>
  <si>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</si>
  <si>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</si>
  <si>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</si>
  <si>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</si>
  <si>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</si>
  <si>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</si>
  <si>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</si>
  <si>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</si>
  <si>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</si>
  <si>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</si>
  <si>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</si>
  <si>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</si>
  <si>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</si>
  <si>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</si>
  <si>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</si>
  <si>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</si>
  <si>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</si>
  <si>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</si>
  <si>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</si>
  <si>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</si>
  <si>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</si>
  <si>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</si>
  <si>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</si>
  <si>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</si>
  <si>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</si>
  <si>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</si>
  <si>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</si>
  <si>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</si>
  <si>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</si>
  <si>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</si>
  <si>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</si>
  <si>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</si>
  <si>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</si>
  <si>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</si>
  <si>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</si>
  <si>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</si>
  <si>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</si>
  <si>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</si>
  <si>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</si>
  <si>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</si>
  <si>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</si>
  <si>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</si>
  <si>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</si>
  <si>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</si>
  <si>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</si>
  <si>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</si>
  <si>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</si>
  <si>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</si>
  <si>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</si>
  <si>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</si>
  <si>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</si>
  <si>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</si>
  <si>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</si>
  <si>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</si>
  <si>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</si>
  <si>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</si>
  <si>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</si>
  <si>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</si>
  <si>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</si>
  <si>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</si>
  <si>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</si>
  <si>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</si>
  <si>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</si>
  <si>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</si>
  <si>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</si>
  <si>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</si>
  <si>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</si>
  <si>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</si>
  <si>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</si>
  <si>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</si>
  <si>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</si>
  <si>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</si>
  <si>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</si>
  <si>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</si>
  <si>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</si>
  <si>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</si>
  <si>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</si>
  <si>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</si>
  <si>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</si>
  <si>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</si>
  <si>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</si>
  <si>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</si>
  <si>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</si>
  <si>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</si>
  <si>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</si>
  <si>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</si>
  <si>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</si>
  <si>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</si>
  <si>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</si>
  <si>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</si>
  <si>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</si>
  <si>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</si>
  <si>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</si>
  <si>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</si>
  <si>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</si>
  <si>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</si>
  <si>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</si>
  <si>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</si>
  <si>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</si>
  <si>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</si>
  <si>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</si>
  <si>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</si>
  <si>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</si>
  <si>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</si>
  <si>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</si>
  <si>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</si>
  <si>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</si>
  <si>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</si>
  <si>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</si>
  <si>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</si>
  <si>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</si>
  <si>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</si>
  <si>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</si>
  <si>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</si>
  <si>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</si>
  <si>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</si>
  <si>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</si>
  <si>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</si>
  <si>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</si>
  <si>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</si>
  <si>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</si>
  <si>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</si>
  <si>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</si>
  <si>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</si>
  <si>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</si>
  <si>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</si>
  <si>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</si>
  <si>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</si>
  <si>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</si>
  <si>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</si>
  <si>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</si>
  <si>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</si>
  <si>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</si>
  <si>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</si>
  <si>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</si>
  <si>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</si>
  <si>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</si>
  <si>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</si>
  <si>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</si>
  <si>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</si>
  <si>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</si>
  <si>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</si>
  <si>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</si>
  <si>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</si>
  <si>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</si>
  <si>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</si>
  <si>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</si>
  <si>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</si>
  <si>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</si>
  <si>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</si>
  <si>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</si>
  <si>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</si>
  <si>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</si>
  <si>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</si>
  <si>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</si>
  <si>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</si>
  <si>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</si>
  <si>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</si>
  <si>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</si>
  <si>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</si>
  <si>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</si>
  <si>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</si>
  <si>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</si>
  <si>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</si>
  <si>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</si>
  <si>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</si>
  <si>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</si>
  <si>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</si>
  <si>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</si>
  <si>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</si>
  <si>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</si>
  <si>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</si>
  <si>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</si>
  <si>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</si>
  <si>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</si>
  <si>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</si>
  <si>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</si>
  <si>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</si>
  <si>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</si>
  <si>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</si>
  <si>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</si>
  <si>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</si>
  <si>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</si>
  <si>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</si>
  <si>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</si>
  <si>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</si>
  <si>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</si>
  <si>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</si>
  <si>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</si>
  <si>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</si>
  <si>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</si>
  <si>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</si>
  <si>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</si>
  <si>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</si>
  <si>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</si>
  <si>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</si>
  <si>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</si>
  <si>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</si>
  <si>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</si>
  <si>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</si>
  <si>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</si>
  <si>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</si>
  <si>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</si>
  <si>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</si>
  <si>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</si>
  <si>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</si>
  <si>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</si>
  <si>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</si>
  <si>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</si>
  <si>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</si>
  <si>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</si>
  <si>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</si>
  <si>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</si>
  <si>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</si>
  <si>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</si>
  <si>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</si>
  <si>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</si>
  <si>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</si>
  <si>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</si>
  <si>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</si>
  <si>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</si>
  <si>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</si>
  <si>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</si>
  <si>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</si>
  <si>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</si>
  <si>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</si>
  <si>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</si>
  <si>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</si>
  <si>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</si>
  <si>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</si>
  <si>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</si>
  <si>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</si>
  <si>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</si>
  <si>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</si>
  <si>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</si>
  <si>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</si>
  <si>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</si>
  <si>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</si>
  <si>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</si>
  <si>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</si>
  <si>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</si>
  <si>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</si>
  <si>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</si>
  <si>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</si>
  <si>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</si>
  <si>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</si>
  <si>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</si>
  <si>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</si>
  <si>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</si>
  <si>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</si>
  <si>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</si>
  <si>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</si>
  <si>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</si>
  <si>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</si>
  <si>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</si>
  <si>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</si>
  <si>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</si>
  <si>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</si>
  <si>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</si>
  <si>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</si>
  <si>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</si>
  <si>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</si>
  <si>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</si>
  <si>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</si>
  <si>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</si>
  <si>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</si>
  <si>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</si>
  <si>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</si>
  <si>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</si>
  <si>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</si>
  <si>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</si>
  <si>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</si>
  <si>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</si>
  <si>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</si>
  <si>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</si>
  <si>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</si>
  <si>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</si>
  <si>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</si>
  <si>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</si>
  <si>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</si>
  <si>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</si>
  <si>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</si>
  <si>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</si>
  <si>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</si>
  <si>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</si>
  <si>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</si>
  <si>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</si>
  <si>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</si>
  <si>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</si>
  <si>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</si>
  <si>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</si>
  <si>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</si>
  <si>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</si>
  <si>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</si>
  <si>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</si>
  <si>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</si>
  <si>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</si>
  <si>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</si>
  <si>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</si>
  <si>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</si>
  <si>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</si>
  <si>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</si>
  <si>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</si>
  <si>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</si>
  <si>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</si>
  <si>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</si>
  <si>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</si>
  <si>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</si>
  <si>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</si>
  <si>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</si>
  <si>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</si>
  <si>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</si>
  <si>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</si>
  <si>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</si>
  <si>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</si>
  <si>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</si>
  <si>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</si>
  <si>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</si>
  <si>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</si>
  <si>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</si>
  <si>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</si>
  <si>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</si>
  <si>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</si>
  <si>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</si>
  <si>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</si>
  <si>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</si>
  <si>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</si>
  <si>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</si>
  <si>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</si>
  <si>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</si>
  <si>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</si>
  <si>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</si>
  <si>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</si>
  <si>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</si>
  <si>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</si>
  <si>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</si>
  <si>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6/Sep SHK</t>
  </si>
  <si>
    <t>7/Sep NSA</t>
  </si>
  <si>
    <t>8-9/Sep XMN</t>
  </si>
  <si>
    <t>11/Sep SHK</t>
  </si>
  <si>
    <t>12/Sep NSA</t>
  </si>
  <si>
    <t>13-14/Sep XMN</t>
  </si>
  <si>
    <t>CA NAGOYA</t>
  </si>
  <si>
    <t>18/Sep SHK</t>
  </si>
  <si>
    <t>19/Sep NSA</t>
  </si>
  <si>
    <t>20-21/Sep XMN</t>
  </si>
  <si>
    <t>21/Sep SHK</t>
  </si>
  <si>
    <t>22/Sep NSA</t>
  </si>
  <si>
    <t>23-24/Sep XMN</t>
  </si>
  <si>
    <t>28/Sep SHK</t>
  </si>
  <si>
    <t>29/Sep NSA</t>
  </si>
  <si>
    <t>30/Sep XMN</t>
  </si>
  <si>
    <t>5/Oct SHK</t>
  </si>
  <si>
    <t>6/Oct NSA</t>
  </si>
  <si>
    <t>7-8/Oct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</si>
  <si>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</si>
  <si>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</si>
  <si>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</si>
  <si>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</si>
  <si>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</si>
  <si>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</si>
  <si>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</si>
  <si>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</si>
  <si>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</si>
  <si>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</si>
  <si>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</si>
  <si>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</si>
  <si>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</si>
  <si>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</si>
  <si>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</si>
  <si>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</si>
  <si>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</si>
  <si>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</si>
  <si>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</si>
  <si>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</si>
  <si>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</si>
  <si>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</si>
  <si>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</si>
  <si>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</si>
  <si>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</si>
  <si>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</si>
  <si>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</si>
  <si>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</si>
  <si>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</si>
  <si>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</si>
  <si>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</si>
  <si>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</si>
  <si>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</si>
  <si>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</si>
  <si>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</si>
  <si>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</si>
  <si>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</si>
  <si>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</si>
  <si>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</si>
  <si>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</si>
  <si>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</si>
  <si>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</si>
  <si>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</si>
  <si>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</si>
  <si>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</si>
  <si>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</si>
  <si>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</si>
  <si>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</si>
  <si>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</si>
  <si>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</si>
  <si>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</si>
  <si>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</si>
  <si>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</si>
  <si>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</si>
  <si>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</si>
  <si>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</si>
  <si>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</si>
  <si>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</si>
  <si>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</si>
  <si>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</si>
  <si>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</si>
  <si>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</si>
  <si>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</si>
  <si>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</si>
  <si>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</si>
  <si>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</si>
  <si>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</si>
  <si>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</si>
  <si>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</si>
  <si>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</si>
  <si>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</si>
  <si>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</si>
  <si>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</si>
  <si>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</si>
  <si>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</si>
  <si>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</si>
  <si>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</si>
  <si>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</si>
  <si>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</si>
  <si>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</si>
  <si>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</si>
  <si>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</si>
  <si>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</si>
  <si>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</si>
  <si>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</si>
  <si>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</si>
  <si>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</si>
  <si>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</si>
  <si>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</si>
  <si>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</si>
  <si>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</si>
  <si>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</si>
  <si>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</si>
  <si>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</si>
  <si>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</si>
  <si>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</si>
  <si>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</si>
  <si>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</si>
  <si>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</si>
  <si>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</si>
  <si>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</si>
  <si>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</si>
  <si>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</si>
  <si>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</si>
  <si>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</si>
  <si>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</si>
  <si>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</si>
  <si>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</si>
  <si>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</si>
  <si>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</si>
  <si>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</si>
  <si>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</si>
  <si>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</si>
  <si>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</si>
  <si>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</si>
  <si>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</si>
  <si>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</si>
  <si>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</si>
  <si>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</si>
  <si>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</si>
  <si>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</si>
  <si>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</si>
  <si>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</si>
  <si>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</si>
  <si>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</si>
  <si>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</si>
  <si>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</si>
  <si>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</si>
  <si>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</si>
  <si>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</si>
  <si>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</si>
  <si>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</si>
  <si>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</si>
  <si>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</si>
  <si>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</si>
  <si>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</si>
  <si>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</si>
  <si>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</si>
  <si>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</si>
  <si>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</si>
  <si>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3-4/Sep NGB</t>
  </si>
  <si>
    <t>4-5/Sep SHA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</si>
  <si>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</si>
  <si>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</si>
  <si>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</si>
  <si>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</si>
  <si>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</si>
  <si>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</si>
  <si>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</si>
  <si>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</si>
  <si>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</si>
  <si>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</si>
  <si>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</si>
  <si>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</si>
  <si>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</si>
  <si>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</si>
  <si>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</si>
  <si>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</si>
  <si>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</si>
  <si>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</si>
  <si>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</si>
  <si>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</si>
  <si>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</si>
  <si>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</si>
  <si>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</si>
  <si>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</si>
  <si>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</si>
  <si>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</si>
  <si>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</si>
  <si>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</si>
  <si>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</si>
  <si>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</si>
  <si>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</si>
  <si>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</si>
  <si>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</si>
  <si>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</si>
  <si>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</si>
  <si>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</si>
  <si>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</si>
  <si>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</si>
  <si>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</si>
  <si>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</si>
  <si>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</si>
  <si>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</si>
  <si>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</si>
  <si>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</si>
  <si>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</si>
  <si>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</si>
  <si>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</si>
  <si>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</si>
  <si>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</si>
  <si>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</si>
  <si>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</si>
  <si>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</si>
  <si>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</si>
  <si>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</si>
  <si>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</si>
  <si>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</si>
  <si>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</si>
  <si>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</si>
  <si>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</si>
  <si>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</si>
  <si>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</si>
  <si>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</si>
  <si>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</si>
  <si>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</si>
  <si>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</si>
  <si>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</si>
  <si>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</si>
  <si>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</si>
  <si>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</si>
  <si>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</si>
  <si>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</si>
  <si>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</si>
  <si>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</si>
  <si>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</si>
  <si>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</si>
  <si>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</si>
  <si>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</si>
  <si>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</si>
  <si>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</si>
  <si>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</si>
  <si>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</si>
  <si>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</si>
  <si>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</si>
  <si>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</si>
  <si>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</si>
  <si>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</si>
  <si>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</si>
  <si>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</si>
  <si>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</si>
  <si>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</si>
  <si>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</si>
  <si>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</si>
  <si>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</si>
  <si>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</si>
  <si>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</si>
  <si>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</si>
  <si>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</si>
  <si>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</si>
  <si>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</si>
  <si>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</si>
  <si>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</si>
  <si>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</si>
  <si>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</si>
  <si>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</si>
  <si>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</si>
  <si>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</si>
  <si>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</si>
  <si>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</si>
  <si>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</si>
  <si>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</si>
  <si>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</si>
  <si>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</si>
  <si>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</si>
  <si>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</si>
  <si>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</si>
  <si>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</si>
  <si>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</si>
  <si>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</si>
  <si>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</si>
  <si>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</si>
  <si>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</si>
  <si>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</si>
  <si>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</si>
  <si>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</si>
  <si>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</si>
  <si>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</si>
  <si>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</si>
  <si>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</si>
  <si>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</si>
  <si>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</si>
  <si>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</si>
  <si>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</si>
  <si>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</si>
  <si>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</si>
  <si>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</si>
  <si>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</si>
  <si>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</si>
  <si>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</si>
  <si>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</si>
  <si>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</si>
  <si>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</si>
  <si>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</si>
  <si>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</si>
  <si>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</si>
  <si>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</si>
  <si>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</si>
  <si>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</si>
  <si>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</si>
  <si>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</si>
  <si>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</si>
  <si>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</si>
  <si>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</si>
  <si>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</si>
  <si>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</si>
  <si>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</si>
  <si>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</si>
  <si>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</si>
  <si>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</si>
  <si>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</si>
  <si>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</si>
  <si>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</si>
  <si>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</si>
  <si>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</si>
  <si>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</si>
  <si>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</si>
  <si>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</si>
  <si>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</si>
  <si>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</si>
  <si>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</si>
  <si>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</si>
  <si>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</si>
  <si>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</si>
  <si>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</si>
  <si>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</si>
  <si>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</si>
  <si>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</si>
  <si>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</si>
  <si>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</si>
  <si>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</si>
  <si>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</si>
  <si>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</si>
  <si>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>2512S</t>
  </si>
  <si>
    <t xml:space="preserve">2512N </t>
  </si>
  <si>
    <t>2512N</t>
  </si>
  <si>
    <t>2513S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</si>
  <si>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</si>
  <si>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</si>
  <si>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</si>
  <si>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</si>
  <si>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</si>
  <si>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</si>
  <si>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</si>
  <si>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</si>
  <si>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</si>
  <si>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</si>
  <si>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</si>
  <si>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</si>
  <si>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</si>
  <si>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</si>
  <si>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</si>
  <si>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</si>
  <si>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</si>
  <si>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</si>
  <si>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</si>
  <si>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</si>
  <si>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</si>
  <si>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</si>
  <si>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</si>
  <si>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</si>
  <si>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</si>
  <si>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</si>
  <si>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</si>
  <si>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</si>
  <si>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</si>
  <si>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</si>
  <si>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</si>
  <si>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</si>
  <si>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</si>
  <si>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</si>
  <si>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</si>
  <si>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</si>
  <si>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</si>
  <si>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</si>
  <si>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</si>
  <si>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</si>
  <si>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</si>
  <si>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</si>
  <si>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</si>
  <si>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</si>
  <si>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</si>
  <si>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</si>
  <si>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</si>
  <si>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</si>
  <si>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</si>
  <si>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</si>
  <si>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</si>
  <si>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</si>
  <si>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</si>
  <si>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</si>
  <si>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</si>
  <si>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</si>
  <si>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</si>
  <si>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</si>
  <si>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</si>
  <si>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</si>
  <si>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</si>
  <si>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</si>
  <si>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</si>
  <si>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</si>
  <si>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</si>
  <si>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</si>
  <si>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</si>
  <si>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</si>
  <si>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</si>
  <si>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</si>
  <si>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</si>
  <si>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</si>
  <si>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</si>
  <si>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</si>
  <si>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</si>
  <si>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</si>
  <si>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</si>
  <si>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</si>
  <si>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</si>
  <si>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</si>
  <si>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</si>
  <si>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</si>
  <si>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</si>
  <si>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</si>
  <si>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</si>
  <si>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</si>
  <si>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</si>
  <si>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</si>
  <si>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</si>
  <si>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</si>
  <si>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</si>
  <si>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</si>
  <si>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</si>
  <si>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</si>
  <si>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</si>
  <si>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</si>
  <si>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</si>
  <si>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</si>
  <si>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</si>
  <si>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</si>
  <si>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</si>
  <si>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</si>
  <si>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</si>
  <si>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</si>
  <si>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</si>
  <si>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</si>
  <si>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</si>
  <si>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</si>
  <si>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</si>
  <si>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</si>
  <si>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</si>
  <si>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</si>
  <si>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</si>
  <si>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</si>
  <si>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</si>
  <si>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</si>
  <si>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</si>
  <si>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</si>
  <si>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</si>
  <si>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</si>
  <si>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</si>
  <si>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</si>
  <si>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</si>
  <si>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</si>
  <si>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</si>
  <si>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</si>
  <si>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</si>
  <si>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</si>
  <si>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</si>
  <si>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</si>
  <si>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</si>
  <si>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</si>
  <si>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</si>
  <si>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</si>
  <si>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</si>
  <si>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</si>
  <si>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</si>
  <si>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</si>
  <si>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</si>
  <si>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</si>
  <si>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</si>
  <si>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</si>
  <si>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</si>
  <si>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</si>
  <si>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</si>
  <si>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</si>
  <si>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</si>
  <si>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</si>
  <si>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</si>
  <si>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</si>
  <si>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</si>
  <si>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</si>
  <si>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</si>
  <si>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</si>
  <si>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</si>
  <si>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</si>
  <si>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</si>
  <si>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</si>
  <si>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</si>
  <si>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</si>
  <si>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</si>
  <si>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</si>
  <si>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</si>
  <si>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</si>
  <si>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</si>
  <si>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</si>
  <si>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</si>
  <si>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</si>
  <si>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</si>
  <si>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</si>
  <si>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</si>
  <si>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</si>
  <si>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</si>
  <si>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</si>
  <si>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</si>
  <si>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</si>
  <si>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</si>
  <si>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</si>
  <si>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</si>
  <si>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</si>
  <si>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</si>
  <si>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</si>
  <si>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</si>
  <si>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</si>
  <si>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</si>
  <si>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</si>
  <si>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</si>
  <si>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</si>
  <si>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</si>
  <si>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</si>
  <si>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</si>
  <si>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</si>
  <si>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</si>
  <si>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</si>
  <si>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</si>
  <si>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</si>
  <si>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</si>
  <si>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</si>
  <si>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</si>
  <si>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</si>
  <si>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</si>
  <si>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</si>
  <si>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>0FQ29N</t>
  </si>
  <si>
    <t>0FQ2BN</t>
  </si>
  <si>
    <t>0FQ2FN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</si>
  <si>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</si>
  <si>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</si>
  <si>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</si>
  <si>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</si>
  <si>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</si>
  <si>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</si>
  <si>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</si>
  <si>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</si>
  <si>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</si>
  <si>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</si>
  <si>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</si>
  <si>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</si>
  <si>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</si>
  <si>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</si>
  <si>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</si>
  <si>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</si>
  <si>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</si>
  <si>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</si>
  <si>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</si>
  <si>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</si>
  <si>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</si>
  <si>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</si>
  <si>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</si>
  <si>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</si>
  <si>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</si>
  <si>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</si>
  <si>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</si>
  <si>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</si>
  <si>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</si>
  <si>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</si>
  <si>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</si>
  <si>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</si>
  <si>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</si>
  <si>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</si>
  <si>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</si>
  <si>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</si>
  <si>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</si>
  <si>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</si>
  <si>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</si>
  <si>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</si>
  <si>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</si>
  <si>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</si>
  <si>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</si>
  <si>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</si>
  <si>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</si>
  <si>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</si>
  <si>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</si>
  <si>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</si>
  <si>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</si>
  <si>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</si>
  <si>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</si>
  <si>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</si>
  <si>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</si>
  <si>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</si>
  <si>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</si>
  <si>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</si>
  <si>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</si>
  <si>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</si>
  <si>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</si>
  <si>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</si>
  <si>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</si>
  <si>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</si>
  <si>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</si>
  <si>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</si>
  <si>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</si>
  <si>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</si>
  <si>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</si>
  <si>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</si>
  <si>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</si>
  <si>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</si>
  <si>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</si>
  <si>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</si>
  <si>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</si>
  <si>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</si>
  <si>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</si>
  <si>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</si>
  <si>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</si>
  <si>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</si>
  <si>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</si>
  <si>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</si>
  <si>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</si>
  <si>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</si>
  <si>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</si>
  <si>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</si>
  <si>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</si>
  <si>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</si>
  <si>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</si>
  <si>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</si>
  <si>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</si>
  <si>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</si>
  <si>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</si>
  <si>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</si>
  <si>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</si>
  <si>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</si>
  <si>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</si>
  <si>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</si>
  <si>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</si>
  <si>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</si>
  <si>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</si>
  <si>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</si>
  <si>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</si>
  <si>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</si>
  <si>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</si>
  <si>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</si>
  <si>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</si>
  <si>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</si>
  <si>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</si>
  <si>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</si>
  <si>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</si>
  <si>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</si>
  <si>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</si>
  <si>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</si>
  <si>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</si>
  <si>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</si>
  <si>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</si>
  <si>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</si>
  <si>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</si>
  <si>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</si>
  <si>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</si>
  <si>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</si>
  <si>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</si>
  <si>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</si>
  <si>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</si>
  <si>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</si>
  <si>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</si>
  <si>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</si>
  <si>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</si>
  <si>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</si>
  <si>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</si>
  <si>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</si>
  <si>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</si>
  <si>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</si>
  <si>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</si>
  <si>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</si>
  <si>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</si>
  <si>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</si>
  <si>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</si>
  <si>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</si>
  <si>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</si>
  <si>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</si>
  <si>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</si>
  <si>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</si>
  <si>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</si>
  <si>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</si>
  <si>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</si>
  <si>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</si>
  <si>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</si>
  <si>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</si>
  <si>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</si>
  <si>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</si>
  <si>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</si>
  <si>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</si>
  <si>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</si>
  <si>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</si>
  <si>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</si>
  <si>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</si>
  <si>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</si>
  <si>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</si>
  <si>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</si>
  <si>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</si>
  <si>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</si>
  <si>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</si>
  <si>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</si>
  <si>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</si>
  <si>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</si>
  <si>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</si>
  <si>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</si>
  <si>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</si>
  <si>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</si>
  <si>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</si>
  <si>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</si>
  <si>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</si>
  <si>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</si>
  <si>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</si>
  <si>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</si>
  <si>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</si>
  <si>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</si>
  <si>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</si>
  <si>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</si>
  <si>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</si>
  <si>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</si>
  <si>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</si>
  <si>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</si>
  <si>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</si>
  <si>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</si>
  <si>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</si>
  <si>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</si>
  <si>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</si>
  <si>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</si>
  <si>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</si>
  <si>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</si>
  <si>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</si>
  <si>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</si>
  <si>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</si>
  <si>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</si>
  <si>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</si>
  <si>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</si>
  <si>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</si>
  <si>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</si>
  <si>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</si>
  <si>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</si>
  <si>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</si>
  <si>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</si>
  <si>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</si>
  <si>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</si>
  <si>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</si>
  <si>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</si>
  <si>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</si>
  <si>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</si>
  <si>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</si>
  <si>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</si>
  <si>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</si>
  <si>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</si>
  <si>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</si>
  <si>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</si>
  <si>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</si>
  <si>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</si>
  <si>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</si>
  <si>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</si>
  <si>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</si>
  <si>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</si>
  <si>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</si>
  <si>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</si>
  <si>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</si>
  <si>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</si>
  <si>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</si>
  <si>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</si>
  <si>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</si>
  <si>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</si>
  <si>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</si>
  <si>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</si>
  <si>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</si>
  <si>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</si>
  <si>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</si>
  <si>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</si>
  <si>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</si>
  <si>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</si>
  <si>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</si>
  <si>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</si>
  <si>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</si>
  <si>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</si>
  <si>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</si>
  <si>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</si>
  <si>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</si>
  <si>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</si>
  <si>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</si>
  <si>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</si>
  <si>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</si>
  <si>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</si>
  <si>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</si>
  <si>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</si>
  <si>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>CNC JADE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</si>
  <si>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</si>
  <si>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</si>
  <si>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</si>
  <si>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</si>
  <si>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</si>
  <si>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</si>
  <si>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</si>
  <si>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</si>
  <si>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</si>
  <si>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</si>
  <si>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</si>
  <si>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</si>
  <si>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</si>
  <si>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</si>
  <si>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</si>
  <si>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</si>
  <si>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</si>
  <si>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</si>
  <si>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</si>
  <si>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</si>
  <si>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</si>
  <si>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</si>
  <si>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</si>
  <si>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</si>
  <si>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</si>
  <si>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</si>
  <si>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</si>
  <si>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</si>
  <si>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</si>
  <si>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</si>
  <si>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</si>
  <si>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</si>
  <si>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</si>
  <si>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</si>
  <si>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</si>
  <si>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</si>
  <si>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</si>
  <si>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</si>
  <si>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</si>
  <si>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</si>
  <si>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</si>
  <si>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</si>
  <si>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</si>
  <si>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</si>
  <si>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</si>
  <si>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</si>
  <si>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</si>
  <si>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</si>
  <si>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</si>
  <si>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</si>
  <si>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</si>
  <si>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</si>
  <si>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</si>
  <si>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</si>
  <si>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</si>
  <si>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</si>
  <si>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</si>
  <si>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</si>
  <si>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</si>
  <si>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</si>
  <si>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</si>
  <si>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</si>
  <si>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</si>
  <si>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</si>
  <si>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</si>
  <si>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</si>
  <si>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</si>
  <si>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</si>
  <si>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</si>
  <si>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</si>
  <si>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</si>
  <si>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</si>
  <si>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</si>
  <si>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</si>
  <si>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</si>
  <si>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</si>
  <si>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</si>
  <si>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</si>
  <si>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</si>
  <si>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</si>
  <si>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</si>
  <si>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</si>
  <si>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</si>
  <si>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</si>
  <si>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</si>
  <si>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</si>
  <si>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</si>
  <si>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</si>
  <si>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</si>
  <si>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</si>
  <si>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</si>
  <si>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</si>
  <si>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</si>
  <si>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</si>
  <si>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</si>
  <si>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</si>
  <si>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</si>
  <si>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</si>
  <si>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</si>
  <si>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</si>
  <si>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</si>
  <si>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</si>
  <si>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</si>
  <si>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</si>
  <si>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</si>
  <si>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</si>
  <si>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</si>
  <si>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</si>
  <si>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</si>
  <si>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</si>
  <si>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</si>
  <si>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</si>
  <si>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</si>
  <si>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</si>
  <si>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</si>
  <si>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</si>
  <si>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</si>
  <si>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</si>
  <si>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</si>
  <si>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</si>
  <si>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</si>
  <si>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</si>
  <si>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</si>
  <si>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</si>
  <si>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</si>
  <si>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</si>
  <si>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</si>
  <si>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</si>
  <si>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</si>
  <si>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</si>
  <si>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</si>
  <si>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</si>
  <si>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</si>
  <si>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</si>
  <si>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</si>
  <si>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</si>
  <si>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</si>
  <si>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</si>
  <si>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</si>
  <si>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</si>
  <si>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</si>
  <si>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</si>
  <si>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</si>
  <si>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</si>
  <si>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</si>
  <si>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</si>
  <si>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</si>
  <si>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</si>
  <si>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</si>
  <si>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</si>
  <si>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</si>
  <si>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</si>
  <si>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</si>
  <si>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</si>
  <si>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</si>
  <si>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</si>
  <si>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</si>
  <si>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</si>
  <si>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</si>
  <si>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</si>
  <si>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</si>
  <si>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</si>
  <si>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</si>
  <si>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</si>
  <si>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</si>
  <si>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</si>
  <si>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</si>
  <si>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</si>
  <si>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</si>
  <si>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</si>
  <si>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</si>
  <si>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</si>
  <si>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</si>
  <si>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</si>
  <si>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</si>
  <si>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</si>
  <si>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</si>
  <si>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</si>
  <si>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</si>
  <si>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</si>
  <si>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</si>
  <si>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</si>
  <si>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</si>
  <si>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</si>
  <si>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</si>
  <si>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</si>
  <si>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</si>
  <si>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</si>
  <si>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</si>
  <si>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</si>
  <si>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</si>
  <si>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</si>
  <si>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</si>
  <si>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</si>
  <si>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</si>
  <si>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</si>
  <si>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</si>
  <si>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</si>
  <si>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</si>
  <si>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</si>
  <si>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</si>
  <si>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</si>
  <si>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</si>
  <si>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</si>
  <si>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</si>
  <si>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</si>
  <si>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</si>
  <si>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</si>
  <si>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</si>
  <si>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</si>
  <si>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</si>
  <si>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</si>
  <si>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</si>
  <si>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</si>
  <si>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</si>
  <si>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</si>
  <si>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</si>
  <si>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</si>
  <si>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</si>
  <si>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</si>
  <si>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</si>
  <si>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</si>
  <si>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</si>
  <si>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</si>
  <si>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</si>
  <si>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</si>
  <si>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</si>
  <si>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</si>
  <si>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</si>
  <si>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</si>
  <si>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</si>
  <si>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</si>
  <si>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</si>
  <si>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</si>
  <si>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</si>
  <si>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</si>
  <si>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</si>
  <si>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</si>
  <si>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</si>
  <si>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</si>
  <si>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</si>
  <si>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</si>
  <si>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</si>
  <si>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</si>
  <si>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</si>
  <si>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</si>
  <si>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</si>
  <si>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</si>
  <si>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</si>
  <si>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</si>
  <si>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</si>
  <si>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</si>
  <si>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</si>
  <si>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</si>
  <si>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</si>
  <si>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</si>
  <si>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</si>
  <si>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</si>
  <si>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</si>
  <si>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</si>
  <si>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</si>
  <si>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</si>
  <si>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</si>
  <si>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</si>
  <si>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</si>
  <si>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</si>
  <si>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</si>
  <si>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</si>
  <si>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</si>
  <si>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</si>
  <si>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</si>
  <si>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</si>
  <si>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</si>
  <si>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</si>
  <si>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</si>
  <si>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</si>
  <si>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</si>
  <si>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</si>
  <si>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</si>
  <si>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</si>
  <si>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</si>
  <si>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</si>
  <si>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</si>
  <si>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</si>
  <si>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</si>
  <si>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</si>
  <si>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</si>
  <si>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</si>
  <si>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</si>
  <si>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</si>
  <si>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</si>
  <si>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</si>
  <si>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</si>
  <si>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</si>
  <si>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</si>
  <si>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</si>
  <si>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</si>
  <si>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</si>
  <si>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</si>
  <si>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</si>
  <si>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</si>
  <si>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</si>
  <si>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</si>
  <si>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</si>
  <si>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</si>
  <si>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</si>
  <si>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</si>
  <si>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</si>
  <si>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</si>
  <si>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</si>
  <si>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</si>
  <si>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</si>
  <si>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</si>
  <si>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</si>
  <si>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</si>
  <si>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</si>
  <si>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</si>
  <si>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</si>
  <si>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</si>
  <si>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</si>
  <si>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</si>
  <si>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</si>
  <si>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</si>
  <si>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</si>
  <si>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</si>
  <si>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</si>
  <si>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</si>
  <si>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</si>
  <si>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</si>
  <si>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</si>
  <si>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</si>
  <si>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</si>
  <si>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</si>
  <si>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</si>
  <si>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</si>
  <si>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</si>
  <si>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</si>
  <si>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</si>
  <si>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</si>
  <si>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</si>
  <si>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</si>
  <si>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</si>
  <si>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</si>
  <si>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</si>
  <si>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</si>
  <si>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</si>
  <si>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</si>
  <si>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</si>
  <si>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</si>
  <si>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</si>
  <si>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</si>
  <si>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</si>
  <si>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</si>
  <si>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</si>
  <si>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</si>
  <si>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</si>
  <si>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</si>
  <si>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</si>
  <si>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</si>
  <si>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</si>
  <si>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</si>
  <si>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</si>
  <si>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</si>
  <si>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</si>
  <si>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</si>
  <si>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</si>
  <si>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</si>
  <si>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</si>
  <si>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</si>
  <si>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</si>
  <si>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</si>
  <si>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</si>
  <si>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</si>
  <si>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</si>
  <si>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</si>
  <si>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</si>
  <si>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</si>
  <si>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</si>
  <si>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</si>
  <si>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</si>
  <si>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</si>
  <si>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</si>
  <si>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</si>
  <si>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</si>
  <si>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</si>
  <si>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</si>
  <si>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</si>
  <si>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</si>
  <si>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</si>
  <si>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</si>
  <si>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</si>
  <si>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</si>
  <si>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</si>
  <si>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</si>
  <si>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</si>
  <si>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</si>
  <si>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</si>
  <si>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</si>
  <si>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</si>
  <si>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</si>
  <si>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</si>
  <si>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</si>
  <si>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</si>
  <si>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</si>
  <si>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</si>
  <si>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</si>
  <si>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</si>
  <si>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</si>
  <si>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</si>
  <si>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</si>
  <si>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</si>
  <si>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</si>
  <si>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</si>
  <si>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</si>
  <si>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</si>
  <si>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</si>
  <si>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</si>
  <si>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</si>
  <si>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</si>
  <si>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</si>
  <si>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</si>
  <si>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</si>
  <si>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</si>
  <si>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</si>
  <si>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</si>
  <si>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</si>
  <si>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</si>
  <si>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</si>
  <si>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</si>
  <si>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</si>
  <si>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P/I BVX2</t>
  </si>
  <si>
    <t>CA  KOBE</t>
  </si>
  <si>
    <t>CA  NAGOYA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</si>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</sst>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$-409]d/mmm;@"/>
    <numFmt numFmtId="179" formatCode="0000&quot;S&quot;"/>
    <numFmt numFmtId="180" formatCode="[$-409]d\-mmm;@"/>
  </numFmts>
  <fonts count="76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35810419019135"/>
      <name val="Times New Roman"/>
      <family val="1"/>
    </font>
    <font>
      <sz val="9"/>
      <color theme="3" tint="0.39835810419019135"/>
      <name val="Times New Roman"/>
      <family val="1"/>
    </font>
    <font>
      <b/>
      <sz val="9"/>
      <color theme="3" tint="0.3979308450575274"/>
      <name val="Times New Roman"/>
      <family val="1"/>
    </font>
    <font>
      <sz val="10"/>
      <color rgb="FFFF0000"/>
      <name val="Times New Roman"/>
      <family val="1"/>
    </font>
    <font>
      <b/>
      <sz val="9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90743736075929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35810419019135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color rgb="FF92D050"/>
      <name val="Times New Roman"/>
      <family val="1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8158818323313"/>
        <bgColor indexed="64"/>
      </patternFill>
    </fill>
    <fill>
      <patternFill patternType="solid">
        <fgColor theme="3" tint="0.39954832605975527"/>
        <bgColor indexed="64"/>
      </patternFill>
    </fill>
    <fill>
      <patternFill patternType="solid">
        <fgColor theme="3" tint="0.3986632892849513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8" fontId="0" fillId="0" borderId="0">
      <alignment vertical="center"/>
    </xf>
    <xf numFmtId="178" fontId="74" fillId="0" borderId="0">
      <alignment vertical="center"/>
    </xf>
    <xf numFmtId="178" fontId="74" fillId="0" borderId="0"/>
    <xf numFmtId="178" fontId="60" fillId="0" borderId="0"/>
    <xf numFmtId="178" fontId="61" fillId="0" borderId="0"/>
  </cellStyleXfs>
  <cellXfs count="600">
    <xf numFmtId="178" fontId="0" fillId="0" borderId="0" xfId="0">
      <alignment vertical="center"/>
    </xf>
    <xf numFmtId="178" fontId="3" fillId="0" borderId="0" xfId="0" applyFont="1" applyAlignment="1">
      <alignment horizontal="left" vertical="center"/>
    </xf>
    <xf numFmtId="178" fontId="3" fillId="0" borderId="0" xfId="0" applyFont="1">
      <alignment vertical="center"/>
    </xf>
    <xf numFmtId="178" fontId="3" fillId="3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7" fillId="3" borderId="6" xfId="0" applyFont="1" applyFill="1" applyBorder="1" applyAlignment="1">
      <alignment horizontal="center" vertical="center" wrapText="1"/>
    </xf>
    <xf numFmtId="178" fontId="7" fillId="4" borderId="6" xfId="0" applyFont="1" applyFill="1" applyBorder="1" applyAlignment="1">
      <alignment horizontal="center" vertical="center" wrapText="1"/>
    </xf>
    <xf numFmtId="178" fontId="8" fillId="5" borderId="3" xfId="3" applyFont="1" applyFill="1" applyBorder="1" applyAlignment="1">
      <alignment horizontal="left"/>
    </xf>
    <xf numFmtId="178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left"/>
    </xf>
    <xf numFmtId="178" fontId="11" fillId="5" borderId="3" xfId="0" applyFont="1" applyFill="1" applyBorder="1" applyAlignment="1">
      <alignment horizontal="center" vertical="center"/>
    </xf>
    <xf numFmtId="178" fontId="12" fillId="5" borderId="3" xfId="3" applyFont="1" applyFill="1" applyBorder="1" applyAlignment="1">
      <alignment horizontal="left"/>
    </xf>
    <xf numFmtId="178" fontId="12" fillId="5" borderId="3" xfId="0" applyFont="1" applyFill="1" applyBorder="1" applyAlignment="1">
      <alignment horizontal="center" vertical="center"/>
    </xf>
    <xf numFmtId="178" fontId="8" fillId="0" borderId="0" xfId="0" applyFont="1">
      <alignment vertical="center"/>
    </xf>
    <xf numFmtId="178" fontId="3" fillId="0" borderId="0" xfId="0" applyFont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3" xfId="0" applyFont="1" applyFill="1" applyBorder="1">
      <alignment vertical="center"/>
    </xf>
    <xf numFmtId="178" fontId="13" fillId="3" borderId="3" xfId="0" applyFont="1" applyFill="1" applyBorder="1" applyAlignment="1">
      <alignment wrapText="1"/>
    </xf>
    <xf numFmtId="178" fontId="14" fillId="7" borderId="3" xfId="0" applyFont="1" applyFill="1" applyBorder="1" applyAlignment="1">
      <alignment horizontal="left" vertical="center"/>
    </xf>
    <xf numFmtId="178" fontId="1" fillId="0" borderId="0" xfId="0" applyFont="1" applyAlignment="1">
      <alignment vertical="center" wrapText="1"/>
    </xf>
    <xf numFmtId="178" fontId="2" fillId="0" borderId="0" xfId="0" applyFont="1">
      <alignment vertical="center"/>
    </xf>
    <xf numFmtId="178" fontId="4" fillId="0" borderId="0" xfId="0" applyFont="1">
      <alignment vertical="center"/>
    </xf>
    <xf numFmtId="178" fontId="6" fillId="0" borderId="0" xfId="0" applyFont="1">
      <alignment vertical="center"/>
    </xf>
    <xf numFmtId="178" fontId="7" fillId="8" borderId="6" xfId="0" applyFont="1" applyFill="1" applyBorder="1" applyAlignment="1">
      <alignment horizontal="center" vertical="center" wrapText="1"/>
    </xf>
    <xf numFmtId="178" fontId="1" fillId="0" borderId="0" xfId="0" applyFont="1">
      <alignment vertical="center"/>
    </xf>
    <xf numFmtId="178" fontId="12" fillId="5" borderId="3" xfId="0" applyFont="1" applyFill="1" applyBorder="1" applyAlignment="1">
      <alignment horizontal="left" vertical="center"/>
    </xf>
    <xf numFmtId="179" fontId="12" fillId="0" borderId="3" xfId="0" applyNumberFormat="1" applyFont="1" applyBorder="1" applyAlignment="1">
      <alignment horizontal="center" vertical="center"/>
    </xf>
    <xf numFmtId="178" fontId="9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8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8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8" fontId="11" fillId="6" borderId="3" xfId="0" applyFont="1" applyFill="1" applyBorder="1" applyAlignment="1">
      <alignment horizontal="left" vertical="center"/>
    </xf>
    <xf numFmtId="178" fontId="11" fillId="5" borderId="3" xfId="0" applyFont="1" applyFill="1" applyBorder="1" applyAlignment="1">
      <alignment horizontal="left" vertical="center"/>
    </xf>
    <xf numFmtId="179" fontId="11" fillId="5" borderId="3" xfId="0" applyNumberFormat="1" applyFont="1" applyFill="1" applyBorder="1" applyAlignment="1">
      <alignment horizontal="center" vertical="center"/>
    </xf>
    <xf numFmtId="178" fontId="16" fillId="3" borderId="6" xfId="0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8" fontId="9" fillId="6" borderId="3" xfId="0" applyFont="1" applyFill="1" applyBorder="1" applyAlignment="1">
      <alignment horizontal="center" vertical="center"/>
    </xf>
    <xf numFmtId="178" fontId="17" fillId="0" borderId="0" xfId="0" applyFont="1">
      <alignment vertical="center"/>
    </xf>
    <xf numFmtId="178" fontId="5" fillId="0" borderId="0" xfId="0" applyFont="1">
      <alignment vertical="center"/>
    </xf>
    <xf numFmtId="0" fontId="0" fillId="0" borderId="0" xfId="0" applyNumberFormat="1">
      <alignment vertical="center"/>
    </xf>
    <xf numFmtId="178" fontId="5" fillId="3" borderId="3" xfId="2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78" fontId="6" fillId="3" borderId="1" xfId="2" applyFont="1" applyFill="1" applyBorder="1" applyAlignment="1">
      <alignment horizontal="center" vertical="center"/>
    </xf>
    <xf numFmtId="178" fontId="12" fillId="5" borderId="3" xfId="2" applyFont="1" applyFill="1" applyBorder="1" applyAlignment="1">
      <alignment horizontal="center"/>
    </xf>
    <xf numFmtId="178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8" fontId="11" fillId="5" borderId="3" xfId="2" applyFont="1" applyFill="1" applyBorder="1" applyAlignment="1">
      <alignment horizontal="center"/>
    </xf>
    <xf numFmtId="178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8" fontId="14" fillId="7" borderId="3" xfId="0" applyFont="1" applyFill="1" applyBorder="1" applyAlignment="1">
      <alignment horizontal="center" vertical="center"/>
    </xf>
    <xf numFmtId="178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8" fillId="5" borderId="3" xfId="2" applyFont="1" applyFill="1" applyBorder="1" applyAlignment="1">
      <alignment horizontal="left"/>
    </xf>
    <xf numFmtId="178" fontId="8" fillId="0" borderId="3" xfId="2" applyFont="1" applyBorder="1" applyAlignment="1">
      <alignment horizontal="center"/>
    </xf>
    <xf numFmtId="178" fontId="8" fillId="5" borderId="3" xfId="0" applyFont="1" applyFill="1" applyBorder="1" applyAlignment="1">
      <alignment horizontal="left" vertical="center"/>
    </xf>
    <xf numFmtId="179" fontId="8" fillId="5" borderId="3" xfId="0" applyNumberFormat="1" applyFont="1" applyFill="1" applyBorder="1" applyAlignment="1">
      <alignment horizontal="center" vertical="center"/>
    </xf>
    <xf numFmtId="178" fontId="20" fillId="10" borderId="3" xfId="0" applyFont="1" applyFill="1" applyBorder="1" applyAlignment="1">
      <alignment horizontal="left" vertical="center"/>
    </xf>
    <xf numFmtId="178" fontId="12" fillId="5" borderId="3" xfId="2" applyFont="1" applyFill="1" applyBorder="1" applyAlignment="1">
      <alignment horizontal="left"/>
    </xf>
    <xf numFmtId="178" fontId="8" fillId="6" borderId="3" xfId="0" applyFont="1" applyFill="1" applyBorder="1" applyAlignment="1">
      <alignment horizontal="left" vertical="center"/>
    </xf>
    <xf numFmtId="178" fontId="8" fillId="6" borderId="3" xfId="2" applyFont="1" applyFill="1" applyBorder="1" applyAlignment="1">
      <alignment horizontal="left"/>
    </xf>
    <xf numFmtId="178" fontId="13" fillId="3" borderId="1" xfId="0" applyFont="1" applyFill="1" applyBorder="1" applyAlignment="1">
      <alignment horizontal="center"/>
    </xf>
    <xf numFmtId="179" fontId="20" fillId="10" borderId="3" xfId="0" applyNumberFormat="1" applyFont="1" applyFill="1" applyBorder="1" applyAlignment="1">
      <alignment horizontal="center" vertical="center"/>
    </xf>
    <xf numFmtId="178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8" fontId="6" fillId="3" borderId="10" xfId="0" applyFont="1" applyFill="1" applyBorder="1" applyAlignment="1">
      <alignment horizontal="center" vertical="center"/>
    </xf>
    <xf numFmtId="178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8" fontId="16" fillId="3" borderId="3" xfId="0" applyFont="1" applyFill="1" applyBorder="1" applyAlignment="1">
      <alignment horizontal="center" vertical="center" wrapText="1"/>
    </xf>
    <xf numFmtId="178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8" fontId="12" fillId="5" borderId="6" xfId="0" applyFont="1" applyFill="1" applyBorder="1" applyAlignment="1">
      <alignment horizontal="center" vertical="center"/>
    </xf>
    <xf numFmtId="178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8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8" fontId="12" fillId="12" borderId="3" xfId="0" applyFont="1" applyFill="1" applyBorder="1" applyAlignment="1">
      <alignment horizontal="center" vertical="center"/>
    </xf>
    <xf numFmtId="178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center" vertical="center"/>
    </xf>
    <xf numFmtId="178" fontId="12" fillId="13" borderId="11" xfId="2" applyFont="1" applyFill="1" applyBorder="1" applyAlignment="1">
      <alignment horizontal="center"/>
    </xf>
    <xf numFmtId="178" fontId="11" fillId="5" borderId="11" xfId="2" applyFont="1" applyFill="1" applyBorder="1" applyAlignment="1">
      <alignment horizontal="center"/>
    </xf>
    <xf numFmtId="178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8" fontId="12" fillId="6" borderId="11" xfId="2" applyFont="1" applyFill="1" applyBorder="1" applyAlignment="1">
      <alignment horizontal="center"/>
    </xf>
    <xf numFmtId="178" fontId="13" fillId="3" borderId="3" xfId="0" applyFont="1" applyFill="1" applyBorder="1" applyAlignment="1">
      <alignment horizontal="left" wrapText="1"/>
    </xf>
    <xf numFmtId="178" fontId="14" fillId="3" borderId="3" xfId="0" applyFont="1" applyFill="1" applyBorder="1" applyAlignment="1">
      <alignment wrapText="1"/>
    </xf>
    <xf numFmtId="178" fontId="14" fillId="7" borderId="6" xfId="0" applyFont="1" applyFill="1" applyBorder="1">
      <alignment vertical="center"/>
    </xf>
    <xf numFmtId="178" fontId="14" fillId="5" borderId="0" xfId="0" applyFont="1" applyFill="1">
      <alignment vertical="center"/>
    </xf>
    <xf numFmtId="178" fontId="3" fillId="5" borderId="0" xfId="0" applyFont="1" applyFill="1" applyAlignment="1">
      <alignment horizontal="left" vertical="center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8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8" fontId="9" fillId="5" borderId="11" xfId="0" applyFont="1" applyFill="1" applyBorder="1" applyAlignment="1">
      <alignment horizontal="center" vertical="center"/>
    </xf>
    <xf numFmtId="178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8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8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8" fontId="7" fillId="3" borderId="3" xfId="0" applyFont="1" applyFill="1" applyBorder="1" applyAlignment="1">
      <alignment horizontal="center" vertical="center" wrapText="1"/>
    </xf>
    <xf numFmtId="178" fontId="7" fillId="4" borderId="3" xfId="0" applyFont="1" applyFill="1" applyBorder="1" applyAlignment="1">
      <alignment horizontal="center" vertical="center" wrapText="1"/>
    </xf>
    <xf numFmtId="178" fontId="9" fillId="0" borderId="3" xfId="2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8" fontId="20" fillId="5" borderId="3" xfId="2" applyFont="1" applyFill="1" applyBorder="1" applyAlignment="1">
      <alignment horizontal="center"/>
    </xf>
    <xf numFmtId="178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8" fontId="9" fillId="6" borderId="3" xfId="2" applyFont="1" applyFill="1" applyBorder="1" applyAlignment="1">
      <alignment horizontal="center" vertical="center"/>
    </xf>
    <xf numFmtId="178" fontId="9" fillId="5" borderId="3" xfId="2" applyFont="1" applyFill="1" applyBorder="1" applyAlignment="1">
      <alignment horizontal="center" vertical="center"/>
    </xf>
    <xf numFmtId="178" fontId="12" fillId="10" borderId="3" xfId="2" applyFont="1" applyFill="1" applyBorder="1" applyAlignment="1">
      <alignment horizontal="center"/>
    </xf>
    <xf numFmtId="178" fontId="14" fillId="3" borderId="3" xfId="0" applyFont="1" applyFill="1" applyBorder="1" applyAlignment="1">
      <alignment horizontal="left" wrapText="1"/>
    </xf>
    <xf numFmtId="178" fontId="12" fillId="0" borderId="7" xfId="2" applyFont="1" applyBorder="1" applyAlignment="1">
      <alignment horizontal="center"/>
    </xf>
    <xf numFmtId="178" fontId="12" fillId="5" borderId="7" xfId="2" applyFont="1" applyFill="1" applyBorder="1" applyAlignment="1">
      <alignment horizontal="center"/>
    </xf>
    <xf numFmtId="178" fontId="20" fillId="0" borderId="7" xfId="2" applyFont="1" applyBorder="1" applyAlignment="1">
      <alignment horizontal="center"/>
    </xf>
    <xf numFmtId="178" fontId="11" fillId="0" borderId="7" xfId="2" applyFont="1" applyBorder="1" applyAlignment="1">
      <alignment horizontal="center"/>
    </xf>
    <xf numFmtId="178" fontId="12" fillId="6" borderId="7" xfId="2" applyFont="1" applyFill="1" applyBorder="1" applyAlignment="1">
      <alignment horizontal="center"/>
    </xf>
    <xf numFmtId="178" fontId="31" fillId="5" borderId="3" xfId="0" applyFont="1" applyFill="1" applyBorder="1" applyAlignment="1">
      <alignment horizontal="center" vertical="center"/>
    </xf>
    <xf numFmtId="178" fontId="12" fillId="5" borderId="0" xfId="0" applyFont="1" applyFill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8" fillId="5" borderId="3" xfId="2" applyFont="1" applyFill="1" applyBorder="1" applyAlignment="1">
      <alignment horizontal="center"/>
    </xf>
    <xf numFmtId="178" fontId="8" fillId="5" borderId="11" xfId="2" applyFont="1" applyFill="1" applyBorder="1" applyAlignment="1">
      <alignment horizontal="center"/>
    </xf>
    <xf numFmtId="180" fontId="32" fillId="0" borderId="15" xfId="0" applyNumberFormat="1" applyFont="1" applyBorder="1" applyAlignment="1">
      <alignment horizontal="center" vertical="center" wrapText="1"/>
    </xf>
    <xf numFmtId="180" fontId="32" fillId="5" borderId="15" xfId="0" applyNumberFormat="1" applyFont="1" applyFill="1" applyBorder="1" applyAlignment="1">
      <alignment horizontal="center" vertical="center" wrapText="1"/>
    </xf>
    <xf numFmtId="178" fontId="15" fillId="5" borderId="3" xfId="0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center"/>
    </xf>
    <xf numFmtId="178" fontId="13" fillId="4" borderId="3" xfId="0" applyFont="1" applyFill="1" applyBorder="1" applyAlignment="1">
      <alignment wrapText="1"/>
    </xf>
    <xf numFmtId="178" fontId="7" fillId="3" borderId="8" xfId="0" applyFont="1" applyFill="1" applyBorder="1" applyAlignment="1">
      <alignment horizontal="center" vertical="center" wrapText="1"/>
    </xf>
    <xf numFmtId="180" fontId="32" fillId="0" borderId="16" xfId="0" applyNumberFormat="1" applyFont="1" applyBorder="1" applyAlignment="1">
      <alignment horizontal="center" vertical="center" wrapText="1"/>
    </xf>
    <xf numFmtId="180" fontId="32" fillId="0" borderId="17" xfId="0" applyNumberFormat="1" applyFont="1" applyBorder="1" applyAlignment="1">
      <alignment horizontal="center" vertical="center" wrapText="1"/>
    </xf>
    <xf numFmtId="180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80" fontId="32" fillId="5" borderId="16" xfId="0" applyNumberFormat="1" applyFont="1" applyFill="1" applyBorder="1" applyAlignment="1">
      <alignment horizontal="center" vertical="center" wrapText="1"/>
    </xf>
    <xf numFmtId="180" fontId="32" fillId="5" borderId="17" xfId="0" applyNumberFormat="1" applyFont="1" applyFill="1" applyBorder="1" applyAlignment="1">
      <alignment horizontal="center" vertical="center" wrapText="1"/>
    </xf>
    <xf numFmtId="180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80" fontId="33" fillId="0" borderId="15" xfId="0" applyNumberFormat="1" applyFont="1" applyBorder="1" applyAlignment="1">
      <alignment horizontal="center" vertical="center" wrapText="1"/>
    </xf>
    <xf numFmtId="178" fontId="10" fillId="5" borderId="3" xfId="0" applyFont="1" applyFill="1" applyBorder="1" applyAlignment="1">
      <alignment horizontal="center" vertical="center"/>
    </xf>
    <xf numFmtId="178" fontId="12" fillId="10" borderId="3" xfId="0" applyFont="1" applyFill="1" applyBorder="1" applyAlignment="1">
      <alignment horizontal="left" vertical="center"/>
    </xf>
    <xf numFmtId="178" fontId="12" fillId="11" borderId="3" xfId="0" applyFont="1" applyFill="1" applyBorder="1" applyAlignment="1">
      <alignment horizontal="left" vertical="center"/>
    </xf>
    <xf numFmtId="178" fontId="12" fillId="6" borderId="3" xfId="0" applyFont="1" applyFill="1" applyBorder="1" applyAlignment="1">
      <alignment horizontal="left" vertical="center"/>
    </xf>
    <xf numFmtId="178" fontId="34" fillId="5" borderId="3" xfId="0" applyFont="1" applyFill="1" applyBorder="1" applyAlignment="1">
      <alignment horizontal="left" vertical="center"/>
    </xf>
    <xf numFmtId="179" fontId="12" fillId="6" borderId="3" xfId="0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left" vertical="center"/>
    </xf>
    <xf numFmtId="178" fontId="12" fillId="0" borderId="3" xfId="0" applyFont="1" applyBorder="1" applyAlignment="1">
      <alignment horizontal="left" vertical="center"/>
    </xf>
    <xf numFmtId="178" fontId="11" fillId="0" borderId="3" xfId="0" applyFont="1" applyBorder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8" fontId="10" fillId="0" borderId="3" xfId="0" applyFont="1" applyBorder="1" applyAlignment="1">
      <alignment horizontal="left" vertical="center"/>
    </xf>
    <xf numFmtId="178" fontId="10" fillId="0" borderId="3" xfId="0" applyFont="1" applyBorder="1" applyAlignment="1">
      <alignment horizontal="center" vertical="center"/>
    </xf>
    <xf numFmtId="178" fontId="35" fillId="0" borderId="3" xfId="0" applyFont="1" applyBorder="1" applyAlignment="1">
      <alignment horizontal="center" vertical="center"/>
    </xf>
    <xf numFmtId="178" fontId="36" fillId="5" borderId="3" xfId="0" applyFont="1" applyFill="1" applyBorder="1" applyAlignment="1">
      <alignment horizontal="left" vertical="center"/>
    </xf>
    <xf numFmtId="178" fontId="8" fillId="0" borderId="3" xfId="0" applyFont="1" applyBorder="1" applyAlignment="1">
      <alignment horizontal="left" vertical="center"/>
    </xf>
    <xf numFmtId="178" fontId="6" fillId="0" borderId="6" xfId="0" applyFont="1" applyBorder="1" applyAlignment="1">
      <alignment horizontal="center" vertical="center"/>
    </xf>
    <xf numFmtId="178" fontId="12" fillId="6" borderId="3" xfId="3" applyFont="1" applyFill="1" applyBorder="1" applyAlignment="1">
      <alignment horizontal="left"/>
    </xf>
    <xf numFmtId="178" fontId="12" fillId="10" borderId="3" xfId="3" applyFont="1" applyFill="1" applyBorder="1" applyAlignment="1">
      <alignment horizontal="left"/>
    </xf>
    <xf numFmtId="179" fontId="8" fillId="15" borderId="3" xfId="0" applyNumberFormat="1" applyFont="1" applyFill="1" applyBorder="1" applyAlignment="1">
      <alignment horizontal="center" vertical="center"/>
    </xf>
    <xf numFmtId="178" fontId="12" fillId="5" borderId="11" xfId="3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8" fontId="12" fillId="6" borderId="11" xfId="3" applyFont="1" applyFill="1" applyBorder="1" applyAlignment="1">
      <alignment horizontal="left"/>
    </xf>
    <xf numFmtId="178" fontId="11" fillId="5" borderId="12" xfId="3" applyFont="1" applyFill="1" applyBorder="1" applyAlignment="1">
      <alignment horizontal="left"/>
    </xf>
    <xf numFmtId="179" fontId="8" fillId="6" borderId="6" xfId="0" applyNumberFormat="1" applyFont="1" applyFill="1" applyBorder="1" applyAlignment="1">
      <alignment horizontal="center" vertical="center"/>
    </xf>
    <xf numFmtId="178" fontId="9" fillId="5" borderId="6" xfId="0" applyFont="1" applyFill="1" applyBorder="1" applyAlignment="1">
      <alignment horizontal="center" vertical="center"/>
    </xf>
    <xf numFmtId="179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center"/>
    </xf>
    <xf numFmtId="178" fontId="12" fillId="13" borderId="11" xfId="3" applyFont="1" applyFill="1" applyBorder="1" applyAlignment="1">
      <alignment horizontal="left"/>
    </xf>
    <xf numFmtId="179" fontId="8" fillId="13" borderId="3" xfId="0" applyNumberFormat="1" applyFont="1" applyFill="1" applyBorder="1" applyAlignment="1">
      <alignment horizontal="center" vertical="center"/>
    </xf>
    <xf numFmtId="178" fontId="38" fillId="5" borderId="11" xfId="3" applyFont="1" applyFill="1" applyBorder="1" applyAlignment="1">
      <alignment horizontal="left"/>
    </xf>
    <xf numFmtId="178" fontId="11" fillId="5" borderId="11" xfId="3" applyFont="1" applyFill="1" applyBorder="1" applyAlignment="1">
      <alignment horizontal="left"/>
    </xf>
    <xf numFmtId="178" fontId="8" fillId="5" borderId="11" xfId="3" applyFont="1" applyFill="1" applyBorder="1" applyAlignment="1">
      <alignment horizontal="left"/>
    </xf>
    <xf numFmtId="178" fontId="13" fillId="3" borderId="11" xfId="0" applyFont="1" applyFill="1" applyBorder="1" applyAlignment="1">
      <alignment wrapText="1"/>
    </xf>
    <xf numFmtId="178" fontId="9" fillId="0" borderId="0" xfId="0" applyFont="1" applyAlignment="1">
      <alignment horizontal="center" vertical="center"/>
    </xf>
    <xf numFmtId="178" fontId="39" fillId="5" borderId="3" xfId="0" applyFont="1" applyFill="1" applyBorder="1" applyAlignment="1">
      <alignment horizontal="center" vertical="center"/>
    </xf>
    <xf numFmtId="178" fontId="21" fillId="0" borderId="0" xfId="0" applyFont="1" applyAlignment="1">
      <alignment horizontal="left" vertical="center"/>
    </xf>
    <xf numFmtId="178" fontId="21" fillId="0" borderId="0" xfId="0" applyFont="1" applyAlignment="1">
      <alignment horizontal="center" vertical="center"/>
    </xf>
    <xf numFmtId="178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8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8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8" fontId="12" fillId="16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8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8" fontId="8" fillId="13" borderId="3" xfId="3" applyFont="1" applyFill="1" applyBorder="1" applyAlignment="1">
      <alignment horizontal="left"/>
    </xf>
    <xf numFmtId="178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8" fontId="8" fillId="6" borderId="3" xfId="3" applyFont="1" applyFill="1" applyBorder="1" applyAlignment="1">
      <alignment horizontal="left"/>
    </xf>
    <xf numFmtId="178" fontId="12" fillId="10" borderId="3" xfId="0" applyFont="1" applyFill="1" applyBorder="1" applyAlignment="1">
      <alignment horizontal="center" vertical="center"/>
    </xf>
    <xf numFmtId="178" fontId="44" fillId="5" borderId="3" xfId="3" applyFont="1" applyFill="1" applyBorder="1" applyAlignment="1">
      <alignment horizontal="left"/>
    </xf>
    <xf numFmtId="178" fontId="44" fillId="5" borderId="3" xfId="0" applyFont="1" applyFill="1" applyBorder="1" applyAlignment="1">
      <alignment horizontal="center" vertical="center"/>
    </xf>
    <xf numFmtId="178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2" applyNumberFormat="1" applyFont="1" applyFill="1" applyBorder="1" applyAlignment="1">
      <alignment horizontal="center" vertical="center"/>
    </xf>
    <xf numFmtId="16" fontId="15" fillId="17" borderId="3" xfId="0" applyNumberFormat="1" applyFont="1" applyFill="1" applyBorder="1" applyAlignment="1">
      <alignment horizontal="center" vertical="center"/>
    </xf>
    <xf numFmtId="16" fontId="9" fillId="18" borderId="3" xfId="0" applyNumberFormat="1" applyFont="1" applyFill="1" applyBorder="1" applyAlignment="1">
      <alignment horizontal="center" vertical="center"/>
    </xf>
    <xf numFmtId="178" fontId="8" fillId="0" borderId="0" xfId="0" applyFont="1" applyAlignment="1">
      <alignment horizontal="left" vertical="center"/>
    </xf>
    <xf numFmtId="178" fontId="9" fillId="5" borderId="0" xfId="0" applyFont="1" applyFill="1" applyAlignment="1">
      <alignment horizontal="center" vertical="center"/>
    </xf>
    <xf numFmtId="178" fontId="15" fillId="5" borderId="0" xfId="0" applyFont="1" applyFill="1" applyAlignment="1">
      <alignment horizontal="center" vertical="center"/>
    </xf>
    <xf numFmtId="178" fontId="15" fillId="6" borderId="3" xfId="0" applyFont="1" applyFill="1" applyBorder="1" applyAlignment="1">
      <alignment horizontal="center" vertical="center"/>
    </xf>
    <xf numFmtId="178" fontId="41" fillId="0" borderId="0" xfId="0" applyFont="1" applyAlignment="1">
      <alignment horizontal="center" vertical="center"/>
    </xf>
    <xf numFmtId="179" fontId="12" fillId="10" borderId="3" xfId="0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left" vertical="center"/>
    </xf>
    <xf numFmtId="179" fontId="12" fillId="13" borderId="3" xfId="0" applyNumberFormat="1" applyFont="1" applyFill="1" applyBorder="1" applyAlignment="1">
      <alignment horizontal="center" vertical="center"/>
    </xf>
    <xf numFmtId="178" fontId="17" fillId="0" borderId="3" xfId="0" applyFont="1" applyBorder="1">
      <alignment vertical="center"/>
    </xf>
    <xf numFmtId="178" fontId="47" fillId="5" borderId="3" xfId="0" applyFont="1" applyFill="1" applyBorder="1" applyAlignment="1">
      <alignment horizontal="left" vertical="center"/>
    </xf>
    <xf numFmtId="178" fontId="38" fillId="5" borderId="3" xfId="0" applyFont="1" applyFill="1" applyBorder="1" applyAlignment="1">
      <alignment horizontal="left" vertical="center"/>
    </xf>
    <xf numFmtId="179" fontId="38" fillId="5" borderId="3" xfId="0" applyNumberFormat="1" applyFont="1" applyFill="1" applyBorder="1" applyAlignment="1">
      <alignment horizontal="center" vertical="center"/>
    </xf>
    <xf numFmtId="178" fontId="6" fillId="3" borderId="11" xfId="2" applyFont="1" applyFill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7" fillId="0" borderId="6" xfId="0" applyFont="1" applyBorder="1" applyAlignment="1">
      <alignment horizontal="center" vertical="center" wrapText="1"/>
    </xf>
    <xf numFmtId="179" fontId="12" fillId="5" borderId="3" xfId="2" applyNumberFormat="1" applyFont="1" applyFill="1" applyBorder="1" applyAlignment="1">
      <alignment horizontal="center" vertical="center"/>
    </xf>
    <xf numFmtId="179" fontId="11" fillId="5" borderId="3" xfId="2" applyNumberFormat="1" applyFont="1" applyFill="1" applyBorder="1" applyAlignment="1">
      <alignment horizontal="center" vertical="center"/>
    </xf>
    <xf numFmtId="178" fontId="12" fillId="0" borderId="0" xfId="2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178" fontId="12" fillId="0" borderId="3" xfId="0" applyFont="1" applyBorder="1" applyAlignment="1">
      <alignment horizontal="center" vertical="center"/>
    </xf>
    <xf numFmtId="178" fontId="8" fillId="0" borderId="0" xfId="0" applyFont="1" applyAlignment="1">
      <alignment horizontal="center" vertical="center"/>
    </xf>
    <xf numFmtId="178" fontId="49" fillId="0" borderId="0" xfId="0" applyFont="1">
      <alignment vertical="center"/>
    </xf>
    <xf numFmtId="178" fontId="5" fillId="0" borderId="3" xfId="0" applyFont="1" applyBorder="1" applyAlignment="1">
      <alignment horizontal="center" vertical="center"/>
    </xf>
    <xf numFmtId="178" fontId="6" fillId="0" borderId="3" xfId="0" applyFont="1" applyBorder="1" applyAlignment="1">
      <alignment horizontal="center" vertical="center"/>
    </xf>
    <xf numFmtId="178" fontId="12" fillId="13" borderId="3" xfId="2" applyFont="1" applyFill="1" applyBorder="1" applyAlignment="1">
      <alignment horizontal="center"/>
    </xf>
    <xf numFmtId="178" fontId="7" fillId="0" borderId="3" xfId="0" applyFont="1" applyBorder="1" applyAlignment="1">
      <alignment horizontal="center" vertical="center" wrapText="1"/>
    </xf>
    <xf numFmtId="16" fontId="9" fillId="5" borderId="0" xfId="2" applyNumberFormat="1" applyFont="1" applyFill="1" applyAlignment="1">
      <alignment horizontal="center" vertical="center"/>
    </xf>
    <xf numFmtId="178" fontId="12" fillId="5" borderId="11" xfId="0" applyFont="1" applyFill="1" applyBorder="1" applyAlignment="1">
      <alignment horizontal="center" vertical="center"/>
    </xf>
    <xf numFmtId="178" fontId="12" fillId="13" borderId="12" xfId="0" applyFont="1" applyFill="1" applyBorder="1" applyAlignment="1">
      <alignment horizontal="center" vertical="center"/>
    </xf>
    <xf numFmtId="178" fontId="12" fillId="0" borderId="6" xfId="2" applyFont="1" applyBorder="1" applyAlignment="1">
      <alignment horizontal="center"/>
    </xf>
    <xf numFmtId="178" fontId="12" fillId="13" borderId="11" xfId="0" applyFont="1" applyFill="1" applyBorder="1" applyAlignment="1">
      <alignment horizontal="center" vertical="center"/>
    </xf>
    <xf numFmtId="178" fontId="12" fillId="11" borderId="11" xfId="0" applyFont="1" applyFill="1" applyBorder="1" applyAlignment="1">
      <alignment horizontal="center" vertical="center"/>
    </xf>
    <xf numFmtId="178" fontId="12" fillId="11" borderId="3" xfId="2" applyFont="1" applyFill="1" applyBorder="1" applyAlignment="1">
      <alignment horizontal="center"/>
    </xf>
    <xf numFmtId="178" fontId="11" fillId="5" borderId="11" xfId="0" applyFont="1" applyFill="1" applyBorder="1" applyAlignment="1">
      <alignment horizontal="center" vertical="center"/>
    </xf>
    <xf numFmtId="178" fontId="12" fillId="12" borderId="11" xfId="0" applyFont="1" applyFill="1" applyBorder="1" applyAlignment="1">
      <alignment horizontal="center" vertical="center"/>
    </xf>
    <xf numFmtId="178" fontId="12" fillId="12" borderId="3" xfId="2" applyFont="1" applyFill="1" applyBorder="1" applyAlignment="1">
      <alignment horizontal="center"/>
    </xf>
    <xf numFmtId="178" fontId="20" fillId="5" borderId="11" xfId="0" applyFont="1" applyFill="1" applyBorder="1" applyAlignment="1">
      <alignment horizontal="center" vertical="center"/>
    </xf>
    <xf numFmtId="178" fontId="12" fillId="10" borderId="12" xfId="0" applyFont="1" applyFill="1" applyBorder="1" applyAlignment="1">
      <alignment horizontal="center" vertical="center"/>
    </xf>
    <xf numFmtId="178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8" fontId="12" fillId="10" borderId="11" xfId="0" applyFont="1" applyFill="1" applyBorder="1" applyAlignment="1">
      <alignment horizontal="center" vertical="center"/>
    </xf>
    <xf numFmtId="178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8" fontId="29" fillId="6" borderId="3" xfId="0" applyFont="1" applyFill="1" applyBorder="1" applyAlignment="1">
      <alignment horizontal="center" vertical="center"/>
    </xf>
    <xf numFmtId="178" fontId="12" fillId="5" borderId="6" xfId="2" applyFont="1" applyFill="1" applyBorder="1" applyAlignment="1">
      <alignment horizontal="center"/>
    </xf>
    <xf numFmtId="178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8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8" fontId="17" fillId="5" borderId="0" xfId="0" applyFont="1" applyFill="1">
      <alignment vertical="center"/>
    </xf>
    <xf numFmtId="178" fontId="51" fillId="5" borderId="0" xfId="0" applyFont="1" applyFill="1">
      <alignment vertical="center"/>
    </xf>
    <xf numFmtId="178" fontId="52" fillId="5" borderId="0" xfId="0" applyFont="1" applyFill="1">
      <alignment vertical="center"/>
    </xf>
    <xf numFmtId="178" fontId="51" fillId="11" borderId="3" xfId="0" applyFont="1" applyFill="1" applyBorder="1">
      <alignment vertical="center"/>
    </xf>
    <xf numFmtId="178" fontId="8" fillId="0" borderId="3" xfId="2" applyFont="1" applyBorder="1" applyAlignment="1">
      <alignment horizontal="center" vertical="center"/>
    </xf>
    <xf numFmtId="179" fontId="8" fillId="0" borderId="3" xfId="2" applyNumberFormat="1" applyFont="1" applyBorder="1" applyAlignment="1">
      <alignment horizontal="center" vertical="center"/>
    </xf>
    <xf numFmtId="178" fontId="8" fillId="6" borderId="3" xfId="2" applyFont="1" applyFill="1" applyBorder="1" applyAlignment="1">
      <alignment horizontal="center"/>
    </xf>
    <xf numFmtId="178" fontId="6" fillId="3" borderId="8" xfId="2" applyFont="1" applyFill="1" applyBorder="1" applyAlignment="1">
      <alignment horizontal="center" vertical="center"/>
    </xf>
    <xf numFmtId="178" fontId="6" fillId="0" borderId="3" xfId="2" applyFont="1" applyBorder="1" applyAlignment="1">
      <alignment horizontal="center" vertical="center"/>
    </xf>
    <xf numFmtId="178" fontId="8" fillId="0" borderId="3" xfId="0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8" fontId="14" fillId="0" borderId="3" xfId="0" applyFont="1" applyBorder="1">
      <alignment vertical="center"/>
    </xf>
    <xf numFmtId="179" fontId="11" fillId="0" borderId="3" xfId="2" applyNumberFormat="1" applyFont="1" applyBorder="1" applyAlignment="1">
      <alignment horizontal="center" vertical="center"/>
    </xf>
    <xf numFmtId="179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9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8" fontId="8" fillId="5" borderId="6" xfId="0" applyFont="1" applyFill="1" applyBorder="1" applyAlignment="1">
      <alignment horizontal="center" vertical="center"/>
    </xf>
    <xf numFmtId="179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8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8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8" fontId="53" fillId="0" borderId="0" xfId="0" applyFont="1" applyAlignment="1">
      <alignment vertical="center" wrapText="1"/>
    </xf>
    <xf numFmtId="178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8" fontId="11" fillId="0" borderId="3" xfId="0" applyFont="1" applyBorder="1" applyAlignment="1">
      <alignment horizontal="center" vertical="center"/>
    </xf>
    <xf numFmtId="178" fontId="59" fillId="0" borderId="0" xfId="0" applyFont="1">
      <alignment vertical="center"/>
    </xf>
    <xf numFmtId="178" fontId="53" fillId="0" borderId="0" xfId="0" applyFont="1" applyAlignment="1">
      <alignment horizontal="center" vertical="center" wrapText="1"/>
    </xf>
    <xf numFmtId="178" fontId="54" fillId="0" borderId="0" xfId="0" applyFont="1" applyAlignment="1">
      <alignment horizontal="center" vertical="center"/>
    </xf>
    <xf numFmtId="178" fontId="41" fillId="20" borderId="1" xfId="0" applyFont="1" applyFill="1" applyBorder="1" applyAlignment="1">
      <alignment horizontal="left" vertical="center"/>
    </xf>
    <xf numFmtId="178" fontId="41" fillId="20" borderId="2" xfId="0" applyFont="1" applyFill="1" applyBorder="1" applyAlignment="1">
      <alignment horizontal="left" vertical="center"/>
    </xf>
    <xf numFmtId="178" fontId="5" fillId="3" borderId="4" xfId="2" applyFont="1" applyFill="1" applyBorder="1" applyAlignment="1">
      <alignment horizontal="center" vertical="center"/>
    </xf>
    <xf numFmtId="178" fontId="5" fillId="3" borderId="5" xfId="2" applyFont="1" applyFill="1" applyBorder="1" applyAlignment="1">
      <alignment horizontal="center" vertical="center"/>
    </xf>
    <xf numFmtId="178" fontId="5" fillId="3" borderId="3" xfId="2" applyFont="1" applyFill="1" applyBorder="1" applyAlignment="1">
      <alignment horizontal="center" vertical="center"/>
    </xf>
    <xf numFmtId="178" fontId="5" fillId="3" borderId="7" xfId="2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7" xfId="2" applyFont="1" applyFill="1" applyBorder="1" applyAlignment="1">
      <alignment horizontal="center" vertical="center"/>
    </xf>
    <xf numFmtId="178" fontId="6" fillId="3" borderId="6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center" vertical="center"/>
    </xf>
    <xf numFmtId="178" fontId="3" fillId="7" borderId="4" xfId="0" applyFont="1" applyFill="1" applyBorder="1" applyAlignment="1">
      <alignment horizontal="left" vertical="center"/>
    </xf>
    <xf numFmtId="178" fontId="3" fillId="7" borderId="7" xfId="0" applyFont="1" applyFill="1" applyBorder="1" applyAlignment="1">
      <alignment horizontal="left" vertical="center"/>
    </xf>
    <xf numFmtId="178" fontId="3" fillId="7" borderId="5" xfId="0" applyFont="1" applyFill="1" applyBorder="1" applyAlignment="1">
      <alignment horizontal="left" vertical="center"/>
    </xf>
    <xf numFmtId="178" fontId="3" fillId="7" borderId="3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center"/>
    </xf>
    <xf numFmtId="178" fontId="3" fillId="0" borderId="7" xfId="0" applyFont="1" applyBorder="1" applyAlignment="1">
      <alignment horizontal="left" vertical="center"/>
    </xf>
    <xf numFmtId="178" fontId="3" fillId="0" borderId="5" xfId="0" applyFont="1" applyBorder="1" applyAlignment="1">
      <alignment horizontal="left" vertical="center"/>
    </xf>
    <xf numFmtId="178" fontId="6" fillId="3" borderId="11" xfId="2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8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8" fontId="56" fillId="3" borderId="3" xfId="0" applyFont="1" applyFill="1" applyBorder="1" applyAlignment="1">
      <alignment horizontal="center" vertical="center"/>
    </xf>
    <xf numFmtId="178" fontId="57" fillId="3" borderId="3" xfId="0" applyFont="1" applyFill="1" applyBorder="1" applyAlignment="1">
      <alignment horizontal="center" vertical="center"/>
    </xf>
    <xf numFmtId="178" fontId="5" fillId="8" borderId="3" xfId="0" applyFont="1" applyFill="1" applyBorder="1" applyAlignment="1">
      <alignment horizontal="center" vertical="center"/>
    </xf>
    <xf numFmtId="178" fontId="6" fillId="8" borderId="3" xfId="0" applyFont="1" applyFill="1" applyBorder="1" applyAlignment="1">
      <alignment horizontal="center" vertical="center"/>
    </xf>
    <xf numFmtId="178" fontId="5" fillId="3" borderId="4" xfId="0" applyFont="1" applyFill="1" applyBorder="1" applyAlignment="1">
      <alignment horizontal="center" vertical="center"/>
    </xf>
    <xf numFmtId="178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8" borderId="6" xfId="0" applyFont="1" applyFill="1" applyBorder="1" applyAlignment="1">
      <alignment horizontal="center" vertical="center"/>
    </xf>
    <xf numFmtId="178" fontId="11" fillId="5" borderId="4" xfId="0" applyFont="1" applyFill="1" applyBorder="1" applyAlignment="1">
      <alignment horizontal="center" vertical="center"/>
    </xf>
    <xf numFmtId="178" fontId="11" fillId="5" borderId="7" xfId="0" applyFont="1" applyFill="1" applyBorder="1" applyAlignment="1">
      <alignment horizontal="center" vertical="center"/>
    </xf>
    <xf numFmtId="178" fontId="11" fillId="5" borderId="5" xfId="0" applyFont="1" applyFill="1" applyBorder="1" applyAlignment="1">
      <alignment horizontal="center" vertical="center"/>
    </xf>
    <xf numFmtId="178" fontId="55" fillId="7" borderId="3" xfId="0" applyFont="1" applyFill="1" applyBorder="1" applyAlignment="1">
      <alignment horizontal="center" vertical="center"/>
    </xf>
    <xf numFmtId="178" fontId="55" fillId="7" borderId="4" xfId="0" applyFont="1" applyFill="1" applyBorder="1" applyAlignment="1">
      <alignment horizontal="left" vertical="center" wrapText="1"/>
    </xf>
    <xf numFmtId="178" fontId="55" fillId="7" borderId="7" xfId="0" applyFont="1" applyFill="1" applyBorder="1" applyAlignment="1">
      <alignment horizontal="left" vertical="center"/>
    </xf>
    <xf numFmtId="178" fontId="55" fillId="7" borderId="5" xfId="0" applyFont="1" applyFill="1" applyBorder="1" applyAlignment="1">
      <alignment horizontal="left" vertical="center"/>
    </xf>
    <xf numFmtId="178" fontId="55" fillId="7" borderId="3" xfId="0" applyFont="1" applyFill="1" applyBorder="1" applyAlignment="1">
      <alignment horizontal="left" vertical="center"/>
    </xf>
    <xf numFmtId="178" fontId="55" fillId="0" borderId="3" xfId="0" applyFont="1" applyBorder="1" applyAlignment="1">
      <alignment horizontal="left"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11" fillId="5" borderId="10" xfId="0" applyFont="1" applyFill="1" applyBorder="1" applyAlignment="1">
      <alignment horizontal="center" vertical="center"/>
    </xf>
    <xf numFmtId="178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8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8" fontId="37" fillId="0" borderId="1" xfId="0" applyFont="1" applyBorder="1" applyAlignment="1">
      <alignment horizontal="center" vertical="center"/>
    </xf>
    <xf numFmtId="178" fontId="37" fillId="0" borderId="2" xfId="0" applyFont="1" applyBorder="1" applyAlignment="1">
      <alignment horizontal="center" vertical="center"/>
    </xf>
    <xf numFmtId="178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5" xfId="0" applyFont="1" applyFill="1" applyBorder="1" applyAlignment="1">
      <alignment horizontal="center"/>
    </xf>
    <xf numFmtId="178" fontId="3" fillId="3" borderId="3" xfId="0" applyFont="1" applyFill="1" applyBorder="1" applyAlignment="1">
      <alignment horizontal="center" vertical="top" wrapText="1"/>
    </xf>
    <xf numFmtId="178" fontId="13" fillId="3" borderId="3" xfId="0" applyFont="1" applyFill="1" applyBorder="1" applyAlignment="1">
      <alignment horizontal="left" wrapText="1"/>
    </xf>
    <xf numFmtId="178" fontId="3" fillId="3" borderId="3" xfId="0" applyFont="1" applyFill="1" applyBorder="1" applyAlignment="1">
      <alignment horizontal="left" vertical="top" wrapText="1"/>
    </xf>
    <xf numFmtId="178" fontId="3" fillId="3" borderId="4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left" vertical="top" wrapText="1"/>
    </xf>
    <xf numFmtId="178" fontId="3" fillId="3" borderId="5" xfId="0" applyFont="1" applyFill="1" applyBorder="1" applyAlignment="1">
      <alignment horizontal="left" vertical="top" wrapText="1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3" fillId="0" borderId="3" xfId="0" applyFont="1" applyBorder="1" applyAlignment="1">
      <alignment horizontal="left" vertical="top" wrapText="1"/>
    </xf>
    <xf numFmtId="178" fontId="14" fillId="7" borderId="4" xfId="0" applyFont="1" applyFill="1" applyBorder="1" applyAlignment="1">
      <alignment horizontal="left" vertical="center"/>
    </xf>
    <xf numFmtId="178" fontId="14" fillId="7" borderId="5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top" wrapText="1"/>
    </xf>
    <xf numFmtId="178" fontId="3" fillId="0" borderId="7" xfId="0" applyFont="1" applyBorder="1" applyAlignment="1">
      <alignment horizontal="left" vertical="top" wrapText="1"/>
    </xf>
    <xf numFmtId="178" fontId="3" fillId="0" borderId="5" xfId="0" applyFont="1" applyBorder="1" applyAlignment="1">
      <alignment horizontal="left" vertical="top" wrapText="1"/>
    </xf>
    <xf numFmtId="178" fontId="50" fillId="3" borderId="3" xfId="0" applyFont="1" applyFill="1" applyBorder="1" applyAlignment="1">
      <alignment horizontal="left" vertical="center"/>
    </xf>
    <xf numFmtId="178" fontId="18" fillId="0" borderId="3" xfId="0" applyFont="1" applyBorder="1" applyAlignment="1">
      <alignment horizontal="left" vertical="top" wrapText="1"/>
    </xf>
    <xf numFmtId="178" fontId="14" fillId="3" borderId="3" xfId="0" applyFont="1" applyFill="1" applyBorder="1" applyAlignment="1">
      <alignment horizontal="left" vertical="center"/>
    </xf>
    <xf numFmtId="178" fontId="4" fillId="2" borderId="7" xfId="0" applyFont="1" applyFill="1" applyBorder="1" applyAlignment="1">
      <alignment horizontal="left" vertical="center"/>
    </xf>
    <xf numFmtId="178" fontId="5" fillId="0" borderId="4" xfId="0" applyFont="1" applyBorder="1" applyAlignment="1">
      <alignment horizontal="center" vertical="center"/>
    </xf>
    <xf numFmtId="178" fontId="5" fillId="0" borderId="5" xfId="0" applyFont="1" applyBorder="1" applyAlignment="1">
      <alignment horizontal="center" vertical="center"/>
    </xf>
    <xf numFmtId="178" fontId="5" fillId="3" borderId="5" xfId="0" applyFont="1" applyFill="1" applyBorder="1" applyAlignment="1">
      <alignment horizontal="center" vertical="center"/>
    </xf>
    <xf numFmtId="178" fontId="6" fillId="0" borderId="4" xfId="0" applyFont="1" applyBorder="1" applyAlignment="1">
      <alignment horizontal="center" vertical="center"/>
    </xf>
    <xf numFmtId="178" fontId="6" fillId="0" borderId="5" xfId="0" applyFont="1" applyBorder="1" applyAlignment="1">
      <alignment horizontal="center" vertical="center"/>
    </xf>
    <xf numFmtId="178" fontId="11" fillId="5" borderId="4" xfId="2" applyFont="1" applyFill="1" applyBorder="1" applyAlignment="1">
      <alignment horizontal="center"/>
    </xf>
    <xf numFmtId="178" fontId="11" fillId="5" borderId="7" xfId="2" applyFont="1" applyFill="1" applyBorder="1" applyAlignment="1">
      <alignment horizontal="center"/>
    </xf>
    <xf numFmtId="178" fontId="11" fillId="5" borderId="5" xfId="2" applyFont="1" applyFill="1" applyBorder="1" applyAlignment="1">
      <alignment horizontal="center"/>
    </xf>
    <xf numFmtId="178" fontId="10" fillId="0" borderId="4" xfId="0" applyFont="1" applyBorder="1" applyAlignment="1">
      <alignment horizontal="center" vertical="center"/>
    </xf>
    <xf numFmtId="178" fontId="10" fillId="0" borderId="7" xfId="0" applyFont="1" applyBorder="1" applyAlignment="1">
      <alignment horizontal="center" vertical="center"/>
    </xf>
    <xf numFmtId="178" fontId="10" fillId="0" borderId="5" xfId="0" applyFont="1" applyBorder="1" applyAlignment="1">
      <alignment horizontal="center" vertical="center"/>
    </xf>
    <xf numFmtId="178" fontId="9" fillId="6" borderId="4" xfId="0" applyFont="1" applyFill="1" applyBorder="1" applyAlignment="1">
      <alignment horizontal="center" vertical="center"/>
    </xf>
    <xf numFmtId="178" fontId="9" fillId="6" borderId="5" xfId="0" applyFont="1" applyFill="1" applyBorder="1" applyAlignment="1">
      <alignment horizontal="center" vertical="center"/>
    </xf>
    <xf numFmtId="178" fontId="13" fillId="3" borderId="11" xfId="0" applyFont="1" applyFill="1" applyBorder="1" applyAlignment="1">
      <alignment horizontal="left" wrapText="1"/>
    </xf>
    <xf numFmtId="178" fontId="3" fillId="6" borderId="3" xfId="0" applyFont="1" applyFill="1" applyBorder="1" applyAlignment="1">
      <alignment horizontal="left" vertical="top" wrapText="1"/>
    </xf>
    <xf numFmtId="178" fontId="41" fillId="2" borderId="4" xfId="0" applyFont="1" applyFill="1" applyBorder="1" applyAlignment="1">
      <alignment horizontal="left" vertical="center"/>
    </xf>
    <xf numFmtId="178" fontId="41" fillId="2" borderId="7" xfId="0" applyFont="1" applyFill="1" applyBorder="1" applyAlignment="1">
      <alignment horizontal="left" vertical="center"/>
    </xf>
    <xf numFmtId="178" fontId="0" fillId="0" borderId="7" xfId="0" applyBorder="1">
      <alignment vertical="center"/>
    </xf>
    <xf numFmtId="178" fontId="5" fillId="0" borderId="4" xfId="2" applyFont="1" applyBorder="1" applyAlignment="1">
      <alignment horizontal="center" vertical="center"/>
    </xf>
    <xf numFmtId="178" fontId="5" fillId="0" borderId="7" xfId="2" applyFont="1" applyBorder="1" applyAlignment="1">
      <alignment horizontal="center" vertical="center"/>
    </xf>
    <xf numFmtId="178" fontId="6" fillId="3" borderId="5" xfId="0" applyFont="1" applyFill="1" applyBorder="1" applyAlignment="1">
      <alignment horizontal="center" vertical="center"/>
    </xf>
    <xf numFmtId="178" fontId="10" fillId="6" borderId="4" xfId="0" applyFont="1" applyFill="1" applyBorder="1" applyAlignment="1">
      <alignment horizontal="center" vertical="center"/>
    </xf>
    <xf numFmtId="178" fontId="10" fillId="6" borderId="5" xfId="0" applyFont="1" applyFill="1" applyBorder="1" applyAlignment="1">
      <alignment horizontal="center" vertical="center"/>
    </xf>
    <xf numFmtId="178" fontId="3" fillId="6" borderId="4" xfId="0" applyFont="1" applyFill="1" applyBorder="1" applyAlignment="1">
      <alignment horizontal="left" vertical="top" wrapText="1"/>
    </xf>
    <xf numFmtId="178" fontId="3" fillId="6" borderId="7" xfId="0" applyFont="1" applyFill="1" applyBorder="1" applyAlignment="1">
      <alignment horizontal="left" vertical="top" wrapText="1"/>
    </xf>
    <xf numFmtId="178" fontId="3" fillId="6" borderId="5" xfId="0" applyFont="1" applyFill="1" applyBorder="1" applyAlignment="1">
      <alignment horizontal="left" vertical="top" wrapText="1"/>
    </xf>
    <xf numFmtId="178" fontId="18" fillId="19" borderId="3" xfId="0" applyFont="1" applyFill="1" applyBorder="1" applyAlignment="1">
      <alignment horizontal="left" vertical="center"/>
    </xf>
    <xf numFmtId="178" fontId="22" fillId="19" borderId="3" xfId="0" applyFont="1" applyFill="1" applyBorder="1" applyAlignment="1">
      <alignment horizontal="left" vertical="center"/>
    </xf>
    <xf numFmtId="178" fontId="0" fillId="0" borderId="3" xfId="0" applyBorder="1">
      <alignment vertical="center"/>
    </xf>
    <xf numFmtId="178" fontId="4" fillId="2" borderId="1" xfId="0" applyFont="1" applyFill="1" applyBorder="1" applyAlignment="1">
      <alignment horizontal="left" vertical="center"/>
    </xf>
    <xf numFmtId="178" fontId="4" fillId="2" borderId="2" xfId="0" applyFont="1" applyFill="1" applyBorder="1" applyAlignment="1">
      <alignment horizontal="left" vertical="center"/>
    </xf>
    <xf numFmtId="178" fontId="48" fillId="6" borderId="3" xfId="0" applyFont="1" applyFill="1" applyBorder="1" applyAlignment="1">
      <alignment horizontal="center" vertical="center"/>
    </xf>
    <xf numFmtId="178" fontId="45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8" fontId="11" fillId="0" borderId="4" xfId="0" applyFont="1" applyBorder="1" applyAlignment="1">
      <alignment horizontal="center" vertical="center"/>
    </xf>
    <xf numFmtId="178" fontId="11" fillId="0" borderId="7" xfId="0" applyFont="1" applyBorder="1" applyAlignment="1">
      <alignment horizontal="center" vertical="center"/>
    </xf>
    <xf numFmtId="178" fontId="11" fillId="0" borderId="5" xfId="0" applyFont="1" applyBorder="1" applyAlignment="1">
      <alignment horizontal="center" vertical="center"/>
    </xf>
    <xf numFmtId="178" fontId="3" fillId="3" borderId="3" xfId="0" applyFont="1" applyFill="1" applyBorder="1" applyAlignment="1">
      <alignment vertical="top" wrapText="1"/>
    </xf>
    <xf numFmtId="178" fontId="3" fillId="6" borderId="3" xfId="0" applyFont="1" applyFill="1" applyBorder="1" applyAlignment="1">
      <alignment vertical="top" wrapText="1"/>
    </xf>
    <xf numFmtId="178" fontId="0" fillId="3" borderId="4" xfId="0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center"/>
    </xf>
    <xf numFmtId="178" fontId="46" fillId="3" borderId="3" xfId="0" applyFont="1" applyFill="1" applyBorder="1" applyAlignment="1">
      <alignment horizontal="center" vertical="center"/>
    </xf>
    <xf numFmtId="178" fontId="37" fillId="3" borderId="3" xfId="0" applyFont="1" applyFill="1" applyBorder="1" applyAlignment="1">
      <alignment horizontal="center" vertical="center"/>
    </xf>
    <xf numFmtId="178" fontId="6" fillId="6" borderId="4" xfId="0" applyFont="1" applyFill="1" applyBorder="1" applyAlignment="1">
      <alignment horizontal="center" vertical="center"/>
    </xf>
    <xf numFmtId="178" fontId="6" fillId="6" borderId="5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/>
    </xf>
    <xf numFmtId="178" fontId="10" fillId="5" borderId="4" xfId="0" applyFont="1" applyFill="1" applyBorder="1" applyAlignment="1">
      <alignment horizontal="center" vertical="center"/>
    </xf>
    <xf numFmtId="178" fontId="10" fillId="5" borderId="7" xfId="0" applyFont="1" applyFill="1" applyBorder="1" applyAlignment="1">
      <alignment horizontal="center" vertical="center"/>
    </xf>
    <xf numFmtId="178" fontId="10" fillId="5" borderId="5" xfId="0" applyFont="1" applyFill="1" applyBorder="1" applyAlignment="1">
      <alignment horizontal="center" vertical="center"/>
    </xf>
    <xf numFmtId="178" fontId="11" fillId="5" borderId="4" xfId="3" applyFont="1" applyFill="1" applyBorder="1" applyAlignment="1">
      <alignment horizontal="center"/>
    </xf>
    <xf numFmtId="178" fontId="11" fillId="5" borderId="7" xfId="3" applyFont="1" applyFill="1" applyBorder="1" applyAlignment="1">
      <alignment horizontal="center"/>
    </xf>
    <xf numFmtId="178" fontId="11" fillId="5" borderId="5" xfId="3" applyFont="1" applyFill="1" applyBorder="1" applyAlignment="1">
      <alignment horizontal="center"/>
    </xf>
    <xf numFmtId="178" fontId="17" fillId="3" borderId="3" xfId="0" applyFont="1" applyFill="1" applyBorder="1" applyAlignment="1">
      <alignment horizontal="center" vertical="center"/>
    </xf>
    <xf numFmtId="178" fontId="21" fillId="3" borderId="3" xfId="0" applyFont="1" applyFill="1" applyBorder="1" applyAlignment="1">
      <alignment horizontal="center" vertical="center"/>
    </xf>
    <xf numFmtId="178" fontId="3" fillId="4" borderId="3" xfId="0" applyFont="1" applyFill="1" applyBorder="1" applyAlignment="1">
      <alignment horizontal="left" vertical="top" wrapText="1"/>
    </xf>
    <xf numFmtId="178" fontId="4" fillId="2" borderId="4" xfId="0" applyFont="1" applyFill="1" applyBorder="1" applyAlignment="1">
      <alignment horizontal="left" vertical="center"/>
    </xf>
    <xf numFmtId="178" fontId="4" fillId="2" borderId="5" xfId="0" applyFont="1" applyFill="1" applyBorder="1" applyAlignment="1">
      <alignment horizontal="left" vertical="center"/>
    </xf>
    <xf numFmtId="178" fontId="3" fillId="3" borderId="5" xfId="0" applyFont="1" applyFill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3" fillId="0" borderId="0" xfId="0" applyFont="1" applyAlignment="1">
      <alignment horizontal="center" vertical="center"/>
    </xf>
    <xf numFmtId="178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8" fontId="22" fillId="3" borderId="4" xfId="0" applyFont="1" applyFill="1" applyBorder="1" applyAlignment="1">
      <alignment horizontal="center" vertical="center"/>
    </xf>
    <xf numFmtId="178" fontId="22" fillId="3" borderId="5" xfId="0" applyFont="1" applyFill="1" applyBorder="1" applyAlignment="1">
      <alignment horizontal="center" vertical="center"/>
    </xf>
    <xf numFmtId="178" fontId="17" fillId="6" borderId="4" xfId="0" applyFont="1" applyFill="1" applyBorder="1" applyAlignment="1">
      <alignment horizontal="center" vertical="center"/>
    </xf>
    <xf numFmtId="178" fontId="17" fillId="6" borderId="5" xfId="0" applyFont="1" applyFill="1" applyBorder="1" applyAlignment="1">
      <alignment horizontal="center" vertical="center"/>
    </xf>
    <xf numFmtId="178" fontId="11" fillId="6" borderId="3" xfId="3" applyFont="1" applyFill="1" applyBorder="1" applyAlignment="1">
      <alignment horizontal="center"/>
    </xf>
    <xf numFmtId="178" fontId="11" fillId="5" borderId="3" xfId="3" applyFont="1" applyFill="1" applyBorder="1" applyAlignment="1">
      <alignment horizontal="center"/>
    </xf>
    <xf numFmtId="178" fontId="18" fillId="3" borderId="4" xfId="0" applyFont="1" applyFill="1" applyBorder="1" applyAlignment="1">
      <alignment horizontal="left" vertical="top" wrapText="1"/>
    </xf>
    <xf numFmtId="178" fontId="18" fillId="3" borderId="7" xfId="0" applyFont="1" applyFill="1" applyBorder="1" applyAlignment="1">
      <alignment horizontal="left" vertical="top" wrapText="1"/>
    </xf>
    <xf numFmtId="178" fontId="18" fillId="3" borderId="5" xfId="0" applyFont="1" applyFill="1" applyBorder="1" applyAlignment="1">
      <alignment horizontal="left" vertical="top" wrapText="1"/>
    </xf>
    <xf numFmtId="178" fontId="37" fillId="3" borderId="4" xfId="0" applyFont="1" applyFill="1" applyBorder="1" applyAlignment="1">
      <alignment horizontal="left" vertical="top" wrapText="1"/>
    </xf>
    <xf numFmtId="178" fontId="37" fillId="3" borderId="7" xfId="0" applyFont="1" applyFill="1" applyBorder="1" applyAlignment="1">
      <alignment horizontal="left" vertical="top" wrapText="1"/>
    </xf>
    <xf numFmtId="178" fontId="37" fillId="3" borderId="5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center" vertical="center"/>
    </xf>
    <xf numFmtId="178" fontId="6" fillId="6" borderId="7" xfId="0" applyFont="1" applyFill="1" applyBorder="1" applyAlignment="1">
      <alignment horizontal="center" vertical="center"/>
    </xf>
    <xf numFmtId="178" fontId="3" fillId="3" borderId="18" xfId="0" applyFont="1" applyFill="1" applyBorder="1" applyAlignment="1">
      <alignment horizontal="left" vertical="top" wrapText="1"/>
    </xf>
    <xf numFmtId="178" fontId="3" fillId="3" borderId="12" xfId="0" applyFont="1" applyFill="1" applyBorder="1" applyAlignment="1">
      <alignment horizontal="left" vertical="top"/>
    </xf>
    <xf numFmtId="178" fontId="41" fillId="3" borderId="3" xfId="0" applyFont="1" applyFill="1" applyBorder="1" applyAlignment="1">
      <alignment horizontal="left" vertical="top" wrapText="1"/>
    </xf>
    <xf numFmtId="178" fontId="3" fillId="0" borderId="11" xfId="0" applyFont="1" applyBorder="1" applyAlignment="1">
      <alignment horizontal="left" vertical="center"/>
    </xf>
    <xf numFmtId="178" fontId="42" fillId="0" borderId="0" xfId="0" applyFont="1" applyAlignment="1">
      <alignment horizontal="center" vertical="center"/>
    </xf>
    <xf numFmtId="178" fontId="37" fillId="0" borderId="6" xfId="0" applyFont="1" applyBorder="1" applyAlignment="1">
      <alignment horizontal="center" vertical="center"/>
    </xf>
    <xf numFmtId="178" fontId="37" fillId="0" borderId="8" xfId="0" applyFont="1" applyBorder="1" applyAlignment="1">
      <alignment horizontal="center" vertical="center"/>
    </xf>
    <xf numFmtId="178" fontId="37" fillId="0" borderId="13" xfId="0" applyFont="1" applyBorder="1" applyAlignment="1">
      <alignment horizontal="center" vertical="center"/>
    </xf>
    <xf numFmtId="178" fontId="37" fillId="0" borderId="3" xfId="0" applyFont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top"/>
    </xf>
    <xf numFmtId="178" fontId="3" fillId="3" borderId="9" xfId="0" applyFont="1" applyFill="1" applyBorder="1" applyAlignment="1">
      <alignment horizontal="left" vertical="top" wrapText="1"/>
    </xf>
    <xf numFmtId="178" fontId="3" fillId="3" borderId="11" xfId="0" applyFont="1" applyFill="1" applyBorder="1" applyAlignment="1">
      <alignment horizontal="left" vertical="top"/>
    </xf>
    <xf numFmtId="178" fontId="3" fillId="3" borderId="3" xfId="0" applyFont="1" applyFill="1" applyBorder="1" applyAlignment="1">
      <alignment horizontal="left" vertical="top"/>
    </xf>
    <xf numFmtId="178" fontId="40" fillId="0" borderId="4" xfId="0" applyFont="1" applyBorder="1" applyAlignment="1">
      <alignment horizontal="left" vertical="center" wrapText="1"/>
    </xf>
    <xf numFmtId="178" fontId="40" fillId="0" borderId="7" xfId="0" applyFont="1" applyBorder="1" applyAlignment="1">
      <alignment horizontal="left" vertical="center" wrapText="1"/>
    </xf>
    <xf numFmtId="178" fontId="40" fillId="0" borderId="5" xfId="0" applyFont="1" applyBorder="1" applyAlignment="1">
      <alignment horizontal="left" vertical="center" wrapText="1"/>
    </xf>
    <xf numFmtId="178" fontId="10" fillId="0" borderId="4" xfId="0" applyFont="1" applyBorder="1" applyAlignment="1">
      <alignment horizontal="left" vertical="center"/>
    </xf>
    <xf numFmtId="178" fontId="10" fillId="0" borderId="7" xfId="0" applyFont="1" applyBorder="1" applyAlignment="1">
      <alignment horizontal="left" vertical="center"/>
    </xf>
    <xf numFmtId="178" fontId="10" fillId="0" borderId="5" xfId="0" applyFont="1" applyBorder="1" applyAlignment="1">
      <alignment horizontal="left" vertical="center"/>
    </xf>
    <xf numFmtId="178" fontId="3" fillId="3" borderId="4" xfId="0" applyFont="1" applyFill="1" applyBorder="1" applyAlignment="1">
      <alignment horizontal="center" vertical="top" wrapText="1"/>
    </xf>
    <xf numFmtId="178" fontId="3" fillId="3" borderId="7" xfId="0" applyFont="1" applyFill="1" applyBorder="1" applyAlignment="1">
      <alignment horizontal="center" vertical="top" wrapText="1"/>
    </xf>
    <xf numFmtId="178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80" fontId="32" fillId="0" borderId="14" xfId="0" applyNumberFormat="1" applyFont="1" applyBorder="1" applyAlignment="1">
      <alignment horizontal="center" vertical="center" wrapText="1"/>
    </xf>
    <xf numFmtId="180" fontId="32" fillId="0" borderId="15" xfId="0" applyNumberFormat="1" applyFont="1" applyBorder="1" applyAlignment="1">
      <alignment horizontal="center" vertical="center" wrapText="1"/>
    </xf>
    <xf numFmtId="178" fontId="11" fillId="5" borderId="1" xfId="2" applyFont="1" applyFill="1" applyBorder="1" applyAlignment="1">
      <alignment horizontal="center"/>
    </xf>
    <xf numFmtId="178" fontId="11" fillId="5" borderId="2" xfId="2" applyFont="1" applyFill="1" applyBorder="1" applyAlignment="1">
      <alignment horizontal="center"/>
    </xf>
    <xf numFmtId="178" fontId="11" fillId="5" borderId="9" xfId="2" applyFont="1" applyFill="1" applyBorder="1" applyAlignment="1">
      <alignment horizontal="center"/>
    </xf>
    <xf numFmtId="178" fontId="74" fillId="3" borderId="4" xfId="2" applyFill="1" applyBorder="1" applyAlignment="1">
      <alignment horizontal="center" vertical="center"/>
    </xf>
    <xf numFmtId="178" fontId="74" fillId="3" borderId="5" xfId="2" applyFill="1" applyBorder="1" applyAlignment="1">
      <alignment horizontal="center" vertical="center"/>
    </xf>
    <xf numFmtId="178" fontId="3" fillId="7" borderId="4" xfId="0" applyFont="1" applyFill="1" applyBorder="1" applyAlignment="1">
      <alignment horizontal="center" vertical="center"/>
    </xf>
    <xf numFmtId="178" fontId="3" fillId="7" borderId="7" xfId="0" applyFont="1" applyFill="1" applyBorder="1" applyAlignment="1">
      <alignment horizontal="center" vertical="center"/>
    </xf>
    <xf numFmtId="178" fontId="3" fillId="7" borderId="5" xfId="0" applyFont="1" applyFill="1" applyBorder="1" applyAlignment="1">
      <alignment horizontal="center" vertical="center"/>
    </xf>
    <xf numFmtId="178" fontId="4" fillId="6" borderId="7" xfId="0" applyFont="1" applyFill="1" applyBorder="1" applyAlignment="1">
      <alignment horizontal="left" vertical="center"/>
    </xf>
    <xf numFmtId="178" fontId="4" fillId="6" borderId="5" xfId="0" applyFont="1" applyFill="1" applyBorder="1" applyAlignment="1">
      <alignment horizontal="left" vertical="center"/>
    </xf>
    <xf numFmtId="178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78" fontId="3" fillId="7" borderId="8" xfId="0" applyFont="1" applyFill="1" applyBorder="1" applyAlignment="1">
      <alignment horizontal="left" vertical="center"/>
    </xf>
    <xf numFmtId="178" fontId="3" fillId="7" borderId="10" xfId="0" applyFont="1" applyFill="1" applyBorder="1" applyAlignment="1">
      <alignment horizontal="left" vertical="center"/>
    </xf>
    <xf numFmtId="178" fontId="3" fillId="7" borderId="13" xfId="0" applyFont="1" applyFill="1" applyBorder="1" applyAlignment="1">
      <alignment horizontal="left" vertical="center"/>
    </xf>
    <xf numFmtId="178" fontId="22" fillId="3" borderId="3" xfId="0" applyFont="1" applyFill="1" applyBorder="1" applyAlignment="1">
      <alignment horizontal="center" vertical="center"/>
    </xf>
    <xf numFmtId="179" fontId="8" fillId="5" borderId="4" xfId="0" applyNumberFormat="1" applyFont="1" applyFill="1" applyBorder="1" applyAlignment="1">
      <alignment horizontal="center" vertical="center"/>
    </xf>
    <xf numFmtId="179" fontId="8" fillId="5" borderId="7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8" fontId="3" fillId="3" borderId="1" xfId="0" applyFont="1" applyFill="1" applyBorder="1" applyAlignment="1">
      <alignment horizontal="center" vertical="top" wrapText="1"/>
    </xf>
    <xf numFmtId="178" fontId="3" fillId="3" borderId="2" xfId="0" applyFont="1" applyFill="1" applyBorder="1" applyAlignment="1">
      <alignment horizontal="center" vertical="top" wrapText="1"/>
    </xf>
    <xf numFmtId="178" fontId="3" fillId="3" borderId="9" xfId="0" applyFont="1" applyFill="1" applyBorder="1" applyAlignment="1">
      <alignment horizontal="center" vertical="top" wrapText="1"/>
    </xf>
    <xf numFmtId="178" fontId="3" fillId="3" borderId="4" xfId="0" applyFont="1" applyFill="1" applyBorder="1" applyAlignment="1">
      <alignment vertical="top" wrapText="1"/>
    </xf>
    <xf numFmtId="178" fontId="3" fillId="3" borderId="7" xfId="0" applyFont="1" applyFill="1" applyBorder="1" applyAlignment="1">
      <alignment vertical="top" wrapText="1"/>
    </xf>
    <xf numFmtId="178" fontId="3" fillId="3" borderId="5" xfId="0" applyFont="1" applyFill="1" applyBorder="1" applyAlignment="1">
      <alignment vertical="top" wrapText="1"/>
    </xf>
    <xf numFmtId="178" fontId="21" fillId="3" borderId="4" xfId="0" applyFont="1" applyFill="1" applyBorder="1" applyAlignment="1">
      <alignment horizontal="left" vertical="top" wrapText="1"/>
    </xf>
    <xf numFmtId="178" fontId="21" fillId="3" borderId="7" xfId="0" applyFont="1" applyFill="1" applyBorder="1" applyAlignment="1">
      <alignment horizontal="left" vertical="top" wrapText="1"/>
    </xf>
    <xf numFmtId="178" fontId="21" fillId="3" borderId="5" xfId="0" applyFont="1" applyFill="1" applyBorder="1" applyAlignment="1">
      <alignment horizontal="left" vertical="top" wrapText="1"/>
    </xf>
    <xf numFmtId="178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9"/>
  <sheetViews>
    <sheetView workbookViewId="0">
      <selection activeCell="A44" sqref="A44:XFD44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39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0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46" t="s">
        <v>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</row>
    <row r="5" spans="1:256" x14ac:dyDescent="0.25">
      <c r="A5" s="53" t="s">
        <v>4</v>
      </c>
      <c r="B5" s="53" t="s">
        <v>5</v>
      </c>
      <c r="C5" s="348" t="s">
        <v>6</v>
      </c>
      <c r="D5" s="349"/>
      <c r="E5" s="350" t="s">
        <v>7</v>
      </c>
      <c r="F5" s="350"/>
      <c r="G5" s="350" t="s">
        <v>8</v>
      </c>
      <c r="H5" s="350"/>
      <c r="I5" s="350" t="s">
        <v>9</v>
      </c>
      <c r="J5" s="350"/>
      <c r="K5" s="348" t="s">
        <v>10</v>
      </c>
      <c r="L5" s="351"/>
      <c r="M5" s="348" t="s">
        <v>11</v>
      </c>
      <c r="N5" s="351"/>
      <c r="O5" s="348" t="s">
        <v>12</v>
      </c>
      <c r="P5" s="351"/>
      <c r="Q5" s="53" t="s">
        <v>5</v>
      </c>
      <c r="R5" s="348" t="s">
        <v>6</v>
      </c>
      <c r="S5" s="349"/>
      <c r="T5" s="350" t="s">
        <v>7</v>
      </c>
      <c r="U5" s="350"/>
    </row>
    <row r="6" spans="1:256" x14ac:dyDescent="0.25">
      <c r="A6" s="355" t="s">
        <v>13</v>
      </c>
      <c r="B6" s="355" t="s">
        <v>14</v>
      </c>
      <c r="C6" s="352" t="s">
        <v>15</v>
      </c>
      <c r="D6" s="352"/>
      <c r="E6" s="352" t="s">
        <v>16</v>
      </c>
      <c r="F6" s="352"/>
      <c r="G6" s="352" t="s">
        <v>17</v>
      </c>
      <c r="H6" s="352"/>
      <c r="I6" s="352" t="s">
        <v>18</v>
      </c>
      <c r="J6" s="352"/>
      <c r="K6" s="353" t="s">
        <v>19</v>
      </c>
      <c r="L6" s="354"/>
      <c r="M6" s="353" t="s">
        <v>20</v>
      </c>
      <c r="N6" s="354"/>
      <c r="O6" s="353" t="s">
        <v>21</v>
      </c>
      <c r="P6" s="354"/>
      <c r="Q6" s="157" t="s">
        <v>14</v>
      </c>
      <c r="R6" s="352" t="s">
        <v>15</v>
      </c>
      <c r="S6" s="352"/>
      <c r="T6" s="352" t="s">
        <v>16</v>
      </c>
      <c r="U6" s="352"/>
    </row>
    <row r="7" spans="1:256" x14ac:dyDescent="0.25">
      <c r="A7" s="368"/>
      <c r="B7" s="368"/>
      <c r="C7" s="355" t="s">
        <v>22</v>
      </c>
      <c r="D7" s="355"/>
      <c r="E7" s="355" t="s">
        <v>22</v>
      </c>
      <c r="F7" s="355"/>
      <c r="G7" s="355" t="s">
        <v>22</v>
      </c>
      <c r="H7" s="355"/>
      <c r="I7" s="355" t="s">
        <v>22</v>
      </c>
      <c r="J7" s="355"/>
      <c r="K7" s="355" t="s">
        <v>22</v>
      </c>
      <c r="L7" s="355"/>
      <c r="M7" s="355" t="s">
        <v>22</v>
      </c>
      <c r="N7" s="355"/>
      <c r="O7" s="355" t="s">
        <v>22</v>
      </c>
      <c r="P7" s="355"/>
      <c r="Q7" s="322"/>
      <c r="R7" s="355" t="s">
        <v>22</v>
      </c>
      <c r="S7" s="355"/>
      <c r="T7" s="355" t="s">
        <v>22</v>
      </c>
      <c r="U7" s="355"/>
    </row>
    <row r="8" spans="1:256" ht="26" x14ac:dyDescent="0.25">
      <c r="A8" s="278"/>
      <c r="B8" s="157"/>
      <c r="C8" s="291" t="s">
        <v>23</v>
      </c>
      <c r="D8" s="291" t="s">
        <v>24</v>
      </c>
      <c r="E8" s="291" t="s">
        <v>25</v>
      </c>
      <c r="F8" s="291" t="s">
        <v>26</v>
      </c>
      <c r="G8" s="291" t="s">
        <v>27</v>
      </c>
      <c r="H8" s="291" t="s">
        <v>28</v>
      </c>
      <c r="I8" s="291" t="s">
        <v>29</v>
      </c>
      <c r="J8" s="291" t="s">
        <v>30</v>
      </c>
      <c r="K8" s="291" t="s">
        <v>31</v>
      </c>
      <c r="L8" s="291" t="s">
        <v>32</v>
      </c>
      <c r="M8" s="291" t="s">
        <v>33</v>
      </c>
      <c r="N8" s="291" t="s">
        <v>34</v>
      </c>
      <c r="O8" s="291" t="s">
        <v>35</v>
      </c>
      <c r="P8" s="291" t="s">
        <v>36</v>
      </c>
      <c r="Q8" s="323"/>
      <c r="R8" s="291" t="s">
        <v>23</v>
      </c>
      <c r="S8" s="291" t="s">
        <v>24</v>
      </c>
      <c r="T8" s="291" t="s">
        <v>25</v>
      </c>
      <c r="U8" s="291" t="s">
        <v>26</v>
      </c>
    </row>
    <row r="9" spans="1:256" hidden="1" x14ac:dyDescent="0.25">
      <c r="A9" s="324" t="s">
        <v>37</v>
      </c>
      <c r="B9" s="320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18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3" t="s">
        <v>40</v>
      </c>
      <c r="N9" s="123" t="s">
        <v>40</v>
      </c>
      <c r="O9" s="123" t="s">
        <v>40</v>
      </c>
      <c r="P9" s="123" t="s">
        <v>40</v>
      </c>
      <c r="Q9" s="324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0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8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18" t="s">
        <v>45</v>
      </c>
      <c r="M10" s="123" t="s">
        <v>40</v>
      </c>
      <c r="N10" s="123" t="s">
        <v>40</v>
      </c>
      <c r="O10" s="123" t="s">
        <v>40</v>
      </c>
      <c r="P10" s="123" t="s">
        <v>40</v>
      </c>
      <c r="Q10" s="324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4" t="s">
        <v>37</v>
      </c>
      <c r="B11" s="320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18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3" t="s">
        <v>40</v>
      </c>
      <c r="N11" s="123" t="s">
        <v>40</v>
      </c>
      <c r="O11" s="123" t="s">
        <v>40</v>
      </c>
      <c r="P11" s="123" t="s">
        <v>40</v>
      </c>
      <c r="Q11" s="324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0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18" t="s">
        <v>51</v>
      </c>
      <c r="M12" s="123" t="s">
        <v>40</v>
      </c>
      <c r="N12" s="123" t="s">
        <v>40</v>
      </c>
      <c r="O12" s="123" t="s">
        <v>40</v>
      </c>
      <c r="P12" s="123" t="s">
        <v>40</v>
      </c>
      <c r="Q12" s="324" t="s">
        <v>52</v>
      </c>
      <c r="R12" s="341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4" t="s">
        <v>37</v>
      </c>
      <c r="B13" s="320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18" t="s">
        <v>55</v>
      </c>
      <c r="H13" s="218" t="s">
        <v>56</v>
      </c>
      <c r="I13" s="356" t="s">
        <v>57</v>
      </c>
      <c r="J13" s="357"/>
      <c r="K13" s="356" t="s">
        <v>58</v>
      </c>
      <c r="L13" s="357"/>
      <c r="M13" s="123" t="s">
        <v>40</v>
      </c>
      <c r="N13" s="123" t="s">
        <v>40</v>
      </c>
      <c r="O13" s="123" t="s">
        <v>40</v>
      </c>
      <c r="P13" s="123" t="s">
        <v>40</v>
      </c>
      <c r="Q13" s="324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0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8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18" t="s">
        <v>61</v>
      </c>
      <c r="M14" s="123" t="s">
        <v>40</v>
      </c>
      <c r="N14" s="123" t="s">
        <v>40</v>
      </c>
      <c r="O14" s="123" t="s">
        <v>40</v>
      </c>
      <c r="P14" s="123" t="s">
        <v>40</v>
      </c>
      <c r="Q14" s="324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4" t="s">
        <v>37</v>
      </c>
      <c r="B15" s="327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18" t="s">
        <v>64</v>
      </c>
      <c r="M15" s="123" t="s">
        <v>40</v>
      </c>
      <c r="N15" s="123" t="s">
        <v>40</v>
      </c>
      <c r="O15" s="123" t="s">
        <v>40</v>
      </c>
      <c r="P15" s="123" t="s">
        <v>40</v>
      </c>
      <c r="Q15" s="342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0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8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3" t="s">
        <v>40</v>
      </c>
      <c r="N16" s="123" t="s">
        <v>40</v>
      </c>
      <c r="O16" s="123" t="s">
        <v>40</v>
      </c>
      <c r="P16" s="123" t="s">
        <v>40</v>
      </c>
      <c r="Q16" s="285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4" t="s">
        <v>37</v>
      </c>
      <c r="B17" s="320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18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3" t="s">
        <v>40</v>
      </c>
      <c r="N17" s="123" t="s">
        <v>40</v>
      </c>
      <c r="O17" s="123" t="s">
        <v>40</v>
      </c>
      <c r="P17" s="123" t="s">
        <v>40</v>
      </c>
      <c r="Q17" s="285" t="s">
        <v>70</v>
      </c>
      <c r="R17" s="358" t="s">
        <v>71</v>
      </c>
      <c r="S17" s="359"/>
      <c r="T17" s="358" t="s">
        <v>72</v>
      </c>
      <c r="U17" s="359"/>
    </row>
    <row r="18" spans="1:21" hidden="1" x14ac:dyDescent="0.25">
      <c r="A18" s="21" t="s">
        <v>43</v>
      </c>
      <c r="B18" s="320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18" t="s">
        <v>74</v>
      </c>
      <c r="H18" s="218" t="s">
        <v>75</v>
      </c>
      <c r="I18" s="356" t="s">
        <v>76</v>
      </c>
      <c r="J18" s="357"/>
      <c r="K18" s="356" t="s">
        <v>77</v>
      </c>
      <c r="L18" s="357"/>
      <c r="M18" s="123" t="s">
        <v>40</v>
      </c>
      <c r="N18" s="123" t="s">
        <v>40</v>
      </c>
      <c r="O18" s="123" t="s">
        <v>40</v>
      </c>
      <c r="P18" s="123" t="s">
        <v>40</v>
      </c>
      <c r="Q18" s="285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4" t="s">
        <v>37</v>
      </c>
      <c r="B19" s="320" t="s">
        <v>79</v>
      </c>
      <c r="C19" s="358" t="s">
        <v>71</v>
      </c>
      <c r="D19" s="359"/>
      <c r="E19" s="358" t="s">
        <v>72</v>
      </c>
      <c r="F19" s="359"/>
      <c r="G19" s="218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3" t="s">
        <v>40</v>
      </c>
      <c r="N19" s="123" t="s">
        <v>40</v>
      </c>
      <c r="O19" s="123" t="s">
        <v>40</v>
      </c>
      <c r="P19" s="123" t="s">
        <v>40</v>
      </c>
      <c r="Q19" s="285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0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18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3"/>
      <c r="N20" s="123"/>
      <c r="O20" s="123"/>
      <c r="P20" s="123"/>
      <c r="Q20" s="285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4" t="s">
        <v>37</v>
      </c>
      <c r="B21" s="320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18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3"/>
      <c r="N21" s="123"/>
      <c r="O21" s="123"/>
      <c r="P21" s="123"/>
      <c r="Q21" s="285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8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18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3"/>
      <c r="N22" s="123"/>
      <c r="O22" s="123"/>
      <c r="P22" s="123"/>
      <c r="Q22" s="285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4" t="s">
        <v>37</v>
      </c>
      <c r="B23" s="328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18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3"/>
      <c r="N23" s="123"/>
      <c r="O23" s="123"/>
      <c r="P23" s="123"/>
      <c r="Q23" s="285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8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18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3"/>
      <c r="N24" s="123"/>
      <c r="O24" s="123"/>
      <c r="P24" s="123"/>
      <c r="Q24" s="285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4" t="s">
        <v>37</v>
      </c>
      <c r="B25" s="328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18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3"/>
      <c r="N25" s="123"/>
      <c r="O25" s="123"/>
      <c r="P25" s="123"/>
      <c r="Q25" s="285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8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18" t="s">
        <v>101</v>
      </c>
      <c r="K26" s="218" t="s">
        <v>102</v>
      </c>
      <c r="L26" s="218" t="s">
        <v>103</v>
      </c>
      <c r="M26" s="123"/>
      <c r="N26" s="123"/>
      <c r="O26" s="123"/>
      <c r="P26" s="123"/>
      <c r="Q26" s="285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8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9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0"/>
      <c r="N27" s="190"/>
      <c r="O27" s="190"/>
      <c r="P27" s="190"/>
      <c r="Q27" s="21" t="s">
        <v>107</v>
      </c>
      <c r="R27" s="356" t="s">
        <v>108</v>
      </c>
      <c r="S27" s="357"/>
      <c r="T27" s="356" t="s">
        <v>109</v>
      </c>
      <c r="U27" s="357"/>
    </row>
    <row r="28" spans="1:21" hidden="1" x14ac:dyDescent="0.25">
      <c r="A28" s="21" t="s">
        <v>43</v>
      </c>
      <c r="B28" s="328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18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0"/>
      <c r="N28" s="190"/>
      <c r="O28" s="190"/>
      <c r="P28" s="190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8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18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0"/>
      <c r="N29" s="190"/>
      <c r="O29" s="190"/>
      <c r="P29" s="190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8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18" t="s">
        <v>118</v>
      </c>
      <c r="M30" s="190"/>
      <c r="N30" s="190"/>
      <c r="O30" s="190"/>
      <c r="P30" s="190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8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18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0"/>
      <c r="N31" s="190"/>
      <c r="O31" s="190"/>
      <c r="P31" s="190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5" t="s">
        <v>43</v>
      </c>
      <c r="B32" s="320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18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0"/>
      <c r="N32" s="190"/>
      <c r="O32" s="190"/>
      <c r="P32" s="190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5" t="s">
        <v>120</v>
      </c>
      <c r="B33" s="320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18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0"/>
      <c r="N33" s="190"/>
      <c r="O33" s="190"/>
      <c r="P33" s="190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5" t="s">
        <v>43</v>
      </c>
      <c r="B34" s="320" t="s">
        <v>130</v>
      </c>
      <c r="C34" s="15">
        <v>45792</v>
      </c>
      <c r="D34" s="42">
        <f t="shared" ref="D34:D36" si="18">C34</f>
        <v>45792</v>
      </c>
      <c r="E34" s="42">
        <f t="shared" ref="E34:E53" si="19">C34+1</f>
        <v>45793</v>
      </c>
      <c r="F34" s="42">
        <f t="shared" ref="F34:F53" si="20">D34+2</f>
        <v>45794</v>
      </c>
      <c r="G34" s="218" t="s">
        <v>131</v>
      </c>
      <c r="H34" s="42">
        <v>45798</v>
      </c>
      <c r="I34" s="42">
        <f t="shared" ref="I34:I53" si="21">H34+1</f>
        <v>45799</v>
      </c>
      <c r="J34" s="42">
        <f t="shared" ref="J34:J53" si="22">H34+1</f>
        <v>45799</v>
      </c>
      <c r="K34" s="42">
        <f t="shared" ref="K34:K53" si="23">H34+2</f>
        <v>45800</v>
      </c>
      <c r="L34" s="42">
        <f t="shared" ref="L34:L53" si="24">K34</f>
        <v>45800</v>
      </c>
      <c r="M34" s="338"/>
      <c r="N34" s="338"/>
      <c r="O34" s="338"/>
      <c r="P34" s="338"/>
      <c r="Q34" s="320" t="s">
        <v>132</v>
      </c>
      <c r="R34" s="42">
        <v>45806</v>
      </c>
      <c r="S34" s="42">
        <f t="shared" ref="S34:S53" si="25">R34</f>
        <v>45806</v>
      </c>
      <c r="T34" s="42">
        <f t="shared" ref="T34:T53" si="26">R34+1</f>
        <v>45807</v>
      </c>
      <c r="U34" s="42">
        <f t="shared" ref="U34:U53" si="27">T34+1</f>
        <v>45808</v>
      </c>
    </row>
    <row r="35" spans="1:21" hidden="1" x14ac:dyDescent="0.25">
      <c r="A35" s="285" t="s">
        <v>120</v>
      </c>
      <c r="B35" s="330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18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8"/>
      <c r="N35" s="338"/>
      <c r="O35" s="338"/>
      <c r="P35" s="338"/>
      <c r="Q35" s="320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8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18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8"/>
      <c r="N36" s="338"/>
      <c r="O36" s="338"/>
      <c r="P36" s="338"/>
      <c r="Q36" s="328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4" t="s">
        <v>139</v>
      </c>
      <c r="B37" s="328" t="s">
        <v>140</v>
      </c>
      <c r="C37" s="42">
        <v>45813</v>
      </c>
      <c r="D37" s="42">
        <f t="shared" ref="D37:D53" si="28">C37</f>
        <v>45813</v>
      </c>
      <c r="E37" s="42">
        <f t="shared" si="19"/>
        <v>45814</v>
      </c>
      <c r="F37" s="42">
        <f t="shared" si="20"/>
        <v>45815</v>
      </c>
      <c r="G37" s="331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39"/>
      <c r="N37" s="239"/>
      <c r="O37" s="239"/>
      <c r="P37" s="239"/>
      <c r="Q37" s="328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4" t="s">
        <v>143</v>
      </c>
      <c r="B38" s="328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1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39"/>
      <c r="N38" s="239"/>
      <c r="O38" s="239"/>
      <c r="P38" s="239"/>
      <c r="Q38" s="328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4" t="s">
        <v>139</v>
      </c>
      <c r="B39" s="328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1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39"/>
      <c r="N39" s="239"/>
      <c r="O39" s="239"/>
      <c r="P39" s="239"/>
      <c r="Q39" s="328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24" t="s">
        <v>143</v>
      </c>
      <c r="B40" s="328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1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39"/>
      <c r="N40" s="239"/>
      <c r="O40" s="239"/>
      <c r="P40" s="239"/>
      <c r="Q40" s="328" t="s">
        <v>152</v>
      </c>
      <c r="R40" s="42">
        <f t="shared" ref="R40:R53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28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1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39"/>
      <c r="N41" s="239"/>
      <c r="O41" s="239"/>
      <c r="P41" s="239"/>
      <c r="Q41" s="328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28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1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39"/>
      <c r="N42" s="239"/>
      <c r="O42" s="239"/>
      <c r="P42" s="239"/>
      <c r="Q42" s="328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30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18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39"/>
      <c r="N43" s="239"/>
      <c r="O43" s="239"/>
      <c r="P43" s="239"/>
      <c r="Q43" s="328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32" t="s">
        <v>143</v>
      </c>
      <c r="B44" s="333" t="s">
        <v>162</v>
      </c>
      <c r="C44" s="224">
        <v>45862</v>
      </c>
      <c r="D44" s="224">
        <f t="shared" si="28"/>
        <v>45862</v>
      </c>
      <c r="E44" s="224">
        <f t="shared" si="19"/>
        <v>45863</v>
      </c>
      <c r="F44" s="224">
        <f t="shared" si="20"/>
        <v>45864</v>
      </c>
      <c r="G44" s="334" t="s">
        <v>163</v>
      </c>
      <c r="H44" s="224">
        <v>45868</v>
      </c>
      <c r="I44" s="224">
        <f t="shared" si="21"/>
        <v>45869</v>
      </c>
      <c r="J44" s="224">
        <f t="shared" si="22"/>
        <v>45869</v>
      </c>
      <c r="K44" s="224">
        <f t="shared" si="23"/>
        <v>45870</v>
      </c>
      <c r="L44" s="224">
        <f t="shared" si="24"/>
        <v>45870</v>
      </c>
      <c r="M44" s="239"/>
      <c r="N44" s="239"/>
      <c r="O44" s="239"/>
      <c r="P44" s="239"/>
      <c r="Q44" s="333" t="s">
        <v>164</v>
      </c>
      <c r="R44" s="224">
        <f t="shared" si="29"/>
        <v>45876</v>
      </c>
      <c r="S44" s="224">
        <f t="shared" si="25"/>
        <v>45876</v>
      </c>
      <c r="T44" s="224">
        <f t="shared" si="26"/>
        <v>45877</v>
      </c>
      <c r="U44" s="224">
        <f t="shared" si="27"/>
        <v>45878</v>
      </c>
    </row>
    <row r="45" spans="1:21" x14ac:dyDescent="0.25">
      <c r="A45" s="14" t="s">
        <v>139</v>
      </c>
      <c r="B45" s="328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18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39"/>
      <c r="N45" s="239"/>
      <c r="O45" s="239"/>
      <c r="P45" s="239"/>
      <c r="Q45" s="328" t="s">
        <v>166</v>
      </c>
      <c r="R45" s="42">
        <f t="shared" si="29"/>
        <v>45883</v>
      </c>
      <c r="S45" s="190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28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1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39"/>
      <c r="N46" s="239"/>
      <c r="O46" s="239"/>
      <c r="P46" s="239"/>
      <c r="Q46" s="328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54" t="s">
        <v>171</v>
      </c>
      <c r="B47" s="330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31" t="s">
        <v>173</v>
      </c>
      <c r="M47" s="239"/>
      <c r="N47" s="239"/>
      <c r="O47" s="239"/>
      <c r="P47" s="239"/>
      <c r="Q47" s="328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8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1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39"/>
      <c r="N48" s="239"/>
      <c r="O48" s="239"/>
      <c r="P48" s="239"/>
      <c r="Q48" s="328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285" t="s">
        <v>178</v>
      </c>
      <c r="B49" s="328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1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39"/>
      <c r="N49" s="239"/>
      <c r="O49" s="239"/>
      <c r="P49" s="239"/>
      <c r="Q49" s="328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28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31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39"/>
      <c r="N50" s="239"/>
      <c r="O50" s="239"/>
      <c r="P50" s="239"/>
      <c r="Q50" s="328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28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31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39"/>
      <c r="N51" s="239"/>
      <c r="O51" s="239"/>
      <c r="P51" s="239"/>
      <c r="Q51" s="328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28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31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39"/>
      <c r="N52" s="239"/>
      <c r="O52" s="239"/>
      <c r="P52" s="239"/>
      <c r="Q52" s="328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07" t="s">
        <v>178</v>
      </c>
      <c r="B53" s="328" t="s">
        <v>191</v>
      </c>
      <c r="C53" s="42">
        <v>45925</v>
      </c>
      <c r="D53" s="42">
        <f t="shared" si="28"/>
        <v>45925</v>
      </c>
      <c r="E53" s="42">
        <f t="shared" si="19"/>
        <v>45926</v>
      </c>
      <c r="F53" s="42">
        <f t="shared" si="20"/>
        <v>45927</v>
      </c>
      <c r="G53" s="331" t="s">
        <v>192</v>
      </c>
      <c r="H53" s="42">
        <v>45931</v>
      </c>
      <c r="I53" s="42">
        <f t="shared" si="21"/>
        <v>45932</v>
      </c>
      <c r="J53" s="42">
        <f t="shared" si="22"/>
        <v>45932</v>
      </c>
      <c r="K53" s="42">
        <f t="shared" si="23"/>
        <v>45933</v>
      </c>
      <c r="L53" s="42">
        <f t="shared" si="24"/>
        <v>45933</v>
      </c>
      <c r="M53" s="239"/>
      <c r="N53" s="239"/>
      <c r="O53" s="239"/>
      <c r="P53" s="239"/>
      <c r="Q53" s="328" t="s">
        <v>193</v>
      </c>
      <c r="R53" s="42">
        <f t="shared" si="29"/>
        <v>45939</v>
      </c>
      <c r="S53" s="42">
        <f t="shared" si="25"/>
        <v>45939</v>
      </c>
      <c r="T53" s="42">
        <f t="shared" si="26"/>
        <v>45940</v>
      </c>
      <c r="U53" s="42">
        <f t="shared" si="27"/>
        <v>45941</v>
      </c>
    </row>
    <row r="54" spans="1:21" x14ac:dyDescent="0.25">
      <c r="A54" s="335"/>
      <c r="B54" s="284"/>
      <c r="C54" s="262"/>
      <c r="D54" s="262"/>
      <c r="E54" s="262"/>
      <c r="F54" s="262"/>
      <c r="G54" s="336"/>
      <c r="H54" s="262"/>
      <c r="I54" s="262"/>
      <c r="J54" s="262"/>
      <c r="K54" s="262"/>
      <c r="L54" s="262"/>
      <c r="M54" s="338"/>
      <c r="N54" s="338"/>
      <c r="O54" s="338"/>
      <c r="P54" s="338"/>
      <c r="Q54" s="286"/>
      <c r="R54" s="262"/>
      <c r="S54" s="262"/>
      <c r="T54" s="262"/>
      <c r="U54" s="262"/>
    </row>
    <row r="55" spans="1:21" ht="16.5" x14ac:dyDescent="0.25">
      <c r="A55" s="337" t="s">
        <v>194</v>
      </c>
      <c r="B55" s="360" t="s">
        <v>195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</row>
    <row r="56" spans="1:21" ht="16.5" x14ac:dyDescent="0.25">
      <c r="A56" s="27" t="s">
        <v>196</v>
      </c>
      <c r="B56" s="361" t="s">
        <v>197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3"/>
      <c r="R56" s="2"/>
      <c r="S56" s="2"/>
    </row>
    <row r="57" spans="1:21" ht="16.5" x14ac:dyDescent="0.25">
      <c r="A57" s="27" t="s">
        <v>198</v>
      </c>
      <c r="B57" s="361" t="s">
        <v>199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3"/>
      <c r="T57" s="343"/>
    </row>
    <row r="58" spans="1:21" ht="16.5" x14ac:dyDescent="0.25">
      <c r="A58" s="64" t="s">
        <v>200</v>
      </c>
      <c r="B58" s="364" t="s">
        <v>201</v>
      </c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</row>
    <row r="59" spans="1:21" ht="16.5" x14ac:dyDescent="0.25">
      <c r="A59" s="64" t="s">
        <v>202</v>
      </c>
      <c r="B59" s="364" t="s">
        <v>203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</row>
    <row r="60" spans="1:21" ht="16.5" x14ac:dyDescent="0.25">
      <c r="A60" s="64" t="s">
        <v>204</v>
      </c>
      <c r="B60" s="361" t="s">
        <v>205</v>
      </c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3"/>
    </row>
    <row r="61" spans="1:21" ht="16.5" x14ac:dyDescent="0.25">
      <c r="A61" s="64" t="s">
        <v>206</v>
      </c>
      <c r="B61" s="361" t="s">
        <v>207</v>
      </c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3"/>
    </row>
    <row r="62" spans="1:21" ht="16.5" x14ac:dyDescent="0.25">
      <c r="A62" s="326" t="s">
        <v>208</v>
      </c>
      <c r="B62" s="365" t="s">
        <v>209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7"/>
    </row>
    <row r="63" spans="1:21" ht="16.5" x14ac:dyDescent="0.25">
      <c r="A63" s="326" t="s">
        <v>210</v>
      </c>
      <c r="B63" s="365" t="s">
        <v>211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7"/>
    </row>
    <row r="69" spans="9:9" x14ac:dyDescent="0.25">
      <c r="I69" t="s">
        <v>212</v>
      </c>
    </row>
  </sheetData>
  <mergeCells count="51">
    <mergeCell ref="B61:Q61"/>
    <mergeCell ref="B62:Q62"/>
    <mergeCell ref="B63:Q63"/>
    <mergeCell ref="A6:A7"/>
    <mergeCell ref="B6:B7"/>
    <mergeCell ref="B56:Q56"/>
    <mergeCell ref="B57:Q57"/>
    <mergeCell ref="B58:Q58"/>
    <mergeCell ref="B59:Q59"/>
    <mergeCell ref="B60:Q60"/>
    <mergeCell ref="C19:D19"/>
    <mergeCell ref="E19:F19"/>
    <mergeCell ref="R27:S27"/>
    <mergeCell ref="T27:U27"/>
    <mergeCell ref="B55:Q55"/>
    <mergeCell ref="I13:J13"/>
    <mergeCell ref="K13:L13"/>
    <mergeCell ref="R17:S17"/>
    <mergeCell ref="T17:U17"/>
    <mergeCell ref="I18:J18"/>
    <mergeCell ref="K18:L18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5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28"/>
      <c r="S1" s="28"/>
      <c r="T1" s="33"/>
    </row>
    <row r="2" spans="1:248" ht="17.149999999999999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46" t="s">
        <v>213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1:248" x14ac:dyDescent="0.25">
      <c r="A5" s="53" t="s">
        <v>4</v>
      </c>
      <c r="B5" s="53" t="s">
        <v>5</v>
      </c>
      <c r="C5" s="350" t="s">
        <v>214</v>
      </c>
      <c r="D5" s="350"/>
      <c r="E5" s="350" t="s">
        <v>7</v>
      </c>
      <c r="F5" s="350"/>
      <c r="G5" s="348" t="s">
        <v>11</v>
      </c>
      <c r="H5" s="349"/>
      <c r="I5" s="348" t="s">
        <v>12</v>
      </c>
      <c r="J5" s="351"/>
      <c r="K5" s="369" t="s">
        <v>215</v>
      </c>
      <c r="L5" s="369"/>
      <c r="M5" s="53" t="s">
        <v>5</v>
      </c>
      <c r="N5" s="350" t="s">
        <v>214</v>
      </c>
      <c r="O5" s="350"/>
      <c r="P5" s="350" t="s">
        <v>7</v>
      </c>
      <c r="Q5" s="350"/>
    </row>
    <row r="6" spans="1:248" x14ac:dyDescent="0.25">
      <c r="A6" s="355" t="s">
        <v>13</v>
      </c>
      <c r="B6" s="355" t="s">
        <v>14</v>
      </c>
      <c r="C6" s="352" t="s">
        <v>216</v>
      </c>
      <c r="D6" s="352"/>
      <c r="E6" s="352" t="s">
        <v>16</v>
      </c>
      <c r="F6" s="352"/>
      <c r="G6" s="353" t="s">
        <v>20</v>
      </c>
      <c r="H6" s="370"/>
      <c r="I6" s="353" t="s">
        <v>21</v>
      </c>
      <c r="J6" s="354"/>
      <c r="K6" s="371" t="s">
        <v>217</v>
      </c>
      <c r="L6" s="371"/>
      <c r="M6" s="157" t="s">
        <v>14</v>
      </c>
      <c r="N6" s="352" t="s">
        <v>216</v>
      </c>
      <c r="O6" s="352"/>
      <c r="P6" s="352" t="s">
        <v>16</v>
      </c>
      <c r="Q6" s="352"/>
    </row>
    <row r="7" spans="1:248" x14ac:dyDescent="0.25">
      <c r="A7" s="368"/>
      <c r="B7" s="368"/>
      <c r="C7" s="355" t="s">
        <v>22</v>
      </c>
      <c r="D7" s="355"/>
      <c r="E7" s="355" t="s">
        <v>22</v>
      </c>
      <c r="F7" s="355"/>
      <c r="G7" s="355" t="s">
        <v>22</v>
      </c>
      <c r="H7" s="355"/>
      <c r="I7" s="355" t="s">
        <v>22</v>
      </c>
      <c r="J7" s="355"/>
      <c r="K7" s="355" t="s">
        <v>22</v>
      </c>
      <c r="L7" s="355"/>
      <c r="M7" s="322"/>
      <c r="N7" s="355" t="s">
        <v>22</v>
      </c>
      <c r="O7" s="355"/>
      <c r="P7" s="355" t="s">
        <v>22</v>
      </c>
      <c r="Q7" s="355"/>
    </row>
    <row r="8" spans="1:248" ht="26" x14ac:dyDescent="0.25">
      <c r="A8" s="278"/>
      <c r="B8" s="157"/>
      <c r="C8" s="291" t="s">
        <v>218</v>
      </c>
      <c r="D8" s="291" t="s">
        <v>219</v>
      </c>
      <c r="E8" s="291" t="s">
        <v>220</v>
      </c>
      <c r="F8" s="291" t="s">
        <v>221</v>
      </c>
      <c r="G8" s="291" t="s">
        <v>222</v>
      </c>
      <c r="H8" s="291" t="s">
        <v>223</v>
      </c>
      <c r="I8" s="291" t="s">
        <v>224</v>
      </c>
      <c r="J8" s="291" t="s">
        <v>225</v>
      </c>
      <c r="K8" s="291" t="s">
        <v>226</v>
      </c>
      <c r="L8" s="291" t="s">
        <v>227</v>
      </c>
      <c r="M8" s="323"/>
      <c r="N8" s="291" t="s">
        <v>218</v>
      </c>
      <c r="O8" s="291" t="s">
        <v>219</v>
      </c>
      <c r="P8" s="291" t="s">
        <v>220</v>
      </c>
      <c r="Q8" s="291" t="s">
        <v>221</v>
      </c>
    </row>
    <row r="9" spans="1:248" hidden="1" x14ac:dyDescent="0.25">
      <c r="A9" s="319" t="s">
        <v>228</v>
      </c>
      <c r="B9" s="320" t="s">
        <v>229</v>
      </c>
      <c r="C9" s="123" t="s">
        <v>40</v>
      </c>
      <c r="D9" s="12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4" t="s">
        <v>230</v>
      </c>
      <c r="N9" s="123" t="s">
        <v>40</v>
      </c>
      <c r="O9" s="12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19" t="s">
        <v>228</v>
      </c>
      <c r="B10" s="320" t="s">
        <v>231</v>
      </c>
      <c r="C10" s="123" t="s">
        <v>40</v>
      </c>
      <c r="D10" s="12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4" t="s">
        <v>232</v>
      </c>
      <c r="N10" s="123" t="s">
        <v>40</v>
      </c>
      <c r="O10" s="12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19" t="s">
        <v>228</v>
      </c>
      <c r="B11" s="320" t="s">
        <v>233</v>
      </c>
      <c r="C11" s="123" t="s">
        <v>40</v>
      </c>
      <c r="D11" s="12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4" t="s">
        <v>234</v>
      </c>
      <c r="N11" s="15">
        <v>45254</v>
      </c>
      <c r="O11" s="88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19" t="s">
        <v>228</v>
      </c>
      <c r="B12" s="320" t="s">
        <v>235</v>
      </c>
      <c r="C12" s="15">
        <v>45254</v>
      </c>
      <c r="D12" s="88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4" t="s">
        <v>236</v>
      </c>
      <c r="N12" s="123" t="s">
        <v>40</v>
      </c>
      <c r="O12" s="12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19" t="s">
        <v>228</v>
      </c>
      <c r="B13" s="320" t="s">
        <v>237</v>
      </c>
      <c r="C13" s="123" t="s">
        <v>40</v>
      </c>
      <c r="D13" s="12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4" t="s">
        <v>238</v>
      </c>
      <c r="N13" s="123" t="s">
        <v>40</v>
      </c>
      <c r="O13" s="12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19" t="s">
        <v>228</v>
      </c>
      <c r="B14" s="320" t="s">
        <v>239</v>
      </c>
      <c r="C14" s="123" t="s">
        <v>40</v>
      </c>
      <c r="D14" s="12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4" t="s">
        <v>240</v>
      </c>
      <c r="N14" s="123" t="s">
        <v>40</v>
      </c>
      <c r="O14" s="12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19" t="s">
        <v>228</v>
      </c>
      <c r="B15" s="320" t="s">
        <v>241</v>
      </c>
      <c r="C15" s="372" t="s">
        <v>242</v>
      </c>
      <c r="D15" s="373"/>
      <c r="E15" s="373"/>
      <c r="F15" s="373"/>
      <c r="G15" s="373"/>
      <c r="H15" s="373"/>
      <c r="I15" s="373"/>
      <c r="J15" s="373"/>
      <c r="K15" s="373"/>
      <c r="L15" s="374"/>
      <c r="M15" s="324" t="s">
        <v>243</v>
      </c>
      <c r="N15" s="372" t="s">
        <v>242</v>
      </c>
      <c r="O15" s="373"/>
      <c r="P15" s="373"/>
      <c r="Q15" s="374"/>
    </row>
    <row r="16" spans="1:248" hidden="1" x14ac:dyDescent="0.25">
      <c r="A16" s="319" t="s">
        <v>228</v>
      </c>
      <c r="B16" s="320" t="s">
        <v>244</v>
      </c>
      <c r="C16" s="372" t="s">
        <v>242</v>
      </c>
      <c r="D16" s="373"/>
      <c r="E16" s="373"/>
      <c r="F16" s="373"/>
      <c r="G16" s="373"/>
      <c r="H16" s="373"/>
      <c r="I16" s="373"/>
      <c r="J16" s="373"/>
      <c r="K16" s="373"/>
      <c r="L16" s="374"/>
      <c r="M16" s="324" t="s">
        <v>245</v>
      </c>
      <c r="N16" s="372" t="s">
        <v>242</v>
      </c>
      <c r="O16" s="373"/>
      <c r="P16" s="373"/>
      <c r="Q16" s="374"/>
    </row>
    <row r="17" spans="1:17" hidden="1" x14ac:dyDescent="0.25">
      <c r="A17" s="319" t="s">
        <v>228</v>
      </c>
      <c r="B17" s="320" t="s">
        <v>246</v>
      </c>
      <c r="C17" s="372" t="s">
        <v>242</v>
      </c>
      <c r="D17" s="373"/>
      <c r="E17" s="373"/>
      <c r="F17" s="373"/>
      <c r="G17" s="373"/>
      <c r="H17" s="373"/>
      <c r="I17" s="373"/>
      <c r="J17" s="373"/>
      <c r="K17" s="373"/>
      <c r="L17" s="374"/>
      <c r="M17" s="324" t="s">
        <v>247</v>
      </c>
      <c r="N17" s="372" t="s">
        <v>242</v>
      </c>
      <c r="O17" s="373"/>
      <c r="P17" s="373"/>
      <c r="Q17" s="374"/>
    </row>
    <row r="18" spans="1:17" hidden="1" x14ac:dyDescent="0.25">
      <c r="A18" s="319" t="s">
        <v>228</v>
      </c>
      <c r="B18" s="320" t="s">
        <v>248</v>
      </c>
      <c r="C18" s="372" t="s">
        <v>242</v>
      </c>
      <c r="D18" s="373"/>
      <c r="E18" s="373"/>
      <c r="F18" s="373"/>
      <c r="G18" s="373"/>
      <c r="H18" s="373"/>
      <c r="I18" s="373"/>
      <c r="J18" s="373"/>
      <c r="K18" s="373"/>
      <c r="L18" s="374"/>
      <c r="M18" s="324" t="s">
        <v>249</v>
      </c>
      <c r="N18" s="372" t="s">
        <v>242</v>
      </c>
      <c r="O18" s="373"/>
      <c r="P18" s="373"/>
      <c r="Q18" s="374"/>
    </row>
    <row r="19" spans="1:17" hidden="1" x14ac:dyDescent="0.25">
      <c r="A19" s="321" t="s">
        <v>250</v>
      </c>
      <c r="B19" s="320" t="s">
        <v>251</v>
      </c>
      <c r="C19" s="123" t="s">
        <v>40</v>
      </c>
      <c r="D19" s="12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4" t="s">
        <v>252</v>
      </c>
      <c r="N19" s="123" t="s">
        <v>40</v>
      </c>
      <c r="O19" s="12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4" t="s">
        <v>250</v>
      </c>
      <c r="B20" s="320" t="s">
        <v>253</v>
      </c>
      <c r="C20" s="123" t="s">
        <v>40</v>
      </c>
      <c r="D20" s="12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4" t="s">
        <v>254</v>
      </c>
      <c r="N20" s="123" t="s">
        <v>40</v>
      </c>
      <c r="O20" s="12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4" t="s">
        <v>250</v>
      </c>
      <c r="B21" s="320" t="s">
        <v>255</v>
      </c>
      <c r="C21" s="123" t="s">
        <v>40</v>
      </c>
      <c r="D21" s="12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4" t="s">
        <v>256</v>
      </c>
      <c r="N21" s="123" t="s">
        <v>40</v>
      </c>
      <c r="O21" s="12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4" t="s">
        <v>250</v>
      </c>
      <c r="B22" s="320" t="s">
        <v>257</v>
      </c>
      <c r="C22" s="123" t="s">
        <v>40</v>
      </c>
      <c r="D22" s="12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07" t="s">
        <v>167</v>
      </c>
      <c r="M22" s="324" t="s">
        <v>258</v>
      </c>
      <c r="N22" s="372" t="s">
        <v>242</v>
      </c>
      <c r="O22" s="373"/>
      <c r="P22" s="373"/>
      <c r="Q22" s="374"/>
    </row>
    <row r="23" spans="1:17" hidden="1" x14ac:dyDescent="0.25">
      <c r="A23" s="74" t="s">
        <v>250</v>
      </c>
      <c r="B23" s="320" t="s">
        <v>259</v>
      </c>
      <c r="C23" s="372" t="s">
        <v>242</v>
      </c>
      <c r="D23" s="373"/>
      <c r="E23" s="373"/>
      <c r="F23" s="373"/>
      <c r="G23" s="373"/>
      <c r="H23" s="373"/>
      <c r="I23" s="373"/>
      <c r="J23" s="373"/>
      <c r="K23" s="373"/>
      <c r="L23" s="374"/>
      <c r="M23" s="324" t="s">
        <v>260</v>
      </c>
      <c r="N23" s="372" t="s">
        <v>242</v>
      </c>
      <c r="O23" s="373"/>
      <c r="P23" s="373"/>
      <c r="Q23" s="374"/>
    </row>
    <row r="24" spans="1:17" hidden="1" x14ac:dyDescent="0.25">
      <c r="A24" s="74" t="s">
        <v>250</v>
      </c>
      <c r="B24" s="320" t="s">
        <v>261</v>
      </c>
      <c r="C24" s="372" t="s">
        <v>242</v>
      </c>
      <c r="D24" s="373"/>
      <c r="E24" s="373"/>
      <c r="F24" s="373"/>
      <c r="G24" s="373"/>
      <c r="H24" s="373"/>
      <c r="I24" s="373"/>
      <c r="J24" s="373"/>
      <c r="K24" s="373"/>
      <c r="L24" s="374"/>
      <c r="M24" s="324" t="s">
        <v>262</v>
      </c>
      <c r="N24" s="372" t="s">
        <v>242</v>
      </c>
      <c r="O24" s="373"/>
      <c r="P24" s="373"/>
      <c r="Q24" s="374"/>
    </row>
    <row r="25" spans="1:17" hidden="1" x14ac:dyDescent="0.25">
      <c r="A25" s="74" t="s">
        <v>250</v>
      </c>
      <c r="B25" s="320" t="s">
        <v>263</v>
      </c>
      <c r="C25" s="372" t="s">
        <v>242</v>
      </c>
      <c r="D25" s="373"/>
      <c r="E25" s="373"/>
      <c r="F25" s="373"/>
      <c r="G25" s="373"/>
      <c r="H25" s="373"/>
      <c r="I25" s="373"/>
      <c r="J25" s="373"/>
      <c r="K25" s="373"/>
      <c r="L25" s="374"/>
      <c r="M25" s="324" t="s">
        <v>264</v>
      </c>
      <c r="N25" s="372" t="s">
        <v>242</v>
      </c>
      <c r="O25" s="373"/>
      <c r="P25" s="373"/>
      <c r="Q25" s="374"/>
    </row>
    <row r="26" spans="1:17" hidden="1" x14ac:dyDescent="0.25">
      <c r="A26" s="74" t="s">
        <v>250</v>
      </c>
      <c r="B26" s="320" t="s">
        <v>265</v>
      </c>
      <c r="C26" s="372" t="s">
        <v>242</v>
      </c>
      <c r="D26" s="373"/>
      <c r="E26" s="373"/>
      <c r="F26" s="373"/>
      <c r="G26" s="373"/>
      <c r="H26" s="373"/>
      <c r="I26" s="373"/>
      <c r="J26" s="373"/>
      <c r="K26" s="373"/>
      <c r="L26" s="374"/>
      <c r="M26" s="324" t="s">
        <v>266</v>
      </c>
      <c r="N26" s="372" t="s">
        <v>242</v>
      </c>
      <c r="O26" s="373"/>
      <c r="P26" s="373"/>
      <c r="Q26" s="374"/>
    </row>
    <row r="27" spans="1:17" hidden="1" x14ac:dyDescent="0.25">
      <c r="A27" s="375" t="s">
        <v>242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</row>
    <row r="28" spans="1:17" hidden="1" x14ac:dyDescent="0.25">
      <c r="A28" s="375" t="s">
        <v>242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</row>
    <row r="29" spans="1:17" hidden="1" x14ac:dyDescent="0.25">
      <c r="A29" s="375" t="s">
        <v>242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</row>
    <row r="30" spans="1:17" hidden="1" x14ac:dyDescent="0.25">
      <c r="A30" s="375" t="s">
        <v>242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</row>
    <row r="31" spans="1:17" hidden="1" x14ac:dyDescent="0.25">
      <c r="A31" s="375" t="s">
        <v>242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</row>
    <row r="32" spans="1:17" hidden="1" x14ac:dyDescent="0.25">
      <c r="A32" s="375" t="s">
        <v>242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</row>
    <row r="33" spans="1:17" hidden="1" x14ac:dyDescent="0.25">
      <c r="A33" s="375" t="s">
        <v>242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</row>
    <row r="34" spans="1:17" hidden="1" x14ac:dyDescent="0.25">
      <c r="A34" s="375" t="s">
        <v>242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</row>
    <row r="35" spans="1:17" hidden="1" x14ac:dyDescent="0.25">
      <c r="A35" s="375" t="s">
        <v>242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</row>
    <row r="36" spans="1:17" hidden="1" x14ac:dyDescent="0.25">
      <c r="A36" s="375" t="s">
        <v>242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</row>
    <row r="37" spans="1:17" hidden="1" x14ac:dyDescent="0.25">
      <c r="A37" s="375" t="s">
        <v>242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  <row r="38" spans="1:17" hidden="1" x14ac:dyDescent="0.25">
      <c r="A38" s="375" t="s">
        <v>242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</row>
    <row r="39" spans="1:17" hidden="1" x14ac:dyDescent="0.25">
      <c r="A39" s="375" t="s">
        <v>242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</row>
    <row r="40" spans="1:17" hidden="1" x14ac:dyDescent="0.25">
      <c r="A40" s="375" t="s">
        <v>242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</row>
    <row r="41" spans="1:17" hidden="1" x14ac:dyDescent="0.25">
      <c r="A41" s="375" t="s">
        <v>242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</row>
    <row r="42" spans="1:17" hidden="1" x14ac:dyDescent="0.25">
      <c r="A42" s="375" t="s">
        <v>242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</row>
    <row r="43" spans="1:17" hidden="1" x14ac:dyDescent="0.25">
      <c r="A43" s="375" t="s">
        <v>242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</row>
    <row r="44" spans="1:17" hidden="1" x14ac:dyDescent="0.25">
      <c r="A44" s="375" t="s">
        <v>242</v>
      </c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</row>
    <row r="45" spans="1:17" hidden="1" x14ac:dyDescent="0.25">
      <c r="A45" s="375" t="s">
        <v>242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</row>
    <row r="46" spans="1:17" hidden="1" x14ac:dyDescent="0.25">
      <c r="A46" s="375" t="s">
        <v>242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</row>
    <row r="47" spans="1:17" hidden="1" x14ac:dyDescent="0.25">
      <c r="A47" s="375" t="s">
        <v>242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</row>
    <row r="48" spans="1:17" hidden="1" x14ac:dyDescent="0.25">
      <c r="A48" s="375" t="s">
        <v>242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</row>
    <row r="49" spans="1:17" hidden="1" x14ac:dyDescent="0.25">
      <c r="A49" s="375" t="s">
        <v>242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</row>
    <row r="50" spans="1:17" hidden="1" x14ac:dyDescent="0.25">
      <c r="A50" s="375" t="s">
        <v>242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</row>
    <row r="51" spans="1:17" hidden="1" x14ac:dyDescent="0.25">
      <c r="A51" s="375" t="s">
        <v>242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</row>
    <row r="52" spans="1:17" hidden="1" x14ac:dyDescent="0.25">
      <c r="A52" s="375" t="s">
        <v>242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</row>
    <row r="53" spans="1:17" hidden="1" x14ac:dyDescent="0.25">
      <c r="A53" s="375" t="s">
        <v>242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</row>
    <row r="54" spans="1:17" hidden="1" x14ac:dyDescent="0.25">
      <c r="A54" s="375" t="s">
        <v>242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</row>
    <row r="55" spans="1:17" hidden="1" x14ac:dyDescent="0.25">
      <c r="A55" s="375" t="s">
        <v>242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</row>
    <row r="56" spans="1:17" hidden="1" x14ac:dyDescent="0.25">
      <c r="A56" s="375" t="s">
        <v>242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</row>
    <row r="57" spans="1:17" hidden="1" x14ac:dyDescent="0.25">
      <c r="A57" s="375" t="s">
        <v>242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</row>
    <row r="58" spans="1:17" hidden="1" x14ac:dyDescent="0.25">
      <c r="A58" s="375" t="s">
        <v>242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</row>
    <row r="59" spans="1:17" hidden="1" x14ac:dyDescent="0.25">
      <c r="A59" s="375" t="s">
        <v>242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</row>
    <row r="60" spans="1:17" hidden="1" x14ac:dyDescent="0.25">
      <c r="A60" s="375" t="s">
        <v>242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</row>
    <row r="61" spans="1:17" hidden="1" x14ac:dyDescent="0.25">
      <c r="A61" s="375" t="s">
        <v>242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</row>
    <row r="62" spans="1:17" hidden="1" x14ac:dyDescent="0.25">
      <c r="A62" s="375" t="s">
        <v>242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</row>
    <row r="63" spans="1:17" hidden="1" x14ac:dyDescent="0.25">
      <c r="A63" s="375" t="s">
        <v>242</v>
      </c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</row>
    <row r="64" spans="1:17" hidden="1" x14ac:dyDescent="0.25">
      <c r="A64" s="375" t="s">
        <v>242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</row>
    <row r="65" spans="1:23" hidden="1" x14ac:dyDescent="0.25">
      <c r="A65" s="375" t="s">
        <v>242</v>
      </c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</row>
    <row r="66" spans="1:23" hidden="1" x14ac:dyDescent="0.25">
      <c r="A66" s="375" t="s">
        <v>242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23" hidden="1" x14ac:dyDescent="0.25">
      <c r="A67" s="375" t="s">
        <v>242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</row>
    <row r="68" spans="1:23" hidden="1" x14ac:dyDescent="0.25">
      <c r="A68" s="375" t="s">
        <v>242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</row>
    <row r="69" spans="1:23" hidden="1" x14ac:dyDescent="0.25">
      <c r="A69" s="375" t="s">
        <v>242</v>
      </c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</row>
    <row r="70" spans="1:23" hidden="1" x14ac:dyDescent="0.25">
      <c r="A70" s="375" t="s">
        <v>242</v>
      </c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</row>
    <row r="71" spans="1:23" x14ac:dyDescent="0.25">
      <c r="A71" s="21" t="s">
        <v>267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18" t="s">
        <v>268</v>
      </c>
      <c r="H71" s="325" t="s">
        <v>269</v>
      </c>
      <c r="I71" s="218" t="s">
        <v>75</v>
      </c>
      <c r="J71" s="218" t="s">
        <v>270</v>
      </c>
      <c r="K71" s="376" t="s">
        <v>271</v>
      </c>
      <c r="L71" s="377"/>
      <c r="M71" s="324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267</v>
      </c>
      <c r="B72" s="57" t="s">
        <v>82</v>
      </c>
      <c r="C72" s="372" t="s">
        <v>242</v>
      </c>
      <c r="D72" s="373"/>
      <c r="E72" s="373"/>
      <c r="F72" s="373"/>
      <c r="G72" s="373"/>
      <c r="H72" s="373"/>
      <c r="I72" s="373"/>
      <c r="J72" s="373"/>
      <c r="K72" s="373"/>
      <c r="L72" s="374"/>
      <c r="M72" s="324" t="s">
        <v>84</v>
      </c>
      <c r="N72" s="372" t="s">
        <v>242</v>
      </c>
      <c r="O72" s="373"/>
      <c r="P72" s="373"/>
      <c r="Q72" s="374"/>
    </row>
    <row r="73" spans="1:23" x14ac:dyDescent="0.25">
      <c r="A73" s="346" t="s">
        <v>213</v>
      </c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</row>
    <row r="74" spans="1:23" x14ac:dyDescent="0.25">
      <c r="A74" s="53" t="s">
        <v>4</v>
      </c>
      <c r="B74" s="53" t="s">
        <v>5</v>
      </c>
      <c r="C74" s="350" t="s">
        <v>214</v>
      </c>
      <c r="D74" s="350"/>
      <c r="E74" s="350" t="s">
        <v>7</v>
      </c>
      <c r="F74" s="350"/>
      <c r="G74" s="348" t="s">
        <v>11</v>
      </c>
      <c r="H74" s="349"/>
      <c r="I74" s="348" t="s">
        <v>12</v>
      </c>
      <c r="J74" s="351"/>
      <c r="K74" s="369" t="s">
        <v>215</v>
      </c>
      <c r="L74" s="369"/>
      <c r="M74" s="53" t="s">
        <v>5</v>
      </c>
      <c r="N74" s="369" t="s">
        <v>272</v>
      </c>
      <c r="O74" s="371"/>
      <c r="P74" s="378" t="s">
        <v>273</v>
      </c>
      <c r="Q74" s="379"/>
      <c r="R74" s="380" t="s">
        <v>274</v>
      </c>
      <c r="S74" s="381"/>
      <c r="T74" s="382" t="s">
        <v>275</v>
      </c>
      <c r="U74" s="383"/>
      <c r="V74" s="384" t="s">
        <v>276</v>
      </c>
      <c r="W74" s="384"/>
    </row>
    <row r="75" spans="1:23" x14ac:dyDescent="0.25">
      <c r="A75" s="355" t="s">
        <v>13</v>
      </c>
      <c r="B75" s="355" t="s">
        <v>14</v>
      </c>
      <c r="C75" s="352" t="s">
        <v>216</v>
      </c>
      <c r="D75" s="352"/>
      <c r="E75" s="352" t="s">
        <v>16</v>
      </c>
      <c r="F75" s="352"/>
      <c r="G75" s="353" t="s">
        <v>20</v>
      </c>
      <c r="H75" s="370"/>
      <c r="I75" s="353" t="s">
        <v>21</v>
      </c>
      <c r="J75" s="354"/>
      <c r="K75" s="371" t="s">
        <v>217</v>
      </c>
      <c r="L75" s="371"/>
      <c r="M75" s="157" t="s">
        <v>14</v>
      </c>
      <c r="N75" s="371" t="s">
        <v>277</v>
      </c>
      <c r="O75" s="371"/>
      <c r="P75" s="371" t="s">
        <v>278</v>
      </c>
      <c r="Q75" s="371"/>
      <c r="R75" s="381" t="s">
        <v>279</v>
      </c>
      <c r="S75" s="381"/>
      <c r="T75" s="385" t="s">
        <v>280</v>
      </c>
      <c r="U75" s="383"/>
      <c r="V75" s="386" t="s">
        <v>281</v>
      </c>
      <c r="W75" s="386"/>
    </row>
    <row r="76" spans="1:23" x14ac:dyDescent="0.25">
      <c r="A76" s="368"/>
      <c r="B76" s="368"/>
      <c r="C76" s="355" t="s">
        <v>22</v>
      </c>
      <c r="D76" s="355"/>
      <c r="E76" s="355" t="s">
        <v>22</v>
      </c>
      <c r="F76" s="355"/>
      <c r="G76" s="355" t="s">
        <v>22</v>
      </c>
      <c r="H76" s="355"/>
      <c r="I76" s="355" t="s">
        <v>22</v>
      </c>
      <c r="J76" s="355"/>
      <c r="K76" s="355" t="s">
        <v>22</v>
      </c>
      <c r="L76" s="355"/>
      <c r="M76" s="322"/>
      <c r="N76" s="387" t="s">
        <v>22</v>
      </c>
      <c r="O76" s="387"/>
      <c r="P76" s="387" t="s">
        <v>22</v>
      </c>
      <c r="Q76" s="387"/>
      <c r="R76" s="388" t="s">
        <v>22</v>
      </c>
      <c r="S76" s="388"/>
      <c r="T76" s="387" t="s">
        <v>22</v>
      </c>
      <c r="U76" s="387"/>
      <c r="V76" s="371" t="s">
        <v>22</v>
      </c>
      <c r="W76" s="371"/>
    </row>
    <row r="77" spans="1:23" ht="26" x14ac:dyDescent="0.25">
      <c r="A77" s="278"/>
      <c r="B77" s="157"/>
      <c r="C77" s="291" t="s">
        <v>218</v>
      </c>
      <c r="D77" s="291" t="s">
        <v>219</v>
      </c>
      <c r="E77" s="291" t="s">
        <v>220</v>
      </c>
      <c r="F77" s="291" t="s">
        <v>221</v>
      </c>
      <c r="G77" s="291" t="s">
        <v>222</v>
      </c>
      <c r="H77" s="291" t="s">
        <v>223</v>
      </c>
      <c r="I77" s="291" t="s">
        <v>224</v>
      </c>
      <c r="J77" s="291" t="s">
        <v>225</v>
      </c>
      <c r="K77" s="291" t="s">
        <v>226</v>
      </c>
      <c r="L77" s="291" t="s">
        <v>227</v>
      </c>
      <c r="M77" s="323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267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8">
        <f>I78</f>
        <v>45706</v>
      </c>
      <c r="K78" s="88">
        <f>J78+1</f>
        <v>45707</v>
      </c>
      <c r="L78" s="158">
        <f>K78</f>
        <v>45707</v>
      </c>
      <c r="M78" s="324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89" t="s">
        <v>242</v>
      </c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1"/>
    </row>
    <row r="81" spans="1:23" ht="16.5" x14ac:dyDescent="0.25">
      <c r="A81" s="63" t="s">
        <v>194</v>
      </c>
      <c r="B81" s="392" t="s">
        <v>282</v>
      </c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23"/>
      <c r="O81" s="23"/>
    </row>
    <row r="82" spans="1:23" ht="16.5" x14ac:dyDescent="0.25">
      <c r="A82" s="27" t="s">
        <v>283</v>
      </c>
      <c r="B82" s="393" t="s">
        <v>284</v>
      </c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5"/>
      <c r="N82" s="1"/>
      <c r="O82" s="1"/>
    </row>
    <row r="83" spans="1:23" ht="16.5" x14ac:dyDescent="0.25">
      <c r="A83" s="27" t="s">
        <v>198</v>
      </c>
      <c r="B83" s="396" t="s">
        <v>285</v>
      </c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1"/>
      <c r="O83" s="1"/>
    </row>
    <row r="84" spans="1:23" ht="16.5" x14ac:dyDescent="0.25">
      <c r="A84" s="326" t="s">
        <v>286</v>
      </c>
      <c r="B84" s="397" t="s">
        <v>209</v>
      </c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26" t="s">
        <v>206</v>
      </c>
      <c r="B85" s="397" t="s">
        <v>207</v>
      </c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26" t="s">
        <v>287</v>
      </c>
      <c r="B86" s="397" t="s">
        <v>288</v>
      </c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212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5"/>
  <sheetViews>
    <sheetView topLeftCell="A4" workbookViewId="0">
      <selection activeCell="N67" sqref="N67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08203125" customWidth="1"/>
    <col min="16" max="16" width="9.5" customWidth="1"/>
    <col min="17" max="17" width="10.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00" t="s">
        <v>289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</row>
    <row r="5" spans="1:256" x14ac:dyDescent="0.25">
      <c r="A5" s="4" t="s">
        <v>4</v>
      </c>
      <c r="B5" s="4" t="s">
        <v>5</v>
      </c>
      <c r="C5" s="369" t="s">
        <v>290</v>
      </c>
      <c r="D5" s="371"/>
      <c r="E5" s="369" t="s">
        <v>272</v>
      </c>
      <c r="F5" s="371"/>
      <c r="G5" s="380" t="s">
        <v>274</v>
      </c>
      <c r="H5" s="381"/>
      <c r="I5" s="369" t="s">
        <v>291</v>
      </c>
      <c r="J5" s="371"/>
      <c r="K5" s="382" t="s">
        <v>275</v>
      </c>
      <c r="L5" s="383"/>
      <c r="M5" s="384" t="s">
        <v>276</v>
      </c>
      <c r="N5" s="384"/>
      <c r="O5" s="4" t="s">
        <v>5</v>
      </c>
      <c r="P5" s="369" t="s">
        <v>273</v>
      </c>
      <c r="Q5" s="371"/>
      <c r="R5" s="369" t="s">
        <v>272</v>
      </c>
      <c r="S5" s="371"/>
    </row>
    <row r="6" spans="1:256" x14ac:dyDescent="0.25">
      <c r="A6" s="5" t="s">
        <v>13</v>
      </c>
      <c r="B6" s="5" t="s">
        <v>14</v>
      </c>
      <c r="C6" s="371" t="s">
        <v>278</v>
      </c>
      <c r="D6" s="371"/>
      <c r="E6" s="371" t="s">
        <v>277</v>
      </c>
      <c r="F6" s="371"/>
      <c r="G6" s="381" t="s">
        <v>279</v>
      </c>
      <c r="H6" s="381"/>
      <c r="I6" s="371" t="s">
        <v>292</v>
      </c>
      <c r="J6" s="371"/>
      <c r="K6" s="385" t="s">
        <v>280</v>
      </c>
      <c r="L6" s="383"/>
      <c r="M6" s="386" t="s">
        <v>281</v>
      </c>
      <c r="N6" s="386"/>
      <c r="O6" s="5" t="s">
        <v>14</v>
      </c>
      <c r="P6" s="371" t="s">
        <v>278</v>
      </c>
      <c r="Q6" s="371"/>
      <c r="R6" s="371" t="s">
        <v>277</v>
      </c>
      <c r="S6" s="371"/>
    </row>
    <row r="7" spans="1:256" x14ac:dyDescent="0.25">
      <c r="A7" s="8"/>
      <c r="B7" s="54"/>
      <c r="C7" s="387" t="s">
        <v>22</v>
      </c>
      <c r="D7" s="387"/>
      <c r="E7" s="387" t="s">
        <v>22</v>
      </c>
      <c r="F7" s="387"/>
      <c r="G7" s="388" t="s">
        <v>22</v>
      </c>
      <c r="H7" s="388"/>
      <c r="I7" s="387" t="s">
        <v>22</v>
      </c>
      <c r="J7" s="387"/>
      <c r="K7" s="387" t="s">
        <v>22</v>
      </c>
      <c r="L7" s="387"/>
      <c r="M7" s="371" t="s">
        <v>22</v>
      </c>
      <c r="N7" s="371"/>
      <c r="O7" s="54"/>
      <c r="P7" s="387" t="s">
        <v>22</v>
      </c>
      <c r="Q7" s="387"/>
      <c r="R7" s="387" t="s">
        <v>22</v>
      </c>
      <c r="S7" s="387"/>
    </row>
    <row r="8" spans="1:256" ht="26" x14ac:dyDescent="0.25">
      <c r="A8" s="8"/>
      <c r="B8" s="85"/>
      <c r="C8" s="11" t="s">
        <v>293</v>
      </c>
      <c r="D8" s="11" t="s">
        <v>294</v>
      </c>
      <c r="E8" s="11" t="s">
        <v>24</v>
      </c>
      <c r="F8" s="11" t="s">
        <v>295</v>
      </c>
      <c r="G8" s="32" t="s">
        <v>296</v>
      </c>
      <c r="H8" s="32" t="s">
        <v>297</v>
      </c>
      <c r="I8" s="11" t="s">
        <v>298</v>
      </c>
      <c r="J8" s="11" t="s">
        <v>299</v>
      </c>
      <c r="K8" s="11" t="s">
        <v>300</v>
      </c>
      <c r="L8" s="11" t="s">
        <v>301</v>
      </c>
      <c r="M8" s="11" t="s">
        <v>302</v>
      </c>
      <c r="N8" s="11" t="s">
        <v>303</v>
      </c>
      <c r="O8" s="85"/>
      <c r="P8" s="11" t="s">
        <v>293</v>
      </c>
      <c r="Q8" s="11" t="s">
        <v>294</v>
      </c>
      <c r="R8" s="11" t="s">
        <v>24</v>
      </c>
      <c r="S8" s="11" t="s">
        <v>295</v>
      </c>
    </row>
    <row r="9" spans="1:256" hidden="1" x14ac:dyDescent="0.25">
      <c r="A9" s="21" t="s">
        <v>304</v>
      </c>
      <c r="B9" s="180" t="s">
        <v>305</v>
      </c>
      <c r="C9" s="43" t="s">
        <v>306</v>
      </c>
      <c r="D9" s="43" t="s">
        <v>307</v>
      </c>
      <c r="E9" s="58">
        <v>45624</v>
      </c>
      <c r="F9" s="42">
        <f>E9+1</f>
        <v>45625</v>
      </c>
      <c r="G9" s="88"/>
      <c r="H9" s="93"/>
      <c r="I9" s="17" t="s">
        <v>40</v>
      </c>
      <c r="J9" s="17" t="s">
        <v>40</v>
      </c>
      <c r="K9" s="58">
        <v>45630</v>
      </c>
      <c r="L9" s="58">
        <v>45631</v>
      </c>
      <c r="M9" s="92" t="s">
        <v>40</v>
      </c>
      <c r="N9" s="180" t="s">
        <v>308</v>
      </c>
      <c r="O9" s="263" t="s">
        <v>309</v>
      </c>
      <c r="P9" s="71" t="s">
        <v>310</v>
      </c>
      <c r="Q9" s="71" t="s">
        <v>311</v>
      </c>
      <c r="R9" s="70" t="s">
        <v>312</v>
      </c>
      <c r="S9" s="17" t="s">
        <v>313</v>
      </c>
    </row>
    <row r="10" spans="1:256" hidden="1" x14ac:dyDescent="0.25">
      <c r="A10" s="389" t="s">
        <v>242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401"/>
      <c r="Q10" s="401"/>
      <c r="R10" s="401"/>
      <c r="S10" s="402"/>
    </row>
    <row r="11" spans="1:256" hidden="1" x14ac:dyDescent="0.25">
      <c r="A11" s="293" t="s">
        <v>314</v>
      </c>
      <c r="B11" s="180" t="s">
        <v>315</v>
      </c>
      <c r="C11" s="403" t="s">
        <v>316</v>
      </c>
      <c r="D11" s="404"/>
      <c r="E11" s="403" t="s">
        <v>317</v>
      </c>
      <c r="F11" s="404"/>
      <c r="G11" s="58">
        <v>45641</v>
      </c>
      <c r="H11" s="93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3">
        <f t="shared" ref="L11:L53" si="1">K11+1</f>
        <v>45645</v>
      </c>
      <c r="M11" s="92" t="s">
        <v>40</v>
      </c>
      <c r="N11" s="92" t="s">
        <v>40</v>
      </c>
      <c r="O11" s="180" t="s">
        <v>318</v>
      </c>
      <c r="P11" s="71" t="s">
        <v>319</v>
      </c>
      <c r="Q11" s="71" t="s">
        <v>320</v>
      </c>
      <c r="R11" s="70" t="s">
        <v>321</v>
      </c>
      <c r="S11" s="17" t="s">
        <v>322</v>
      </c>
    </row>
    <row r="12" spans="1:256" hidden="1" x14ac:dyDescent="0.25">
      <c r="A12" s="19" t="s">
        <v>267</v>
      </c>
      <c r="B12" s="180" t="s">
        <v>323</v>
      </c>
      <c r="C12" s="403" t="s">
        <v>324</v>
      </c>
      <c r="D12" s="404"/>
      <c r="E12" s="403" t="s">
        <v>325</v>
      </c>
      <c r="F12" s="404"/>
      <c r="G12" s="58">
        <v>45648</v>
      </c>
      <c r="H12" s="93">
        <f t="shared" si="0"/>
        <v>45648</v>
      </c>
      <c r="I12" s="17" t="s">
        <v>40</v>
      </c>
      <c r="J12" s="17" t="s">
        <v>40</v>
      </c>
      <c r="K12" s="58">
        <v>45661</v>
      </c>
      <c r="L12" s="93">
        <f t="shared" si="1"/>
        <v>45662</v>
      </c>
      <c r="M12" s="92" t="s">
        <v>40</v>
      </c>
      <c r="N12" s="92" t="s">
        <v>40</v>
      </c>
      <c r="O12" s="180" t="s">
        <v>326</v>
      </c>
      <c r="P12" s="71" t="s">
        <v>327</v>
      </c>
      <c r="Q12" s="145" t="s">
        <v>328</v>
      </c>
      <c r="R12" s="58">
        <v>45669</v>
      </c>
      <c r="S12" s="93">
        <f t="shared" ref="S12:S17" si="2">R12+1</f>
        <v>45670</v>
      </c>
    </row>
    <row r="13" spans="1:256" hidden="1" x14ac:dyDescent="0.25">
      <c r="A13" s="21" t="s">
        <v>304</v>
      </c>
      <c r="B13" s="180" t="s">
        <v>329</v>
      </c>
      <c r="C13" s="403" t="s">
        <v>330</v>
      </c>
      <c r="D13" s="404"/>
      <c r="E13" s="403" t="s">
        <v>331</v>
      </c>
      <c r="F13" s="404"/>
      <c r="G13" s="58">
        <v>45655</v>
      </c>
      <c r="H13" s="93">
        <f t="shared" si="0"/>
        <v>45655</v>
      </c>
      <c r="I13" s="17" t="s">
        <v>40</v>
      </c>
      <c r="J13" s="17" t="s">
        <v>40</v>
      </c>
      <c r="K13" s="58">
        <v>45658</v>
      </c>
      <c r="L13" s="93">
        <f t="shared" si="1"/>
        <v>45659</v>
      </c>
      <c r="M13" s="92" t="s">
        <v>40</v>
      </c>
      <c r="N13" s="92" t="s">
        <v>40</v>
      </c>
      <c r="O13" s="180" t="s">
        <v>332</v>
      </c>
      <c r="P13" s="36">
        <v>45672</v>
      </c>
      <c r="Q13" s="88">
        <f>P13+1</f>
        <v>45673</v>
      </c>
      <c r="R13" s="88">
        <f>Q13</f>
        <v>45673</v>
      </c>
      <c r="S13" s="88">
        <f t="shared" si="2"/>
        <v>45674</v>
      </c>
    </row>
    <row r="14" spans="1:256" hidden="1" x14ac:dyDescent="0.25">
      <c r="A14" s="389" t="s">
        <v>242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401"/>
      <c r="Q14" s="401"/>
      <c r="R14" s="401"/>
      <c r="S14" s="402"/>
    </row>
    <row r="15" spans="1:256" hidden="1" x14ac:dyDescent="0.25">
      <c r="A15" s="293" t="s">
        <v>314</v>
      </c>
      <c r="B15" s="106" t="s">
        <v>65</v>
      </c>
      <c r="C15" s="71" t="s">
        <v>333</v>
      </c>
      <c r="D15" s="36">
        <v>45671</v>
      </c>
      <c r="E15" s="88">
        <f>D15+1</f>
        <v>45672</v>
      </c>
      <c r="F15" s="88">
        <f>E15+1</f>
        <v>45673</v>
      </c>
      <c r="G15" s="403" t="s">
        <v>334</v>
      </c>
      <c r="H15" s="404"/>
      <c r="I15" s="358" t="s">
        <v>335</v>
      </c>
      <c r="J15" s="359"/>
      <c r="K15" s="148" t="s">
        <v>336</v>
      </c>
      <c r="L15" s="17" t="s">
        <v>40</v>
      </c>
      <c r="M15" s="92" t="s">
        <v>40</v>
      </c>
      <c r="N15" s="92" t="s">
        <v>40</v>
      </c>
      <c r="O15" s="106" t="s">
        <v>63</v>
      </c>
      <c r="P15" s="403" t="s">
        <v>71</v>
      </c>
      <c r="Q15" s="404"/>
      <c r="R15" s="36">
        <v>45688</v>
      </c>
      <c r="S15" s="71" t="s">
        <v>337</v>
      </c>
    </row>
    <row r="16" spans="1:256" hidden="1" x14ac:dyDescent="0.25">
      <c r="A16" s="21" t="s">
        <v>304</v>
      </c>
      <c r="B16" s="179" t="s">
        <v>65</v>
      </c>
      <c r="C16" s="36">
        <v>45672</v>
      </c>
      <c r="D16" s="88">
        <f>C16+1</f>
        <v>45673</v>
      </c>
      <c r="E16" s="88">
        <f>D16</f>
        <v>45673</v>
      </c>
      <c r="F16" s="88">
        <f t="shared" ref="F16:F17" si="3">E16+1</f>
        <v>45674</v>
      </c>
      <c r="G16" s="36">
        <f>F16+2</f>
        <v>45676</v>
      </c>
      <c r="H16" s="93">
        <f t="shared" si="0"/>
        <v>45676</v>
      </c>
      <c r="I16" s="358" t="s">
        <v>338</v>
      </c>
      <c r="J16" s="359"/>
      <c r="K16" s="36">
        <v>45681</v>
      </c>
      <c r="L16" s="93">
        <f t="shared" si="1"/>
        <v>45682</v>
      </c>
      <c r="M16" s="92" t="s">
        <v>40</v>
      </c>
      <c r="N16" s="92" t="s">
        <v>40</v>
      </c>
      <c r="O16" s="179" t="s">
        <v>63</v>
      </c>
      <c r="P16" s="148" t="s">
        <v>339</v>
      </c>
      <c r="Q16" s="148" t="s">
        <v>340</v>
      </c>
      <c r="R16" s="71" t="s">
        <v>341</v>
      </c>
      <c r="S16" s="312" t="s">
        <v>342</v>
      </c>
    </row>
    <row r="17" spans="1:20" hidden="1" x14ac:dyDescent="0.25">
      <c r="A17" s="56" t="s">
        <v>343</v>
      </c>
      <c r="B17" s="61" t="s">
        <v>65</v>
      </c>
      <c r="C17" s="36">
        <v>45679</v>
      </c>
      <c r="D17" s="71" t="s">
        <v>344</v>
      </c>
      <c r="E17" s="36">
        <v>45681</v>
      </c>
      <c r="F17" s="88">
        <f t="shared" si="3"/>
        <v>45682</v>
      </c>
      <c r="G17" s="36">
        <v>45684</v>
      </c>
      <c r="H17" s="120">
        <f t="shared" si="0"/>
        <v>45684</v>
      </c>
      <c r="I17" s="403" t="s">
        <v>345</v>
      </c>
      <c r="J17" s="404"/>
      <c r="K17" s="36">
        <v>45686</v>
      </c>
      <c r="L17" s="36">
        <v>45687</v>
      </c>
      <c r="M17" s="36">
        <v>45688</v>
      </c>
      <c r="N17" s="148" t="s">
        <v>346</v>
      </c>
      <c r="O17" s="61" t="s">
        <v>63</v>
      </c>
      <c r="P17" s="71" t="s">
        <v>347</v>
      </c>
      <c r="Q17" s="71" t="s">
        <v>348</v>
      </c>
      <c r="R17" s="36">
        <v>45695</v>
      </c>
      <c r="S17" s="93">
        <f t="shared" si="2"/>
        <v>45696</v>
      </c>
    </row>
    <row r="18" spans="1:20" hidden="1" x14ac:dyDescent="0.25">
      <c r="A18" s="294" t="s">
        <v>314</v>
      </c>
      <c r="B18" s="295" t="s">
        <v>67</v>
      </c>
      <c r="C18" s="403" t="s">
        <v>71</v>
      </c>
      <c r="D18" s="404"/>
      <c r="E18" s="36">
        <v>45688</v>
      </c>
      <c r="F18" s="17" t="s">
        <v>349</v>
      </c>
      <c r="G18" s="92" t="s">
        <v>40</v>
      </c>
      <c r="H18" s="92" t="s">
        <v>40</v>
      </c>
      <c r="I18" s="403" t="s">
        <v>350</v>
      </c>
      <c r="J18" s="404"/>
      <c r="K18" s="99">
        <v>45693</v>
      </c>
      <c r="L18" s="100">
        <f t="shared" si="1"/>
        <v>45694</v>
      </c>
      <c r="M18" s="92" t="s">
        <v>40</v>
      </c>
      <c r="N18" s="92" t="s">
        <v>40</v>
      </c>
      <c r="O18" s="95" t="s">
        <v>66</v>
      </c>
      <c r="P18" s="148" t="s">
        <v>339</v>
      </c>
      <c r="Q18" s="71" t="s">
        <v>351</v>
      </c>
      <c r="R18" s="70" t="s">
        <v>352</v>
      </c>
      <c r="S18" s="17" t="s">
        <v>353</v>
      </c>
    </row>
    <row r="19" spans="1:20" hidden="1" x14ac:dyDescent="0.25">
      <c r="A19" s="405" t="s">
        <v>354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</row>
    <row r="20" spans="1:20" hidden="1" x14ac:dyDescent="0.25">
      <c r="A20" s="293" t="s">
        <v>355</v>
      </c>
      <c r="B20" s="102" t="s">
        <v>78</v>
      </c>
      <c r="C20" s="36">
        <v>45700</v>
      </c>
      <c r="D20" s="36">
        <f>C20+1</f>
        <v>45701</v>
      </c>
      <c r="E20" s="88">
        <f>D20</f>
        <v>45701</v>
      </c>
      <c r="F20" s="88">
        <f t="shared" ref="F20" si="4">E20+1</f>
        <v>45702</v>
      </c>
      <c r="G20" s="17" t="s">
        <v>356</v>
      </c>
      <c r="H20" s="36">
        <v>45706</v>
      </c>
      <c r="I20" s="403" t="s">
        <v>357</v>
      </c>
      <c r="J20" s="404"/>
      <c r="K20" s="36">
        <v>45709</v>
      </c>
      <c r="L20" s="93">
        <f t="shared" si="1"/>
        <v>45710</v>
      </c>
      <c r="M20" s="36">
        <v>45711</v>
      </c>
      <c r="N20" s="93">
        <f>M20+1</f>
        <v>45712</v>
      </c>
      <c r="O20" s="102" t="s">
        <v>73</v>
      </c>
      <c r="P20" s="403" t="s">
        <v>358</v>
      </c>
      <c r="Q20" s="404"/>
      <c r="R20" s="36">
        <v>45717</v>
      </c>
      <c r="S20" s="17" t="s">
        <v>359</v>
      </c>
    </row>
    <row r="21" spans="1:20" hidden="1" x14ac:dyDescent="0.25">
      <c r="A21" s="296" t="s">
        <v>267</v>
      </c>
      <c r="B21" s="105" t="s">
        <v>90</v>
      </c>
      <c r="C21" s="403" t="s">
        <v>360</v>
      </c>
      <c r="D21" s="404"/>
      <c r="E21" s="403" t="s">
        <v>361</v>
      </c>
      <c r="F21" s="404"/>
      <c r="G21" s="36">
        <v>45711</v>
      </c>
      <c r="H21" s="93">
        <f t="shared" si="0"/>
        <v>45711</v>
      </c>
      <c r="I21" s="17" t="s">
        <v>40</v>
      </c>
      <c r="J21" s="17" t="s">
        <v>40</v>
      </c>
      <c r="K21" s="36">
        <v>45715</v>
      </c>
      <c r="L21" s="93">
        <f t="shared" si="1"/>
        <v>45716</v>
      </c>
      <c r="M21" s="92" t="s">
        <v>40</v>
      </c>
      <c r="N21" s="92" t="s">
        <v>40</v>
      </c>
      <c r="O21" s="105" t="s">
        <v>88</v>
      </c>
      <c r="P21" s="125" t="s">
        <v>362</v>
      </c>
      <c r="Q21" s="125" t="s">
        <v>363</v>
      </c>
      <c r="R21" s="71" t="s">
        <v>364</v>
      </c>
      <c r="S21" s="71" t="s">
        <v>359</v>
      </c>
      <c r="T21" s="313" t="s">
        <v>365</v>
      </c>
    </row>
    <row r="22" spans="1:20" hidden="1" x14ac:dyDescent="0.25">
      <c r="A22" s="293" t="s">
        <v>366</v>
      </c>
      <c r="B22" s="102" t="s">
        <v>84</v>
      </c>
      <c r="C22" s="71" t="s">
        <v>367</v>
      </c>
      <c r="D22" s="36">
        <v>45716</v>
      </c>
      <c r="E22" s="36">
        <v>45717</v>
      </c>
      <c r="F22" s="88">
        <f>E22</f>
        <v>45717</v>
      </c>
      <c r="G22" s="36"/>
      <c r="H22" s="93"/>
      <c r="I22" s="17" t="s">
        <v>40</v>
      </c>
      <c r="J22" s="17" t="s">
        <v>40</v>
      </c>
      <c r="K22" s="36">
        <v>45721</v>
      </c>
      <c r="L22" s="93">
        <f t="shared" si="1"/>
        <v>45722</v>
      </c>
      <c r="M22" s="92" t="s">
        <v>40</v>
      </c>
      <c r="N22" s="92" t="s">
        <v>40</v>
      </c>
      <c r="O22" s="102" t="s">
        <v>82</v>
      </c>
      <c r="P22" s="16" t="s">
        <v>368</v>
      </c>
      <c r="Q22" s="314" t="s">
        <v>369</v>
      </c>
      <c r="R22" s="43" t="s">
        <v>370</v>
      </c>
      <c r="S22" s="71" t="s">
        <v>371</v>
      </c>
      <c r="T22" s="315" t="s">
        <v>372</v>
      </c>
    </row>
    <row r="23" spans="1:20" hidden="1" x14ac:dyDescent="0.25">
      <c r="A23" s="297" t="s">
        <v>304</v>
      </c>
      <c r="B23" s="298" t="s">
        <v>81</v>
      </c>
      <c r="C23" s="36">
        <v>45721</v>
      </c>
      <c r="D23" s="36">
        <v>45722</v>
      </c>
      <c r="E23" s="88">
        <v>45723</v>
      </c>
      <c r="F23" s="88">
        <v>45723</v>
      </c>
      <c r="G23" s="36">
        <v>45725</v>
      </c>
      <c r="H23" s="93">
        <f>G23</f>
        <v>45725</v>
      </c>
      <c r="I23" s="17" t="s">
        <v>40</v>
      </c>
      <c r="J23" s="17" t="s">
        <v>40</v>
      </c>
      <c r="K23" s="36">
        <v>45729</v>
      </c>
      <c r="L23" s="93">
        <f t="shared" si="1"/>
        <v>45730</v>
      </c>
      <c r="M23" s="92" t="s">
        <v>40</v>
      </c>
      <c r="N23" s="92" t="s">
        <v>40</v>
      </c>
      <c r="O23" s="91" t="s">
        <v>79</v>
      </c>
      <c r="P23" s="16" t="s">
        <v>373</v>
      </c>
      <c r="Q23" s="314" t="s">
        <v>374</v>
      </c>
      <c r="R23" s="71" t="s">
        <v>375</v>
      </c>
      <c r="S23" s="71" t="s">
        <v>376</v>
      </c>
      <c r="T23" s="313" t="s">
        <v>365</v>
      </c>
    </row>
    <row r="24" spans="1:20" hidden="1" x14ac:dyDescent="0.25">
      <c r="A24" s="21" t="s">
        <v>314</v>
      </c>
      <c r="B24" s="102" t="s">
        <v>81</v>
      </c>
      <c r="C24" s="403" t="s">
        <v>377</v>
      </c>
      <c r="D24" s="404"/>
      <c r="E24" s="403" t="s">
        <v>378</v>
      </c>
      <c r="F24" s="404"/>
      <c r="G24" s="36">
        <v>45732</v>
      </c>
      <c r="H24" s="93">
        <f t="shared" si="0"/>
        <v>45732</v>
      </c>
      <c r="I24" s="17" t="s">
        <v>40</v>
      </c>
      <c r="J24" s="17" t="s">
        <v>40</v>
      </c>
      <c r="K24" s="36">
        <v>45735</v>
      </c>
      <c r="L24" s="93">
        <f t="shared" si="1"/>
        <v>45736</v>
      </c>
      <c r="M24" s="92" t="s">
        <v>40</v>
      </c>
      <c r="N24" s="92" t="s">
        <v>40</v>
      </c>
      <c r="O24" s="102" t="s">
        <v>79</v>
      </c>
      <c r="P24" s="406" t="s">
        <v>379</v>
      </c>
      <c r="Q24" s="407"/>
      <c r="R24" s="71" t="s">
        <v>380</v>
      </c>
      <c r="S24" s="71" t="s">
        <v>381</v>
      </c>
      <c r="T24" s="313" t="s">
        <v>365</v>
      </c>
    </row>
    <row r="25" spans="1:20" hidden="1" x14ac:dyDescent="0.25">
      <c r="A25" s="299" t="s">
        <v>267</v>
      </c>
      <c r="B25" s="106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3">
        <f t="shared" ref="F25:F40" si="6">E25+1</f>
        <v>45737</v>
      </c>
      <c r="G25" s="36">
        <v>45739</v>
      </c>
      <c r="H25" s="93">
        <f t="shared" si="0"/>
        <v>45739</v>
      </c>
      <c r="I25" s="17" t="s">
        <v>40</v>
      </c>
      <c r="J25" s="17" t="s">
        <v>40</v>
      </c>
      <c r="K25" s="36">
        <v>45742</v>
      </c>
      <c r="L25" s="93">
        <f t="shared" si="1"/>
        <v>45743</v>
      </c>
      <c r="M25" s="17" t="s">
        <v>40</v>
      </c>
      <c r="N25" s="17" t="s">
        <v>40</v>
      </c>
      <c r="O25" s="106" t="s">
        <v>97</v>
      </c>
      <c r="P25" s="36">
        <v>45749</v>
      </c>
      <c r="Q25" s="120">
        <f t="shared" ref="Q25:Q29" si="7">P25+1</f>
        <v>45750</v>
      </c>
      <c r="R25" s="17" t="s">
        <v>40</v>
      </c>
      <c r="S25" s="17" t="s">
        <v>382</v>
      </c>
      <c r="T25" s="316"/>
    </row>
    <row r="26" spans="1:20" hidden="1" x14ac:dyDescent="0.25">
      <c r="A26" s="300" t="s">
        <v>314</v>
      </c>
      <c r="B26" s="56" t="s">
        <v>84</v>
      </c>
      <c r="C26" s="408" t="s">
        <v>383</v>
      </c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10"/>
      <c r="O26" s="102" t="s">
        <v>82</v>
      </c>
      <c r="P26" s="356" t="s">
        <v>384</v>
      </c>
      <c r="Q26" s="411"/>
      <c r="R26" s="411"/>
      <c r="S26" s="357"/>
      <c r="T26" s="316"/>
    </row>
    <row r="27" spans="1:20" hidden="1" x14ac:dyDescent="0.25">
      <c r="A27" s="299" t="s">
        <v>267</v>
      </c>
      <c r="B27" s="301" t="s">
        <v>104</v>
      </c>
      <c r="C27" s="41">
        <v>45749</v>
      </c>
      <c r="D27" s="12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2" t="s">
        <v>40</v>
      </c>
      <c r="N27" s="92" t="s">
        <v>40</v>
      </c>
      <c r="O27" s="307" t="s">
        <v>100</v>
      </c>
      <c r="P27" s="41">
        <v>45759</v>
      </c>
      <c r="Q27" s="120">
        <f t="shared" si="7"/>
        <v>45760</v>
      </c>
      <c r="R27" s="58">
        <f>Q27</f>
        <v>45760</v>
      </c>
      <c r="S27" s="58">
        <f>R27+1</f>
        <v>45761</v>
      </c>
      <c r="T27" s="316"/>
    </row>
    <row r="28" spans="1:20" hidden="1" x14ac:dyDescent="0.25">
      <c r="A28" s="293" t="s">
        <v>304</v>
      </c>
      <c r="B28" s="102" t="s">
        <v>87</v>
      </c>
      <c r="C28" s="17" t="s">
        <v>40</v>
      </c>
      <c r="D28" s="17" t="s">
        <v>40</v>
      </c>
      <c r="E28" s="41">
        <v>45751</v>
      </c>
      <c r="F28" s="88">
        <f t="shared" si="6"/>
        <v>45752</v>
      </c>
      <c r="G28" s="132">
        <v>45754</v>
      </c>
      <c r="H28" s="132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2" t="s">
        <v>40</v>
      </c>
      <c r="N28" s="92" t="s">
        <v>40</v>
      </c>
      <c r="O28" s="102" t="s">
        <v>85</v>
      </c>
      <c r="P28" s="412" t="s">
        <v>385</v>
      </c>
      <c r="Q28" s="413"/>
      <c r="R28" s="71" t="s">
        <v>386</v>
      </c>
      <c r="S28" s="71" t="s">
        <v>387</v>
      </c>
      <c r="T28" s="313" t="s">
        <v>365</v>
      </c>
    </row>
    <row r="29" spans="1:20" hidden="1" x14ac:dyDescent="0.25">
      <c r="A29" s="302" t="s">
        <v>267</v>
      </c>
      <c r="B29" s="301" t="s">
        <v>107</v>
      </c>
      <c r="C29" s="41">
        <v>45759</v>
      </c>
      <c r="D29" s="120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08">
        <f t="shared" ref="N29:N53" si="10">M29</f>
        <v>45771</v>
      </c>
      <c r="O29" s="307" t="s">
        <v>105</v>
      </c>
      <c r="P29" s="41">
        <v>45777</v>
      </c>
      <c r="Q29" s="120">
        <f t="shared" si="7"/>
        <v>45778</v>
      </c>
      <c r="R29" s="88">
        <f>Q29</f>
        <v>45778</v>
      </c>
      <c r="S29" s="88">
        <f>R29+1</f>
        <v>45779</v>
      </c>
      <c r="T29" s="316"/>
    </row>
    <row r="30" spans="1:20" hidden="1" x14ac:dyDescent="0.25">
      <c r="A30" s="293" t="s">
        <v>314</v>
      </c>
      <c r="B30" s="56" t="s">
        <v>90</v>
      </c>
      <c r="C30" s="41">
        <v>45763</v>
      </c>
      <c r="D30" s="120">
        <f t="shared" si="5"/>
        <v>45764</v>
      </c>
      <c r="E30" s="88">
        <f t="shared" si="8"/>
        <v>45764</v>
      </c>
      <c r="F30" s="88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08">
        <f t="shared" ref="M30:M53" si="12">L30+1</f>
        <v>45772</v>
      </c>
      <c r="N30" s="308">
        <f t="shared" si="10"/>
        <v>45772</v>
      </c>
      <c r="O30" s="102" t="s">
        <v>88</v>
      </c>
      <c r="P30" s="406" t="s">
        <v>388</v>
      </c>
      <c r="Q30" s="407"/>
      <c r="R30" s="406" t="s">
        <v>389</v>
      </c>
      <c r="S30" s="407"/>
      <c r="T30" s="313" t="s">
        <v>365</v>
      </c>
    </row>
    <row r="31" spans="1:20" hidden="1" x14ac:dyDescent="0.25">
      <c r="A31" s="21" t="s">
        <v>304</v>
      </c>
      <c r="B31" s="56" t="s">
        <v>93</v>
      </c>
      <c r="C31" s="41">
        <v>45770</v>
      </c>
      <c r="D31" s="120">
        <f t="shared" si="5"/>
        <v>45771</v>
      </c>
      <c r="E31" s="88">
        <f t="shared" si="8"/>
        <v>45771</v>
      </c>
      <c r="F31" s="88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08">
        <f t="shared" si="12"/>
        <v>45779</v>
      </c>
      <c r="N31" s="308">
        <f t="shared" si="10"/>
        <v>45779</v>
      </c>
      <c r="O31" s="102" t="s">
        <v>91</v>
      </c>
      <c r="P31" s="406" t="s">
        <v>390</v>
      </c>
      <c r="Q31" s="407"/>
      <c r="R31" s="406" t="s">
        <v>391</v>
      </c>
      <c r="S31" s="407"/>
      <c r="T31" s="313" t="s">
        <v>365</v>
      </c>
    </row>
    <row r="32" spans="1:20" hidden="1" x14ac:dyDescent="0.25">
      <c r="A32" s="293" t="s">
        <v>267</v>
      </c>
      <c r="B32" s="102" t="s">
        <v>112</v>
      </c>
      <c r="C32" s="41">
        <v>45777</v>
      </c>
      <c r="D32" s="120">
        <f t="shared" si="5"/>
        <v>45778</v>
      </c>
      <c r="E32" s="88">
        <f t="shared" si="8"/>
        <v>45778</v>
      </c>
      <c r="F32" s="88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08">
        <f t="shared" si="12"/>
        <v>45786</v>
      </c>
      <c r="N32" s="308">
        <f t="shared" si="10"/>
        <v>45786</v>
      </c>
      <c r="O32" s="102" t="s">
        <v>110</v>
      </c>
      <c r="P32" s="406" t="s">
        <v>392</v>
      </c>
      <c r="Q32" s="407"/>
      <c r="R32" s="406" t="s">
        <v>393</v>
      </c>
      <c r="S32" s="407"/>
      <c r="T32" s="313" t="s">
        <v>365</v>
      </c>
    </row>
    <row r="33" spans="1:20" hidden="1" x14ac:dyDescent="0.25">
      <c r="A33" s="293" t="s">
        <v>314</v>
      </c>
      <c r="B33" s="56" t="s">
        <v>96</v>
      </c>
      <c r="C33" s="406" t="s">
        <v>394</v>
      </c>
      <c r="D33" s="407"/>
      <c r="E33" s="406" t="s">
        <v>395</v>
      </c>
      <c r="F33" s="407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08">
        <f t="shared" si="12"/>
        <v>45793</v>
      </c>
      <c r="N33" s="308">
        <f t="shared" si="10"/>
        <v>45793</v>
      </c>
      <c r="O33" s="102" t="s">
        <v>94</v>
      </c>
      <c r="P33" s="41">
        <v>45798</v>
      </c>
      <c r="Q33" s="120">
        <v>45799</v>
      </c>
      <c r="R33" s="88">
        <f>Q33</f>
        <v>45799</v>
      </c>
      <c r="S33" s="88">
        <f>R33+1</f>
        <v>45800</v>
      </c>
      <c r="T33" s="316"/>
    </row>
    <row r="34" spans="1:20" hidden="1" x14ac:dyDescent="0.25">
      <c r="A34" s="293" t="s">
        <v>304</v>
      </c>
      <c r="B34" s="56" t="s">
        <v>99</v>
      </c>
      <c r="C34" s="41">
        <v>45791</v>
      </c>
      <c r="D34" s="120">
        <v>45792</v>
      </c>
      <c r="E34" s="88">
        <f t="shared" si="8"/>
        <v>45792</v>
      </c>
      <c r="F34" s="88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08">
        <f t="shared" si="12"/>
        <v>45805</v>
      </c>
      <c r="N34" s="308">
        <f t="shared" si="10"/>
        <v>45805</v>
      </c>
      <c r="O34" s="102" t="s">
        <v>97</v>
      </c>
      <c r="P34" s="406" t="s">
        <v>396</v>
      </c>
      <c r="Q34" s="407"/>
      <c r="R34" s="406" t="s">
        <v>397</v>
      </c>
      <c r="S34" s="407"/>
      <c r="T34" s="313" t="s">
        <v>365</v>
      </c>
    </row>
    <row r="35" spans="1:20" hidden="1" x14ac:dyDescent="0.25">
      <c r="A35" s="299" t="s">
        <v>314</v>
      </c>
      <c r="B35" s="60" t="s">
        <v>99</v>
      </c>
      <c r="C35" s="41">
        <v>45798</v>
      </c>
      <c r="D35" s="120">
        <v>45799</v>
      </c>
      <c r="E35" s="88">
        <f t="shared" si="8"/>
        <v>45799</v>
      </c>
      <c r="F35" s="88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06" t="s">
        <v>398</v>
      </c>
      <c r="L35" s="407"/>
      <c r="M35" s="406" t="s">
        <v>399</v>
      </c>
      <c r="N35" s="407"/>
      <c r="O35" s="106" t="s">
        <v>97</v>
      </c>
      <c r="P35" s="41">
        <v>45812</v>
      </c>
      <c r="Q35" s="41">
        <f>P35+1</f>
        <v>45813</v>
      </c>
      <c r="R35" s="88">
        <f>Q35</f>
        <v>45813</v>
      </c>
      <c r="S35" s="88">
        <f>R35+1</f>
        <v>45814</v>
      </c>
      <c r="T35" s="316"/>
    </row>
    <row r="36" spans="1:20" hidden="1" x14ac:dyDescent="0.25">
      <c r="A36" s="293" t="s">
        <v>267</v>
      </c>
      <c r="B36" s="60" t="s">
        <v>119</v>
      </c>
      <c r="C36" s="41">
        <v>45805</v>
      </c>
      <c r="D36" s="120">
        <v>45806</v>
      </c>
      <c r="E36" s="88">
        <f t="shared" si="8"/>
        <v>45806</v>
      </c>
      <c r="F36" s="88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08">
        <f t="shared" si="12"/>
        <v>45814</v>
      </c>
      <c r="N36" s="308">
        <f t="shared" si="10"/>
        <v>45814</v>
      </c>
      <c r="O36" s="106" t="s">
        <v>117</v>
      </c>
      <c r="P36" s="414" t="s">
        <v>400</v>
      </c>
      <c r="Q36" s="415"/>
      <c r="R36" s="414" t="s">
        <v>401</v>
      </c>
      <c r="S36" s="415"/>
      <c r="T36" s="313" t="s">
        <v>365</v>
      </c>
    </row>
    <row r="37" spans="1:20" hidden="1" x14ac:dyDescent="0.25">
      <c r="A37" s="293" t="s">
        <v>314</v>
      </c>
      <c r="B37" s="56" t="s">
        <v>104</v>
      </c>
      <c r="C37" s="41">
        <v>45812</v>
      </c>
      <c r="D37" s="41">
        <f>C37+1</f>
        <v>45813</v>
      </c>
      <c r="E37" s="88">
        <f t="shared" si="8"/>
        <v>45813</v>
      </c>
      <c r="F37" s="88">
        <f t="shared" si="6"/>
        <v>45814</v>
      </c>
      <c r="G37" s="41">
        <f>F37+2</f>
        <v>45816</v>
      </c>
      <c r="H37" s="62">
        <f t="shared" ref="H37:H53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08">
        <f t="shared" si="12"/>
        <v>45821</v>
      </c>
      <c r="N37" s="308">
        <f t="shared" si="10"/>
        <v>45821</v>
      </c>
      <c r="O37" s="102" t="s">
        <v>100</v>
      </c>
      <c r="P37" s="414" t="s">
        <v>402</v>
      </c>
      <c r="Q37" s="415"/>
      <c r="R37" s="414" t="s">
        <v>403</v>
      </c>
      <c r="S37" s="415"/>
      <c r="T37" s="313" t="s">
        <v>365</v>
      </c>
    </row>
    <row r="38" spans="1:20" hidden="1" x14ac:dyDescent="0.25">
      <c r="A38" s="293" t="s">
        <v>304</v>
      </c>
      <c r="B38" s="56" t="s">
        <v>107</v>
      </c>
      <c r="C38" s="41">
        <v>45819</v>
      </c>
      <c r="D38" s="41">
        <v>45820</v>
      </c>
      <c r="E38" s="88">
        <f t="shared" si="8"/>
        <v>45820</v>
      </c>
      <c r="F38" s="88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08">
        <f t="shared" si="12"/>
        <v>45828</v>
      </c>
      <c r="N38" s="308">
        <f t="shared" si="10"/>
        <v>45828</v>
      </c>
      <c r="O38" s="102" t="s">
        <v>105</v>
      </c>
      <c r="P38" s="49" t="s">
        <v>404</v>
      </c>
      <c r="Q38" s="49" t="s">
        <v>405</v>
      </c>
      <c r="R38" s="406" t="s">
        <v>406</v>
      </c>
      <c r="S38" s="407"/>
      <c r="T38" s="313" t="s">
        <v>365</v>
      </c>
    </row>
    <row r="39" spans="1:20" hidden="1" x14ac:dyDescent="0.25">
      <c r="A39" s="293" t="s">
        <v>267</v>
      </c>
      <c r="B39" s="56" t="s">
        <v>126</v>
      </c>
      <c r="C39" s="41">
        <v>45826</v>
      </c>
      <c r="D39" s="41">
        <v>45827</v>
      </c>
      <c r="E39" s="88">
        <f t="shared" si="8"/>
        <v>45827</v>
      </c>
      <c r="F39" s="88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08">
        <f t="shared" si="12"/>
        <v>45835</v>
      </c>
      <c r="N39" s="308">
        <f t="shared" si="10"/>
        <v>45835</v>
      </c>
      <c r="O39" s="102" t="s">
        <v>124</v>
      </c>
      <c r="P39" s="124" t="s">
        <v>407</v>
      </c>
      <c r="Q39" s="124" t="s">
        <v>408</v>
      </c>
      <c r="R39" s="414" t="s">
        <v>409</v>
      </c>
      <c r="S39" s="415"/>
      <c r="T39" s="313" t="s">
        <v>365</v>
      </c>
    </row>
    <row r="40" spans="1:20" hidden="1" x14ac:dyDescent="0.25">
      <c r="A40" s="293" t="s">
        <v>314</v>
      </c>
      <c r="B40" s="56" t="s">
        <v>112</v>
      </c>
      <c r="C40" s="41">
        <v>45833</v>
      </c>
      <c r="D40" s="41">
        <v>45834</v>
      </c>
      <c r="E40" s="88">
        <f t="shared" si="8"/>
        <v>45834</v>
      </c>
      <c r="F40" s="88">
        <f t="shared" si="6"/>
        <v>45835</v>
      </c>
      <c r="G40" s="124" t="s">
        <v>339</v>
      </c>
      <c r="H40" s="49" t="s">
        <v>410</v>
      </c>
      <c r="I40" s="17" t="s">
        <v>40</v>
      </c>
      <c r="J40" s="17" t="s">
        <v>40</v>
      </c>
      <c r="K40" s="406" t="s">
        <v>411</v>
      </c>
      <c r="L40" s="407"/>
      <c r="M40" s="406" t="s">
        <v>411</v>
      </c>
      <c r="N40" s="407"/>
      <c r="O40" s="309" t="s">
        <v>412</v>
      </c>
      <c r="P40" s="49" t="s">
        <v>413</v>
      </c>
      <c r="Q40" s="41" t="s">
        <v>414</v>
      </c>
      <c r="R40" s="414" t="s">
        <v>415</v>
      </c>
      <c r="S40" s="415"/>
      <c r="T40" s="313" t="s">
        <v>365</v>
      </c>
    </row>
    <row r="41" spans="1:20" hidden="1" x14ac:dyDescent="0.25">
      <c r="A41" s="293" t="s">
        <v>304</v>
      </c>
      <c r="B41" s="56" t="s">
        <v>116</v>
      </c>
      <c r="C41" s="356" t="s">
        <v>416</v>
      </c>
      <c r="D41" s="357"/>
      <c r="E41" s="356" t="s">
        <v>417</v>
      </c>
      <c r="F41" s="357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08">
        <f t="shared" si="12"/>
        <v>45849</v>
      </c>
      <c r="N41" s="308">
        <f t="shared" si="10"/>
        <v>45849</v>
      </c>
      <c r="O41" s="56" t="s">
        <v>114</v>
      </c>
      <c r="P41" s="49" t="s">
        <v>418</v>
      </c>
      <c r="Q41" s="41" t="s">
        <v>419</v>
      </c>
      <c r="R41" s="414" t="s">
        <v>420</v>
      </c>
      <c r="S41" s="415"/>
      <c r="T41" s="313" t="s">
        <v>365</v>
      </c>
    </row>
    <row r="42" spans="1:20" hidden="1" x14ac:dyDescent="0.25">
      <c r="A42" s="293" t="s">
        <v>267</v>
      </c>
      <c r="B42" s="56" t="s">
        <v>132</v>
      </c>
      <c r="C42" s="41">
        <v>45847</v>
      </c>
      <c r="D42" s="41">
        <v>45848</v>
      </c>
      <c r="E42" s="88">
        <f t="shared" ref="E42:E53" si="14">D42</f>
        <v>45848</v>
      </c>
      <c r="F42" s="88">
        <f t="shared" ref="F42:F53" si="15">E42+1</f>
        <v>45849</v>
      </c>
      <c r="G42" s="41">
        <f t="shared" ref="G42:G53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08">
        <f t="shared" si="12"/>
        <v>45856</v>
      </c>
      <c r="N42" s="308">
        <f t="shared" si="10"/>
        <v>45856</v>
      </c>
      <c r="O42" s="56" t="s">
        <v>130</v>
      </c>
      <c r="P42" s="49" t="s">
        <v>421</v>
      </c>
      <c r="Q42" s="41" t="s">
        <v>422</v>
      </c>
      <c r="R42" s="414" t="s">
        <v>423</v>
      </c>
      <c r="S42" s="415"/>
      <c r="T42" s="313" t="s">
        <v>365</v>
      </c>
    </row>
    <row r="43" spans="1:20" hidden="1" x14ac:dyDescent="0.25">
      <c r="A43" s="293" t="s">
        <v>314</v>
      </c>
      <c r="B43" s="56" t="s">
        <v>119</v>
      </c>
      <c r="C43" s="41">
        <v>45854</v>
      </c>
      <c r="D43" s="41">
        <v>45855</v>
      </c>
      <c r="E43" s="88">
        <f t="shared" si="14"/>
        <v>45855</v>
      </c>
      <c r="F43" s="88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08">
        <f t="shared" si="12"/>
        <v>45863</v>
      </c>
      <c r="N43" s="308">
        <f t="shared" si="10"/>
        <v>45863</v>
      </c>
      <c r="O43" s="56" t="s">
        <v>117</v>
      </c>
      <c r="P43" s="49" t="s">
        <v>424</v>
      </c>
      <c r="Q43" s="49" t="s">
        <v>425</v>
      </c>
      <c r="R43" s="414" t="s">
        <v>426</v>
      </c>
      <c r="S43" s="415"/>
      <c r="T43" s="313" t="s">
        <v>365</v>
      </c>
    </row>
    <row r="44" spans="1:20" hidden="1" x14ac:dyDescent="0.25">
      <c r="A44" s="303" t="s">
        <v>304</v>
      </c>
      <c r="B44" s="304" t="s">
        <v>123</v>
      </c>
      <c r="C44" s="222">
        <v>45865</v>
      </c>
      <c r="D44" s="222">
        <f>C44</f>
        <v>45865</v>
      </c>
      <c r="E44" s="222">
        <v>45866</v>
      </c>
      <c r="F44" s="98">
        <f t="shared" si="15"/>
        <v>45867</v>
      </c>
      <c r="G44" s="222">
        <f>F44+1</f>
        <v>45868</v>
      </c>
      <c r="H44" s="305">
        <f t="shared" si="13"/>
        <v>45868</v>
      </c>
      <c r="I44" s="147" t="s">
        <v>40</v>
      </c>
      <c r="J44" s="147" t="s">
        <v>40</v>
      </c>
      <c r="K44" s="356" t="s">
        <v>427</v>
      </c>
      <c r="L44" s="357"/>
      <c r="M44" s="356" t="s">
        <v>428</v>
      </c>
      <c r="N44" s="357"/>
      <c r="O44" s="310" t="s">
        <v>121</v>
      </c>
      <c r="P44" s="356" t="s">
        <v>429</v>
      </c>
      <c r="Q44" s="357"/>
      <c r="R44" s="356" t="s">
        <v>430</v>
      </c>
      <c r="S44" s="357"/>
      <c r="T44" s="317"/>
    </row>
    <row r="45" spans="1:20" x14ac:dyDescent="0.25">
      <c r="A45" s="21" t="s">
        <v>366</v>
      </c>
      <c r="B45" s="56" t="s">
        <v>135</v>
      </c>
      <c r="C45" s="41">
        <v>45868</v>
      </c>
      <c r="D45" s="41">
        <f t="shared" ref="D45:D53" si="17">C45+1</f>
        <v>45869</v>
      </c>
      <c r="E45" s="88">
        <f t="shared" si="14"/>
        <v>45869</v>
      </c>
      <c r="F45" s="88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431</v>
      </c>
      <c r="Q45" s="41" t="s">
        <v>432</v>
      </c>
      <c r="R45" s="414" t="s">
        <v>433</v>
      </c>
      <c r="S45" s="415"/>
      <c r="T45" s="318" t="s">
        <v>365</v>
      </c>
    </row>
    <row r="46" spans="1:20" x14ac:dyDescent="0.25">
      <c r="A46" s="21" t="s">
        <v>304</v>
      </c>
      <c r="B46" s="56" t="s">
        <v>126</v>
      </c>
      <c r="C46" s="356" t="s">
        <v>429</v>
      </c>
      <c r="D46" s="357"/>
      <c r="E46" s="356" t="s">
        <v>430</v>
      </c>
      <c r="F46" s="357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16"/>
    </row>
    <row r="47" spans="1:20" x14ac:dyDescent="0.25">
      <c r="A47" s="306" t="s">
        <v>314</v>
      </c>
      <c r="B47" s="169" t="s">
        <v>129</v>
      </c>
      <c r="C47" s="356" t="s">
        <v>434</v>
      </c>
      <c r="D47" s="357"/>
      <c r="E47" s="356" t="s">
        <v>435</v>
      </c>
      <c r="F47" s="357"/>
      <c r="G47" s="41"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53" si="18">H47+3</f>
        <v>45889</v>
      </c>
      <c r="L47" s="58">
        <f t="shared" si="1"/>
        <v>45890</v>
      </c>
      <c r="M47" s="308">
        <f t="shared" si="12"/>
        <v>45891</v>
      </c>
      <c r="N47" s="308">
        <f t="shared" si="10"/>
        <v>45891</v>
      </c>
      <c r="O47" s="56" t="s">
        <v>127</v>
      </c>
      <c r="P47" s="49" t="s">
        <v>436</v>
      </c>
      <c r="Q47" s="41">
        <v>45897</v>
      </c>
      <c r="R47" s="42">
        <f>Q47</f>
        <v>45897</v>
      </c>
      <c r="S47" s="42">
        <f>R47+1</f>
        <v>45898</v>
      </c>
      <c r="T47" s="316"/>
    </row>
    <row r="48" spans="1:20" x14ac:dyDescent="0.25">
      <c r="A48" s="21" t="s">
        <v>304</v>
      </c>
      <c r="B48" s="56" t="s">
        <v>129</v>
      </c>
      <c r="C48" s="41">
        <v>45889</v>
      </c>
      <c r="D48" s="41">
        <f t="shared" si="17"/>
        <v>45890</v>
      </c>
      <c r="E48" s="88">
        <f t="shared" si="14"/>
        <v>45890</v>
      </c>
      <c r="F48" s="88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8">
        <f t="shared" si="1"/>
        <v>45897</v>
      </c>
      <c r="M48" s="308">
        <f t="shared" si="12"/>
        <v>45898</v>
      </c>
      <c r="N48" s="308">
        <f t="shared" si="10"/>
        <v>45898</v>
      </c>
      <c r="O48" s="56" t="s">
        <v>127</v>
      </c>
      <c r="P48" s="49" t="s">
        <v>437</v>
      </c>
      <c r="Q48" s="41" t="s">
        <v>438</v>
      </c>
      <c r="R48" s="414" t="s">
        <v>439</v>
      </c>
      <c r="S48" s="415"/>
      <c r="T48" s="318" t="s">
        <v>365</v>
      </c>
    </row>
    <row r="49" spans="1:20" x14ac:dyDescent="0.25">
      <c r="A49" s="21" t="s">
        <v>314</v>
      </c>
      <c r="B49" s="56" t="s">
        <v>132</v>
      </c>
      <c r="C49" s="49" t="s">
        <v>436</v>
      </c>
      <c r="D49" s="41">
        <v>45897</v>
      </c>
      <c r="E49" s="88">
        <f t="shared" si="14"/>
        <v>45897</v>
      </c>
      <c r="F49" s="88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18"/>
        <v>45903</v>
      </c>
      <c r="L49" s="58">
        <f t="shared" si="1"/>
        <v>45904</v>
      </c>
      <c r="M49" s="308">
        <f t="shared" si="12"/>
        <v>45905</v>
      </c>
      <c r="N49" s="308">
        <f t="shared" si="10"/>
        <v>45905</v>
      </c>
      <c r="O49" s="56" t="s">
        <v>130</v>
      </c>
      <c r="P49" s="49" t="s">
        <v>440</v>
      </c>
      <c r="Q49" s="41" t="s">
        <v>441</v>
      </c>
      <c r="R49" s="414" t="s">
        <v>442</v>
      </c>
      <c r="S49" s="415"/>
      <c r="T49" s="318" t="s">
        <v>365</v>
      </c>
    </row>
    <row r="50" spans="1:20" x14ac:dyDescent="0.25">
      <c r="A50" s="19" t="s">
        <v>443</v>
      </c>
      <c r="B50" s="60" t="s">
        <v>184</v>
      </c>
      <c r="C50" s="41">
        <v>45903</v>
      </c>
      <c r="D50" s="41">
        <f t="shared" si="17"/>
        <v>45904</v>
      </c>
      <c r="E50" s="88">
        <f t="shared" si="14"/>
        <v>45904</v>
      </c>
      <c r="F50" s="88">
        <f t="shared" si="15"/>
        <v>45905</v>
      </c>
      <c r="G50" s="41">
        <f t="shared" si="16"/>
        <v>45907</v>
      </c>
      <c r="H50" s="62">
        <f t="shared" si="13"/>
        <v>45907</v>
      </c>
      <c r="I50" s="17" t="s">
        <v>40</v>
      </c>
      <c r="J50" s="17" t="s">
        <v>40</v>
      </c>
      <c r="K50" s="41">
        <f t="shared" si="18"/>
        <v>45910</v>
      </c>
      <c r="L50" s="58">
        <f t="shared" si="1"/>
        <v>45911</v>
      </c>
      <c r="M50" s="308">
        <f t="shared" si="12"/>
        <v>45912</v>
      </c>
      <c r="N50" s="308">
        <f t="shared" si="10"/>
        <v>45912</v>
      </c>
      <c r="O50" s="60" t="s">
        <v>182</v>
      </c>
      <c r="P50" s="49" t="s">
        <v>444</v>
      </c>
      <c r="Q50" s="41" t="s">
        <v>445</v>
      </c>
      <c r="R50" s="414" t="s">
        <v>446</v>
      </c>
      <c r="S50" s="415"/>
      <c r="T50" s="318" t="s">
        <v>365</v>
      </c>
    </row>
    <row r="51" spans="1:20" x14ac:dyDescent="0.25">
      <c r="A51" s="21" t="s">
        <v>304</v>
      </c>
      <c r="B51" s="56" t="s">
        <v>135</v>
      </c>
      <c r="C51" s="41">
        <v>45910</v>
      </c>
      <c r="D51" s="41">
        <f t="shared" si="17"/>
        <v>45911</v>
      </c>
      <c r="E51" s="88">
        <f t="shared" si="14"/>
        <v>45911</v>
      </c>
      <c r="F51" s="88">
        <f t="shared" si="15"/>
        <v>45912</v>
      </c>
      <c r="G51" s="41">
        <f t="shared" si="16"/>
        <v>45914</v>
      </c>
      <c r="H51" s="62">
        <f t="shared" si="13"/>
        <v>45914</v>
      </c>
      <c r="I51" s="17" t="s">
        <v>40</v>
      </c>
      <c r="J51" s="17" t="s">
        <v>40</v>
      </c>
      <c r="K51" s="41">
        <f t="shared" si="18"/>
        <v>45917</v>
      </c>
      <c r="L51" s="58">
        <f t="shared" si="1"/>
        <v>45918</v>
      </c>
      <c r="M51" s="308">
        <f t="shared" si="12"/>
        <v>45919</v>
      </c>
      <c r="N51" s="308">
        <f t="shared" si="10"/>
        <v>45919</v>
      </c>
      <c r="O51" s="56" t="s">
        <v>133</v>
      </c>
      <c r="P51" s="49" t="s">
        <v>447</v>
      </c>
      <c r="Q51" s="41" t="s">
        <v>448</v>
      </c>
      <c r="R51" s="414" t="s">
        <v>449</v>
      </c>
      <c r="S51" s="415"/>
      <c r="T51" s="318" t="s">
        <v>365</v>
      </c>
    </row>
    <row r="52" spans="1:20" x14ac:dyDescent="0.25">
      <c r="A52" s="21" t="s">
        <v>314</v>
      </c>
      <c r="B52" s="56" t="s">
        <v>138</v>
      </c>
      <c r="C52" s="41">
        <v>45917</v>
      </c>
      <c r="D52" s="41">
        <f t="shared" si="17"/>
        <v>45918</v>
      </c>
      <c r="E52" s="88">
        <f t="shared" si="14"/>
        <v>45918</v>
      </c>
      <c r="F52" s="88">
        <f t="shared" si="15"/>
        <v>45919</v>
      </c>
      <c r="G52" s="41">
        <f t="shared" si="16"/>
        <v>45921</v>
      </c>
      <c r="H52" s="62">
        <f t="shared" si="13"/>
        <v>45921</v>
      </c>
      <c r="I52" s="17" t="s">
        <v>40</v>
      </c>
      <c r="J52" s="17" t="s">
        <v>40</v>
      </c>
      <c r="K52" s="41">
        <f t="shared" si="18"/>
        <v>45924</v>
      </c>
      <c r="L52" s="58">
        <f t="shared" si="1"/>
        <v>45925</v>
      </c>
      <c r="M52" s="308">
        <f t="shared" si="12"/>
        <v>45926</v>
      </c>
      <c r="N52" s="308">
        <f t="shared" si="10"/>
        <v>45926</v>
      </c>
      <c r="O52" s="56" t="s">
        <v>136</v>
      </c>
      <c r="P52" s="49" t="s">
        <v>450</v>
      </c>
      <c r="Q52" s="41" t="s">
        <v>451</v>
      </c>
      <c r="R52" s="414" t="s">
        <v>452</v>
      </c>
      <c r="S52" s="415"/>
      <c r="T52" s="318" t="s">
        <v>365</v>
      </c>
    </row>
    <row r="53" spans="1:20" x14ac:dyDescent="0.25">
      <c r="A53" s="21" t="s">
        <v>443</v>
      </c>
      <c r="B53" s="56" t="s">
        <v>190</v>
      </c>
      <c r="C53" s="41">
        <v>45924</v>
      </c>
      <c r="D53" s="41">
        <f t="shared" si="17"/>
        <v>45925</v>
      </c>
      <c r="E53" s="88">
        <f t="shared" si="14"/>
        <v>45925</v>
      </c>
      <c r="F53" s="88">
        <f t="shared" si="15"/>
        <v>45926</v>
      </c>
      <c r="G53" s="41">
        <f t="shared" si="16"/>
        <v>45928</v>
      </c>
      <c r="H53" s="62">
        <f t="shared" si="13"/>
        <v>45928</v>
      </c>
      <c r="I53" s="17" t="s">
        <v>40</v>
      </c>
      <c r="J53" s="17" t="s">
        <v>40</v>
      </c>
      <c r="K53" s="41">
        <f t="shared" si="18"/>
        <v>45931</v>
      </c>
      <c r="L53" s="58">
        <f t="shared" si="1"/>
        <v>45932</v>
      </c>
      <c r="M53" s="308">
        <f t="shared" si="12"/>
        <v>45933</v>
      </c>
      <c r="N53" s="308">
        <f t="shared" si="10"/>
        <v>45933</v>
      </c>
      <c r="O53" s="56" t="s">
        <v>188</v>
      </c>
      <c r="P53" s="49" t="s">
        <v>453</v>
      </c>
      <c r="Q53" s="41" t="s">
        <v>454</v>
      </c>
      <c r="R53" s="414" t="s">
        <v>455</v>
      </c>
      <c r="S53" s="415"/>
      <c r="T53" s="318" t="s">
        <v>365</v>
      </c>
    </row>
    <row r="54" spans="1:20" ht="15.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94"/>
      <c r="M54" s="194"/>
      <c r="N54" s="194"/>
      <c r="O54" s="194"/>
      <c r="P54" s="311"/>
      <c r="Q54" s="194"/>
    </row>
    <row r="55" spans="1:20" ht="16.399999999999999" customHeight="1" x14ac:dyDescent="0.4">
      <c r="A55" s="416" t="s">
        <v>194</v>
      </c>
      <c r="B55" s="417"/>
      <c r="C55" s="418" t="s">
        <v>456</v>
      </c>
      <c r="D55" s="418"/>
      <c r="E55" s="418"/>
      <c r="F55" s="418"/>
      <c r="G55" s="418"/>
      <c r="H55" s="418"/>
      <c r="I55" s="418"/>
      <c r="J55" s="418"/>
      <c r="K55" s="418"/>
      <c r="L55" s="23"/>
      <c r="M55" s="23"/>
      <c r="N55" s="270"/>
      <c r="O55" s="23"/>
      <c r="P55" s="23"/>
      <c r="Q55" s="23"/>
    </row>
    <row r="56" spans="1:20" ht="16.399999999999999" customHeight="1" x14ac:dyDescent="0.4">
      <c r="A56" s="419" t="s">
        <v>457</v>
      </c>
      <c r="B56" s="419"/>
      <c r="C56" s="420" t="s">
        <v>458</v>
      </c>
      <c r="D56" s="420"/>
      <c r="E56" s="420"/>
      <c r="F56" s="420"/>
      <c r="G56" s="420"/>
      <c r="H56" s="420"/>
      <c r="I56" s="420"/>
      <c r="J56" s="420"/>
      <c r="K56" s="420"/>
      <c r="L56" s="23"/>
      <c r="M56" s="23"/>
      <c r="N56" s="23"/>
      <c r="O56" s="23"/>
      <c r="P56" s="23"/>
      <c r="Q56" s="23"/>
    </row>
    <row r="57" spans="1:20" ht="16.399999999999999" hidden="1" customHeight="1" x14ac:dyDescent="0.4">
      <c r="A57" s="115" t="s">
        <v>459</v>
      </c>
      <c r="B57" s="116"/>
      <c r="C57" s="421" t="s">
        <v>460</v>
      </c>
      <c r="D57" s="422"/>
      <c r="E57" s="422"/>
      <c r="F57" s="422"/>
      <c r="G57" s="422"/>
      <c r="H57" s="422"/>
      <c r="I57" s="422"/>
      <c r="J57" s="422"/>
      <c r="K57" s="423"/>
      <c r="L57" s="23"/>
      <c r="M57" s="23"/>
      <c r="N57" s="23"/>
      <c r="O57" s="23"/>
      <c r="P57" s="23"/>
      <c r="Q57" s="23"/>
    </row>
    <row r="58" spans="1:20" ht="16.399999999999999" customHeight="1" x14ac:dyDescent="0.4">
      <c r="A58" s="424" t="s">
        <v>459</v>
      </c>
      <c r="B58" s="425"/>
      <c r="C58" s="421" t="s">
        <v>461</v>
      </c>
      <c r="D58" s="422"/>
      <c r="E58" s="422"/>
      <c r="F58" s="422"/>
      <c r="G58" s="422"/>
      <c r="H58" s="422"/>
      <c r="I58" s="422"/>
      <c r="J58" s="422"/>
      <c r="K58" s="423"/>
      <c r="L58" s="23"/>
      <c r="M58" s="23"/>
      <c r="N58" s="23"/>
      <c r="O58" s="23"/>
      <c r="P58" s="23"/>
      <c r="Q58" s="23"/>
    </row>
    <row r="59" spans="1:20" ht="16.399999999999999" customHeight="1" x14ac:dyDescent="0.4">
      <c r="A59" s="424" t="s">
        <v>462</v>
      </c>
      <c r="B59" s="425"/>
      <c r="C59" s="426" t="s">
        <v>463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  <row r="60" spans="1:20" ht="16.399999999999999" customHeight="1" x14ac:dyDescent="0.25">
      <c r="A60" s="427" t="s">
        <v>464</v>
      </c>
      <c r="B60" s="428"/>
      <c r="C60" s="429" t="s">
        <v>465</v>
      </c>
      <c r="D60" s="430"/>
      <c r="E60" s="430"/>
      <c r="F60" s="430"/>
      <c r="G60" s="430"/>
      <c r="H60" s="430"/>
      <c r="I60" s="430"/>
      <c r="J60" s="430"/>
      <c r="K60" s="431"/>
      <c r="L60" s="23"/>
      <c r="M60" s="23"/>
      <c r="N60" s="23"/>
      <c r="O60" s="23"/>
      <c r="P60" s="23"/>
      <c r="Q60" s="23"/>
    </row>
    <row r="61" spans="1:20" ht="16.399999999999999" customHeight="1" x14ac:dyDescent="0.4">
      <c r="A61" s="424" t="s">
        <v>466</v>
      </c>
      <c r="B61" s="425"/>
      <c r="C61" s="420" t="s">
        <v>467</v>
      </c>
      <c r="D61" s="420"/>
      <c r="E61" s="420"/>
      <c r="F61" s="420"/>
      <c r="G61" s="420"/>
      <c r="H61" s="420"/>
      <c r="I61" s="420"/>
      <c r="J61" s="420"/>
      <c r="K61" s="420"/>
      <c r="L61" s="23"/>
      <c r="M61" s="23"/>
      <c r="N61" s="23"/>
      <c r="O61" s="23"/>
      <c r="P61" s="23"/>
      <c r="Q61" s="23"/>
    </row>
    <row r="62" spans="1:20" ht="17.899999999999999" hidden="1" customHeight="1" x14ac:dyDescent="0.25">
      <c r="A62" s="432" t="s">
        <v>468</v>
      </c>
      <c r="B62" s="432"/>
      <c r="C62" s="426" t="s">
        <v>469</v>
      </c>
      <c r="D62" s="426"/>
      <c r="E62" s="426"/>
      <c r="F62" s="426"/>
      <c r="G62" s="426"/>
      <c r="H62" s="426"/>
      <c r="I62" s="426"/>
      <c r="J62" s="426"/>
      <c r="K62" s="426"/>
      <c r="L62" s="23"/>
      <c r="M62" s="23"/>
      <c r="N62" s="23"/>
      <c r="O62" s="23"/>
      <c r="P62" s="23"/>
      <c r="Q62" s="23"/>
    </row>
    <row r="63" spans="1:20" ht="17.899999999999999" customHeight="1" x14ac:dyDescent="0.25">
      <c r="A63" s="432" t="s">
        <v>468</v>
      </c>
      <c r="B63" s="432"/>
      <c r="C63" s="433" t="s">
        <v>470</v>
      </c>
      <c r="D63" s="433"/>
      <c r="E63" s="433"/>
      <c r="F63" s="433"/>
      <c r="G63" s="433"/>
      <c r="H63" s="433"/>
      <c r="I63" s="433"/>
      <c r="J63" s="433"/>
      <c r="K63" s="433"/>
      <c r="L63" s="23"/>
      <c r="M63" s="23"/>
      <c r="N63" s="23"/>
      <c r="O63" s="23"/>
      <c r="P63" s="23"/>
      <c r="Q63" s="23"/>
    </row>
    <row r="64" spans="1:20" ht="17.899999999999999" customHeight="1" x14ac:dyDescent="0.25">
      <c r="A64" s="434" t="s">
        <v>471</v>
      </c>
      <c r="B64" s="434"/>
      <c r="C64" s="433" t="s">
        <v>472</v>
      </c>
      <c r="D64" s="433"/>
      <c r="E64" s="433"/>
      <c r="F64" s="433"/>
      <c r="G64" s="433"/>
      <c r="H64" s="433"/>
      <c r="I64" s="433"/>
      <c r="J64" s="433"/>
      <c r="K64" s="433"/>
      <c r="L64" s="23"/>
      <c r="M64" s="23"/>
      <c r="N64" s="23"/>
      <c r="O64" s="23"/>
      <c r="P64" s="23"/>
      <c r="Q64" s="23"/>
    </row>
    <row r="65" spans="1:17" ht="17.899999999999999" customHeight="1" x14ac:dyDescent="0.25">
      <c r="A65" s="432" t="s">
        <v>473</v>
      </c>
      <c r="B65" s="432"/>
      <c r="C65" s="433" t="s">
        <v>474</v>
      </c>
      <c r="D65" s="433"/>
      <c r="E65" s="433"/>
      <c r="F65" s="433"/>
      <c r="G65" s="433"/>
      <c r="H65" s="433"/>
      <c r="I65" s="433"/>
      <c r="J65" s="433"/>
      <c r="K65" s="433"/>
      <c r="L65" s="23"/>
      <c r="M65" s="23"/>
      <c r="N65" s="23"/>
      <c r="O65" s="23"/>
      <c r="P65" s="23"/>
      <c r="Q65" s="23"/>
    </row>
  </sheetData>
  <mergeCells count="115"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56:B56"/>
    <mergeCell ref="C56:K56"/>
    <mergeCell ref="C57:K57"/>
    <mergeCell ref="A58:B58"/>
    <mergeCell ref="C58:K58"/>
    <mergeCell ref="A59:B59"/>
    <mergeCell ref="C59:K59"/>
    <mergeCell ref="A60:B60"/>
    <mergeCell ref="C60:K60"/>
    <mergeCell ref="C47:D47"/>
    <mergeCell ref="E47:F47"/>
    <mergeCell ref="R48:S48"/>
    <mergeCell ref="R49:S49"/>
    <mergeCell ref="R50:S50"/>
    <mergeCell ref="R51:S51"/>
    <mergeCell ref="R52:S52"/>
    <mergeCell ref="R53:S53"/>
    <mergeCell ref="A55:B55"/>
    <mergeCell ref="C55:K55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3"/>
  <sheetViews>
    <sheetView topLeftCell="A3" workbookViewId="0">
      <selection activeCell="N62" sqref="N6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6"/>
      <c r="B4" s="206"/>
      <c r="C4" s="262"/>
      <c r="D4" s="262"/>
      <c r="E4" s="232"/>
      <c r="F4" s="262"/>
      <c r="G4" s="232"/>
      <c r="H4" s="262"/>
      <c r="I4" s="262"/>
      <c r="J4" s="262"/>
      <c r="K4" s="206"/>
      <c r="L4" s="262"/>
      <c r="M4" s="262"/>
      <c r="N4" s="262"/>
      <c r="O4" s="262"/>
      <c r="P4" s="232"/>
      <c r="Q4" s="262"/>
    </row>
    <row r="5" spans="1:256" x14ac:dyDescent="0.25">
      <c r="A5" s="435" t="s">
        <v>475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</row>
    <row r="6" spans="1:256" x14ac:dyDescent="0.25">
      <c r="A6" s="288" t="s">
        <v>4</v>
      </c>
      <c r="B6" s="288" t="s">
        <v>5</v>
      </c>
      <c r="C6" s="436" t="s">
        <v>476</v>
      </c>
      <c r="D6" s="437"/>
      <c r="E6" s="436" t="s">
        <v>477</v>
      </c>
      <c r="F6" s="437"/>
      <c r="G6" s="436" t="s">
        <v>478</v>
      </c>
      <c r="H6" s="437"/>
      <c r="I6" s="382" t="s">
        <v>479</v>
      </c>
      <c r="J6" s="438"/>
      <c r="K6" s="384" t="s">
        <v>276</v>
      </c>
      <c r="L6" s="384"/>
      <c r="M6" s="288" t="s">
        <v>5</v>
      </c>
      <c r="N6" s="436" t="s">
        <v>476</v>
      </c>
      <c r="O6" s="437"/>
      <c r="P6" s="436" t="s">
        <v>477</v>
      </c>
      <c r="Q6" s="437"/>
    </row>
    <row r="7" spans="1:256" x14ac:dyDescent="0.25">
      <c r="A7" s="289" t="s">
        <v>13</v>
      </c>
      <c r="B7" s="289" t="s">
        <v>14</v>
      </c>
      <c r="C7" s="439" t="s">
        <v>16</v>
      </c>
      <c r="D7" s="440"/>
      <c r="E7" s="439" t="s">
        <v>277</v>
      </c>
      <c r="F7" s="440"/>
      <c r="G7" s="439" t="s">
        <v>292</v>
      </c>
      <c r="H7" s="440"/>
      <c r="I7" s="439" t="s">
        <v>280</v>
      </c>
      <c r="J7" s="440"/>
      <c r="K7" s="386" t="s">
        <v>281</v>
      </c>
      <c r="L7" s="386"/>
      <c r="M7" s="289" t="s">
        <v>14</v>
      </c>
      <c r="N7" s="439" t="s">
        <v>16</v>
      </c>
      <c r="O7" s="440"/>
      <c r="P7" s="439" t="s">
        <v>277</v>
      </c>
      <c r="Q7" s="440"/>
    </row>
    <row r="8" spans="1:256" x14ac:dyDescent="0.25">
      <c r="A8" s="213"/>
      <c r="B8" s="279"/>
      <c r="C8" s="439" t="s">
        <v>22</v>
      </c>
      <c r="D8" s="440"/>
      <c r="E8" s="439" t="s">
        <v>22</v>
      </c>
      <c r="F8" s="440"/>
      <c r="G8" s="439" t="s">
        <v>22</v>
      </c>
      <c r="H8" s="440"/>
      <c r="I8" s="439" t="s">
        <v>22</v>
      </c>
      <c r="J8" s="440"/>
      <c r="K8" s="371" t="s">
        <v>22</v>
      </c>
      <c r="L8" s="371"/>
      <c r="M8" s="279"/>
      <c r="N8" s="439" t="s">
        <v>22</v>
      </c>
      <c r="O8" s="440"/>
      <c r="P8" s="439" t="s">
        <v>22</v>
      </c>
      <c r="Q8" s="440"/>
      <c r="S8" t="s">
        <v>212</v>
      </c>
    </row>
    <row r="9" spans="1:256" ht="26" x14ac:dyDescent="0.25">
      <c r="A9" s="213"/>
      <c r="B9" s="279"/>
      <c r="C9" s="280" t="s">
        <v>480</v>
      </c>
      <c r="D9" s="280" t="s">
        <v>481</v>
      </c>
      <c r="E9" s="280" t="s">
        <v>482</v>
      </c>
      <c r="F9" s="280" t="s">
        <v>483</v>
      </c>
      <c r="G9" s="280" t="s">
        <v>484</v>
      </c>
      <c r="H9" s="280" t="s">
        <v>300</v>
      </c>
      <c r="I9" s="280" t="s">
        <v>485</v>
      </c>
      <c r="J9" s="280" t="s">
        <v>486</v>
      </c>
      <c r="K9" s="291" t="s">
        <v>487</v>
      </c>
      <c r="L9" s="291" t="s">
        <v>488</v>
      </c>
      <c r="M9" s="279"/>
      <c r="N9" s="280" t="s">
        <v>489</v>
      </c>
      <c r="O9" s="280" t="s">
        <v>481</v>
      </c>
      <c r="P9" s="280" t="s">
        <v>490</v>
      </c>
      <c r="Q9" s="280" t="s">
        <v>483</v>
      </c>
    </row>
    <row r="10" spans="1:256" hidden="1" x14ac:dyDescent="0.25">
      <c r="A10" s="56" t="s">
        <v>355</v>
      </c>
      <c r="B10" s="57" t="s">
        <v>315</v>
      </c>
      <c r="C10" s="71" t="s">
        <v>491</v>
      </c>
      <c r="D10" s="58">
        <v>45618</v>
      </c>
      <c r="E10" s="93">
        <f t="shared" ref="E10:K10" si="0">D10+1</f>
        <v>45619</v>
      </c>
      <c r="F10" s="93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3">
        <f t="shared" ref="I10:I15" si="3">H10+2</f>
        <v>45625</v>
      </c>
      <c r="J10" s="93">
        <f t="shared" si="0"/>
        <v>45626</v>
      </c>
      <c r="K10" s="93">
        <f t="shared" si="0"/>
        <v>45627</v>
      </c>
      <c r="L10" s="93">
        <f t="shared" ref="L10:L15" si="4">K10</f>
        <v>45627</v>
      </c>
      <c r="M10" s="57" t="s">
        <v>318</v>
      </c>
      <c r="N10" s="148" t="s">
        <v>382</v>
      </c>
      <c r="O10" s="58">
        <v>45632</v>
      </c>
      <c r="P10" s="93">
        <f t="shared" ref="P10:P14" si="5">O10+1</f>
        <v>45633</v>
      </c>
      <c r="Q10" s="93">
        <f t="shared" ref="Q10:Q13" si="6">P10+1</f>
        <v>45634</v>
      </c>
    </row>
    <row r="11" spans="1:256" hidden="1" x14ac:dyDescent="0.25">
      <c r="A11" s="56" t="s">
        <v>343</v>
      </c>
      <c r="B11" s="74" t="s">
        <v>492</v>
      </c>
      <c r="C11" s="71" t="s">
        <v>493</v>
      </c>
      <c r="D11" s="58">
        <v>45625</v>
      </c>
      <c r="E11" s="93">
        <f t="shared" ref="E11:K11" si="7">D11+1</f>
        <v>45626</v>
      </c>
      <c r="F11" s="93">
        <f t="shared" si="7"/>
        <v>45627</v>
      </c>
      <c r="G11" s="58">
        <f t="shared" si="1"/>
        <v>45630</v>
      </c>
      <c r="H11" s="58">
        <f t="shared" si="2"/>
        <v>45630</v>
      </c>
      <c r="I11" s="93">
        <f t="shared" si="3"/>
        <v>45632</v>
      </c>
      <c r="J11" s="93">
        <f t="shared" si="7"/>
        <v>45633</v>
      </c>
      <c r="K11" s="93">
        <f t="shared" si="7"/>
        <v>45634</v>
      </c>
      <c r="L11" s="93">
        <f t="shared" si="4"/>
        <v>45634</v>
      </c>
      <c r="M11" s="74" t="s">
        <v>494</v>
      </c>
      <c r="N11" s="71" t="s">
        <v>495</v>
      </c>
      <c r="O11" s="58">
        <v>45639</v>
      </c>
      <c r="P11" s="93">
        <f t="shared" si="5"/>
        <v>45640</v>
      </c>
      <c r="Q11" s="93">
        <f t="shared" si="6"/>
        <v>45641</v>
      </c>
    </row>
    <row r="12" spans="1:256" hidden="1" x14ac:dyDescent="0.25">
      <c r="A12" s="56" t="s">
        <v>355</v>
      </c>
      <c r="B12" s="74" t="s">
        <v>496</v>
      </c>
      <c r="C12" s="148" t="s">
        <v>382</v>
      </c>
      <c r="D12" s="58">
        <v>45632</v>
      </c>
      <c r="E12" s="93">
        <f t="shared" ref="E12:E15" si="8">D12+1</f>
        <v>45633</v>
      </c>
      <c r="F12" s="93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6" t="s">
        <v>497</v>
      </c>
      <c r="J12" s="357"/>
      <c r="K12" s="356" t="s">
        <v>498</v>
      </c>
      <c r="L12" s="357"/>
      <c r="M12" s="74" t="s">
        <v>499</v>
      </c>
      <c r="N12" s="71" t="s">
        <v>500</v>
      </c>
      <c r="O12" s="58">
        <v>45646</v>
      </c>
      <c r="P12" s="93">
        <f t="shared" si="5"/>
        <v>45647</v>
      </c>
      <c r="Q12" s="93">
        <f t="shared" si="6"/>
        <v>45648</v>
      </c>
    </row>
    <row r="13" spans="1:256" hidden="1" x14ac:dyDescent="0.25">
      <c r="A13" s="56" t="s">
        <v>343</v>
      </c>
      <c r="B13" s="57" t="s">
        <v>501</v>
      </c>
      <c r="C13" s="71" t="s">
        <v>495</v>
      </c>
      <c r="D13" s="58">
        <v>45639</v>
      </c>
      <c r="E13" s="93">
        <f t="shared" si="8"/>
        <v>45640</v>
      </c>
      <c r="F13" s="93">
        <f t="shared" si="9"/>
        <v>45641</v>
      </c>
      <c r="G13" s="58">
        <f t="shared" si="1"/>
        <v>45644</v>
      </c>
      <c r="H13" s="58">
        <f t="shared" si="2"/>
        <v>45644</v>
      </c>
      <c r="I13" s="356" t="s">
        <v>502</v>
      </c>
      <c r="J13" s="357"/>
      <c r="K13" s="356" t="s">
        <v>503</v>
      </c>
      <c r="L13" s="357"/>
      <c r="M13" s="57" t="s">
        <v>504</v>
      </c>
      <c r="N13" s="17" t="s">
        <v>382</v>
      </c>
      <c r="O13" s="58">
        <v>45653</v>
      </c>
      <c r="P13" s="93">
        <f t="shared" si="5"/>
        <v>45654</v>
      </c>
      <c r="Q13" s="93">
        <f t="shared" si="6"/>
        <v>45655</v>
      </c>
    </row>
    <row r="14" spans="1:256" hidden="1" x14ac:dyDescent="0.25">
      <c r="A14" s="56" t="s">
        <v>355</v>
      </c>
      <c r="B14" s="74" t="s">
        <v>305</v>
      </c>
      <c r="C14" s="71" t="s">
        <v>500</v>
      </c>
      <c r="D14" s="58">
        <v>45646</v>
      </c>
      <c r="E14" s="93">
        <f t="shared" si="8"/>
        <v>45647</v>
      </c>
      <c r="F14" s="93">
        <f t="shared" si="9"/>
        <v>45648</v>
      </c>
      <c r="G14" s="58">
        <f t="shared" si="1"/>
        <v>45651</v>
      </c>
      <c r="H14" s="58">
        <f t="shared" si="2"/>
        <v>45651</v>
      </c>
      <c r="I14" s="356" t="s">
        <v>505</v>
      </c>
      <c r="J14" s="357"/>
      <c r="K14" s="356" t="s">
        <v>506</v>
      </c>
      <c r="L14" s="357"/>
      <c r="M14" s="74" t="s">
        <v>308</v>
      </c>
      <c r="N14" s="36">
        <v>45666</v>
      </c>
      <c r="O14" s="36">
        <v>45667</v>
      </c>
      <c r="P14" s="93">
        <f t="shared" si="5"/>
        <v>45668</v>
      </c>
      <c r="Q14" s="71" t="s">
        <v>333</v>
      </c>
    </row>
    <row r="15" spans="1:256" hidden="1" x14ac:dyDescent="0.25">
      <c r="A15" s="56" t="s">
        <v>343</v>
      </c>
      <c r="B15" s="57" t="s">
        <v>507</v>
      </c>
      <c r="C15" s="17" t="s">
        <v>382</v>
      </c>
      <c r="D15" s="58">
        <v>45653</v>
      </c>
      <c r="E15" s="93">
        <f t="shared" si="8"/>
        <v>45654</v>
      </c>
      <c r="F15" s="93">
        <f t="shared" si="9"/>
        <v>45655</v>
      </c>
      <c r="G15" s="58">
        <f t="shared" si="1"/>
        <v>45658</v>
      </c>
      <c r="H15" s="58">
        <f t="shared" si="2"/>
        <v>45658</v>
      </c>
      <c r="I15" s="93">
        <f t="shared" si="3"/>
        <v>45660</v>
      </c>
      <c r="J15" s="93">
        <f t="shared" ref="J15:J20" si="10">I15+1</f>
        <v>45661</v>
      </c>
      <c r="K15" s="93">
        <f t="shared" ref="K15:K20" si="11">J15+1</f>
        <v>45662</v>
      </c>
      <c r="L15" s="93">
        <f t="shared" si="4"/>
        <v>45662</v>
      </c>
      <c r="M15" s="57" t="s">
        <v>508</v>
      </c>
      <c r="N15" s="71" t="s">
        <v>509</v>
      </c>
      <c r="O15" s="36">
        <v>45674</v>
      </c>
      <c r="P15" s="36">
        <v>45675</v>
      </c>
      <c r="Q15" s="71" t="s">
        <v>510</v>
      </c>
    </row>
    <row r="16" spans="1:256" hidden="1" x14ac:dyDescent="0.25">
      <c r="A16" s="441" t="s">
        <v>354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3"/>
    </row>
    <row r="17" spans="1:17" hidden="1" x14ac:dyDescent="0.25">
      <c r="A17" s="56" t="s">
        <v>355</v>
      </c>
      <c r="B17" s="61" t="s">
        <v>65</v>
      </c>
      <c r="C17" s="36">
        <v>45666</v>
      </c>
      <c r="D17" s="36">
        <v>45667</v>
      </c>
      <c r="E17" s="93">
        <f>D17+1</f>
        <v>45668</v>
      </c>
      <c r="F17" s="71" t="s">
        <v>333</v>
      </c>
      <c r="G17" s="36">
        <v>45672</v>
      </c>
      <c r="H17" s="58">
        <f t="shared" ref="H17:H20" si="12">G17</f>
        <v>45672</v>
      </c>
      <c r="I17" s="356" t="s">
        <v>502</v>
      </c>
      <c r="J17" s="357"/>
      <c r="K17" s="356" t="s">
        <v>511</v>
      </c>
      <c r="L17" s="357"/>
      <c r="M17" s="61" t="s">
        <v>63</v>
      </c>
      <c r="N17" s="148" t="s">
        <v>339</v>
      </c>
      <c r="O17" s="71" t="s">
        <v>512</v>
      </c>
      <c r="P17" s="17" t="s">
        <v>513</v>
      </c>
      <c r="Q17" s="70" t="s">
        <v>514</v>
      </c>
    </row>
    <row r="18" spans="1:17" hidden="1" x14ac:dyDescent="0.25">
      <c r="A18" s="56" t="s">
        <v>343</v>
      </c>
      <c r="B18" s="61" t="s">
        <v>65</v>
      </c>
      <c r="C18" s="71" t="s">
        <v>509</v>
      </c>
      <c r="D18" s="36">
        <v>45674</v>
      </c>
      <c r="E18" s="36">
        <v>45675</v>
      </c>
      <c r="F18" s="71" t="s">
        <v>510</v>
      </c>
      <c r="G18" s="36">
        <v>45679</v>
      </c>
      <c r="H18" s="58">
        <f t="shared" si="12"/>
        <v>45679</v>
      </c>
      <c r="I18" s="36">
        <v>45681</v>
      </c>
      <c r="J18" s="93">
        <f t="shared" si="10"/>
        <v>45682</v>
      </c>
      <c r="K18" s="93">
        <f t="shared" si="11"/>
        <v>45683</v>
      </c>
      <c r="L18" s="148" t="s">
        <v>515</v>
      </c>
      <c r="M18" s="61" t="s">
        <v>63</v>
      </c>
      <c r="N18" s="71" t="s">
        <v>516</v>
      </c>
      <c r="O18" s="36">
        <v>45688</v>
      </c>
      <c r="P18" s="93">
        <f t="shared" ref="P18:P24" si="13">O18+1</f>
        <v>45689</v>
      </c>
      <c r="Q18" s="93">
        <f t="shared" ref="Q18:Q24" si="14">P18+1</f>
        <v>45690</v>
      </c>
    </row>
    <row r="19" spans="1:17" hidden="1" x14ac:dyDescent="0.25">
      <c r="A19" s="290" t="s">
        <v>314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349</v>
      </c>
      <c r="G19" s="17" t="s">
        <v>382</v>
      </c>
      <c r="H19" s="36">
        <v>45686</v>
      </c>
      <c r="I19" s="36">
        <v>45688</v>
      </c>
      <c r="J19" s="93">
        <f t="shared" si="10"/>
        <v>45689</v>
      </c>
      <c r="K19" s="92" t="s">
        <v>40</v>
      </c>
      <c r="L19" s="92" t="s">
        <v>40</v>
      </c>
      <c r="M19" s="57" t="s">
        <v>66</v>
      </c>
      <c r="N19" s="148" t="s">
        <v>339</v>
      </c>
      <c r="O19" s="71" t="s">
        <v>517</v>
      </c>
      <c r="P19" s="70" t="s">
        <v>518</v>
      </c>
      <c r="Q19" s="17" t="s">
        <v>519</v>
      </c>
    </row>
    <row r="20" spans="1:17" hidden="1" x14ac:dyDescent="0.25">
      <c r="A20" s="56" t="s">
        <v>343</v>
      </c>
      <c r="B20" s="57" t="s">
        <v>67</v>
      </c>
      <c r="C20" s="71" t="s">
        <v>516</v>
      </c>
      <c r="D20" s="36">
        <v>45688</v>
      </c>
      <c r="E20" s="93">
        <f>D20+1</f>
        <v>45689</v>
      </c>
      <c r="F20" s="93">
        <f>E20+1</f>
        <v>45690</v>
      </c>
      <c r="G20" s="36">
        <v>45693</v>
      </c>
      <c r="H20" s="58">
        <f t="shared" si="12"/>
        <v>45693</v>
      </c>
      <c r="I20" s="93">
        <f t="shared" ref="I20:I24" si="15">H20+2</f>
        <v>45695</v>
      </c>
      <c r="J20" s="93">
        <f t="shared" si="10"/>
        <v>45696</v>
      </c>
      <c r="K20" s="93">
        <f t="shared" si="11"/>
        <v>45697</v>
      </c>
      <c r="L20" s="93">
        <f t="shared" ref="L20:L24" si="16">K20</f>
        <v>45697</v>
      </c>
      <c r="M20" s="57" t="s">
        <v>66</v>
      </c>
      <c r="N20" s="71" t="s">
        <v>520</v>
      </c>
      <c r="O20" s="36">
        <v>45709</v>
      </c>
      <c r="P20" s="93">
        <f t="shared" si="13"/>
        <v>45710</v>
      </c>
      <c r="Q20" s="93">
        <f t="shared" si="14"/>
        <v>45711</v>
      </c>
    </row>
    <row r="21" spans="1:17" hidden="1" x14ac:dyDescent="0.25">
      <c r="A21" s="441" t="s">
        <v>354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3"/>
    </row>
    <row r="22" spans="1:17" hidden="1" x14ac:dyDescent="0.25">
      <c r="A22" s="56" t="s">
        <v>355</v>
      </c>
      <c r="B22" s="57" t="s">
        <v>78</v>
      </c>
      <c r="C22" s="43" t="s">
        <v>521</v>
      </c>
      <c r="D22" s="43" t="s">
        <v>522</v>
      </c>
      <c r="E22" s="356" t="s">
        <v>356</v>
      </c>
      <c r="F22" s="357"/>
      <c r="G22" s="71" t="s">
        <v>523</v>
      </c>
      <c r="H22" s="36">
        <v>45707</v>
      </c>
      <c r="I22" s="93">
        <f t="shared" si="15"/>
        <v>45709</v>
      </c>
      <c r="J22" s="93">
        <f>I22+1</f>
        <v>45710</v>
      </c>
      <c r="K22" s="93">
        <f>J22+1</f>
        <v>45711</v>
      </c>
      <c r="L22" s="93">
        <f t="shared" si="16"/>
        <v>45711</v>
      </c>
      <c r="M22" s="57" t="s">
        <v>73</v>
      </c>
      <c r="N22" s="36">
        <v>45715</v>
      </c>
      <c r="O22" s="36">
        <v>45716</v>
      </c>
      <c r="P22" s="93">
        <f t="shared" si="13"/>
        <v>45717</v>
      </c>
      <c r="Q22" s="17" t="s">
        <v>359</v>
      </c>
    </row>
    <row r="23" spans="1:17" hidden="1" x14ac:dyDescent="0.25">
      <c r="A23" s="56" t="s">
        <v>343</v>
      </c>
      <c r="B23" s="57" t="s">
        <v>70</v>
      </c>
      <c r="C23" s="71" t="s">
        <v>520</v>
      </c>
      <c r="D23" s="36">
        <v>45709</v>
      </c>
      <c r="E23" s="93">
        <f t="shared" ref="E23:K23" si="17">D23+1</f>
        <v>45710</v>
      </c>
      <c r="F23" s="93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3">
        <f t="shared" si="15"/>
        <v>45716</v>
      </c>
      <c r="J23" s="93">
        <f t="shared" si="17"/>
        <v>45717</v>
      </c>
      <c r="K23" s="93">
        <f t="shared" si="17"/>
        <v>45718</v>
      </c>
      <c r="L23" s="93">
        <f t="shared" si="16"/>
        <v>45718</v>
      </c>
      <c r="M23" s="57" t="s">
        <v>68</v>
      </c>
      <c r="N23" s="71" t="s">
        <v>524</v>
      </c>
      <c r="O23" s="36">
        <v>45737</v>
      </c>
      <c r="P23" s="93">
        <f t="shared" si="13"/>
        <v>45738</v>
      </c>
      <c r="Q23" s="93">
        <f t="shared" si="14"/>
        <v>45739</v>
      </c>
    </row>
    <row r="24" spans="1:17" hidden="1" x14ac:dyDescent="0.25">
      <c r="A24" s="56" t="s">
        <v>355</v>
      </c>
      <c r="B24" s="57" t="s">
        <v>81</v>
      </c>
      <c r="C24" s="93">
        <v>45715</v>
      </c>
      <c r="D24" s="36">
        <v>45716</v>
      </c>
      <c r="E24" s="93">
        <f>D24+1</f>
        <v>45717</v>
      </c>
      <c r="F24" s="17" t="s">
        <v>359</v>
      </c>
      <c r="G24" s="58">
        <v>45721</v>
      </c>
      <c r="H24" s="58">
        <f t="shared" si="19"/>
        <v>45721</v>
      </c>
      <c r="I24" s="93">
        <f t="shared" si="15"/>
        <v>45723</v>
      </c>
      <c r="J24" s="93">
        <f t="shared" ref="J24:O24" si="20">I24+1</f>
        <v>45724</v>
      </c>
      <c r="K24" s="93">
        <f t="shared" si="20"/>
        <v>45725</v>
      </c>
      <c r="L24" s="93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3">
        <f t="shared" si="13"/>
        <v>45731</v>
      </c>
      <c r="Q24" s="93">
        <f t="shared" si="14"/>
        <v>45732</v>
      </c>
    </row>
    <row r="25" spans="1:17" hidden="1" x14ac:dyDescent="0.25">
      <c r="A25" s="56" t="s">
        <v>343</v>
      </c>
      <c r="B25" s="57" t="s">
        <v>78</v>
      </c>
      <c r="C25" s="444" t="s">
        <v>525</v>
      </c>
      <c r="D25" s="445"/>
      <c r="E25" s="445"/>
      <c r="F25" s="445"/>
      <c r="G25" s="445"/>
      <c r="H25" s="445"/>
      <c r="I25" s="445"/>
      <c r="J25" s="445"/>
      <c r="K25" s="445"/>
      <c r="L25" s="446"/>
      <c r="M25" s="57" t="s">
        <v>73</v>
      </c>
      <c r="N25" s="444" t="s">
        <v>526</v>
      </c>
      <c r="O25" s="445"/>
      <c r="P25" s="445"/>
      <c r="Q25" s="446"/>
    </row>
    <row r="26" spans="1:17" hidden="1" x14ac:dyDescent="0.25">
      <c r="A26" s="56" t="s">
        <v>355</v>
      </c>
      <c r="B26" s="57" t="s">
        <v>84</v>
      </c>
      <c r="C26" s="36">
        <v>45729</v>
      </c>
      <c r="D26" s="36">
        <v>45730</v>
      </c>
      <c r="E26" s="93">
        <f t="shared" ref="E26:K26" si="21">D26+1</f>
        <v>45731</v>
      </c>
      <c r="F26" s="93">
        <f t="shared" si="21"/>
        <v>45732</v>
      </c>
      <c r="G26" s="58">
        <f t="shared" si="18"/>
        <v>45735</v>
      </c>
      <c r="H26" s="58">
        <f t="shared" si="19"/>
        <v>45735</v>
      </c>
      <c r="I26" s="93">
        <f t="shared" ref="I26:I32" si="22">H26+2</f>
        <v>45737</v>
      </c>
      <c r="J26" s="93">
        <f t="shared" si="21"/>
        <v>45738</v>
      </c>
      <c r="K26" s="93">
        <f t="shared" si="21"/>
        <v>45739</v>
      </c>
      <c r="L26" s="93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5">
      <c r="A27" s="56" t="s">
        <v>343</v>
      </c>
      <c r="B27" s="57" t="s">
        <v>81</v>
      </c>
      <c r="C27" s="71" t="s">
        <v>524</v>
      </c>
      <c r="D27" s="36">
        <v>45737</v>
      </c>
      <c r="E27" s="93">
        <f t="shared" ref="E27:K27" si="26">D27+1</f>
        <v>45738</v>
      </c>
      <c r="F27" s="93">
        <f t="shared" si="26"/>
        <v>45739</v>
      </c>
      <c r="G27" s="58">
        <f t="shared" si="18"/>
        <v>45742</v>
      </c>
      <c r="H27" s="58">
        <f t="shared" si="19"/>
        <v>45742</v>
      </c>
      <c r="I27" s="93">
        <f t="shared" si="22"/>
        <v>45744</v>
      </c>
      <c r="J27" s="93">
        <f t="shared" si="26"/>
        <v>45745</v>
      </c>
      <c r="K27" s="93">
        <f t="shared" si="26"/>
        <v>45746</v>
      </c>
      <c r="L27" s="93">
        <f t="shared" si="23"/>
        <v>45746</v>
      </c>
      <c r="M27" s="57" t="s">
        <v>79</v>
      </c>
      <c r="N27" s="71" t="s">
        <v>527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5">
      <c r="A28" s="441" t="s">
        <v>242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3"/>
    </row>
    <row r="29" spans="1:17" hidden="1" x14ac:dyDescent="0.25">
      <c r="A29" s="56" t="s">
        <v>355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5">
      <c r="A30" s="56" t="s">
        <v>343</v>
      </c>
      <c r="B30" s="56" t="s">
        <v>84</v>
      </c>
      <c r="C30" s="71" t="s">
        <v>527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5">
      <c r="A31" s="56" t="s">
        <v>355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528</v>
      </c>
    </row>
    <row r="32" spans="1:17" hidden="1" x14ac:dyDescent="0.25">
      <c r="A32" s="56" t="s">
        <v>343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5">
      <c r="A33" s="441" t="s">
        <v>354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3"/>
    </row>
    <row r="34" spans="1:18" hidden="1" x14ac:dyDescent="0.25">
      <c r="A34" s="56" t="s">
        <v>355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528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529</v>
      </c>
    </row>
    <row r="35" spans="1:18" hidden="1" x14ac:dyDescent="0.25">
      <c r="A35" s="56" t="s">
        <v>343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5">
      <c r="A36" s="56" t="s">
        <v>355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529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5">
      <c r="A37" s="56" t="s">
        <v>343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292"/>
    </row>
    <row r="38" spans="1:18" hidden="1" x14ac:dyDescent="0.25">
      <c r="A38" s="56" t="s">
        <v>355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06" t="s">
        <v>530</v>
      </c>
      <c r="J38" s="407"/>
      <c r="K38" s="406" t="s">
        <v>531</v>
      </c>
      <c r="L38" s="407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532</v>
      </c>
    </row>
    <row r="39" spans="1:18" hidden="1" x14ac:dyDescent="0.25">
      <c r="A39" s="56" t="s">
        <v>343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5">
      <c r="A40" s="56" t="s">
        <v>355</v>
      </c>
      <c r="B40" s="56" t="s">
        <v>104</v>
      </c>
      <c r="C40" s="41">
        <v>45827</v>
      </c>
      <c r="D40" s="41">
        <v>45828</v>
      </c>
      <c r="E40" s="58">
        <f t="shared" ref="E40:E54" si="41">D40+1</f>
        <v>45829</v>
      </c>
      <c r="F40" s="58">
        <f t="shared" si="40"/>
        <v>45830</v>
      </c>
      <c r="G40" s="49" t="s">
        <v>532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4" si="42">P40+1</f>
        <v>45844</v>
      </c>
    </row>
    <row r="41" spans="1:18" hidden="1" x14ac:dyDescent="0.25">
      <c r="A41" s="56" t="s">
        <v>343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533</v>
      </c>
    </row>
    <row r="42" spans="1:18" hidden="1" x14ac:dyDescent="0.25">
      <c r="A42" s="56" t="s">
        <v>355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47" t="s">
        <v>534</v>
      </c>
      <c r="O42" s="448"/>
      <c r="P42" s="447" t="s">
        <v>535</v>
      </c>
      <c r="Q42" s="448"/>
    </row>
    <row r="43" spans="1:18" hidden="1" x14ac:dyDescent="0.25">
      <c r="A43" s="60" t="s">
        <v>343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533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4" t="s">
        <v>536</v>
      </c>
      <c r="R43" s="50" t="s">
        <v>537</v>
      </c>
    </row>
    <row r="44" spans="1:18" hidden="1" x14ac:dyDescent="0.25">
      <c r="A44" s="441" t="s">
        <v>354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3"/>
    </row>
    <row r="45" spans="1:18" x14ac:dyDescent="0.25">
      <c r="A45" s="56" t="s">
        <v>355</v>
      </c>
      <c r="B45" s="56" t="s">
        <v>112</v>
      </c>
      <c r="C45" s="447" t="s">
        <v>534</v>
      </c>
      <c r="D45" s="448"/>
      <c r="E45" s="447" t="s">
        <v>535</v>
      </c>
      <c r="F45" s="448"/>
      <c r="G45" s="58">
        <v>45868</v>
      </c>
      <c r="H45" s="58">
        <f t="shared" ref="H45:H54" si="46">G45</f>
        <v>45868</v>
      </c>
      <c r="I45" s="58">
        <f t="shared" ref="I45:I54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4" si="49">K45</f>
        <v>45872</v>
      </c>
      <c r="M45" s="56" t="s">
        <v>110</v>
      </c>
      <c r="N45" s="41">
        <v>45876</v>
      </c>
      <c r="O45" s="49" t="s">
        <v>538</v>
      </c>
      <c r="P45" s="41">
        <v>45878</v>
      </c>
      <c r="Q45" s="58">
        <f t="shared" si="42"/>
        <v>45879</v>
      </c>
    </row>
    <row r="46" spans="1:18" x14ac:dyDescent="0.25">
      <c r="A46" s="169" t="s">
        <v>539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4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4" si="52">O46+1</f>
        <v>45885</v>
      </c>
      <c r="Q46" s="58">
        <f t="shared" si="42"/>
        <v>45886</v>
      </c>
    </row>
    <row r="47" spans="1:18" x14ac:dyDescent="0.25">
      <c r="A47" s="56" t="s">
        <v>355</v>
      </c>
      <c r="B47" s="56" t="s">
        <v>116</v>
      </c>
      <c r="C47" s="41">
        <v>45876</v>
      </c>
      <c r="D47" s="49" t="s">
        <v>538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6" t="s">
        <v>540</v>
      </c>
      <c r="J47" s="357"/>
      <c r="K47" s="356" t="s">
        <v>541</v>
      </c>
      <c r="L47" s="357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5">
      <c r="A48" s="169" t="s">
        <v>539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542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5">
      <c r="A49" s="56" t="s">
        <v>355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5">
      <c r="A50" s="169" t="s">
        <v>539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1" spans="1:17" x14ac:dyDescent="0.25">
      <c r="A51" s="56" t="s">
        <v>355</v>
      </c>
      <c r="B51" s="56" t="s">
        <v>123</v>
      </c>
      <c r="C51" s="41">
        <v>45904</v>
      </c>
      <c r="D51" s="41">
        <v>45905</v>
      </c>
      <c r="E51" s="58">
        <f t="shared" si="41"/>
        <v>45906</v>
      </c>
      <c r="F51" s="58">
        <f t="shared" ref="F51:K51" si="56">E51+1</f>
        <v>45907</v>
      </c>
      <c r="G51" s="58">
        <f t="shared" si="51"/>
        <v>45910</v>
      </c>
      <c r="H51" s="58">
        <f t="shared" si="46"/>
        <v>45910</v>
      </c>
      <c r="I51" s="58">
        <f t="shared" si="47"/>
        <v>45912</v>
      </c>
      <c r="J51" s="58">
        <f t="shared" si="56"/>
        <v>45913</v>
      </c>
      <c r="K51" s="58">
        <f t="shared" si="56"/>
        <v>45914</v>
      </c>
      <c r="L51" s="58">
        <f t="shared" si="49"/>
        <v>45914</v>
      </c>
      <c r="M51" s="56" t="s">
        <v>121</v>
      </c>
      <c r="N51" s="41">
        <v>45918</v>
      </c>
      <c r="O51" s="41">
        <v>45919</v>
      </c>
      <c r="P51" s="58">
        <f t="shared" si="52"/>
        <v>45920</v>
      </c>
      <c r="Q51" s="58">
        <f t="shared" si="42"/>
        <v>45921</v>
      </c>
    </row>
    <row r="52" spans="1:17" x14ac:dyDescent="0.25">
      <c r="A52" s="56" t="s">
        <v>539</v>
      </c>
      <c r="B52" s="56" t="s">
        <v>119</v>
      </c>
      <c r="C52" s="41">
        <v>45911</v>
      </c>
      <c r="D52" s="41">
        <v>45912</v>
      </c>
      <c r="E52" s="58">
        <f t="shared" si="41"/>
        <v>45913</v>
      </c>
      <c r="F52" s="58">
        <f t="shared" ref="F52:K52" si="57">E52+1</f>
        <v>45914</v>
      </c>
      <c r="G52" s="58">
        <f t="shared" si="51"/>
        <v>45917</v>
      </c>
      <c r="H52" s="58">
        <f t="shared" si="46"/>
        <v>45917</v>
      </c>
      <c r="I52" s="58">
        <f t="shared" si="47"/>
        <v>45919</v>
      </c>
      <c r="J52" s="58">
        <f t="shared" si="57"/>
        <v>45920</v>
      </c>
      <c r="K52" s="58">
        <f t="shared" si="57"/>
        <v>45921</v>
      </c>
      <c r="L52" s="58">
        <f t="shared" si="49"/>
        <v>45921</v>
      </c>
      <c r="M52" s="56" t="s">
        <v>117</v>
      </c>
      <c r="N52" s="41">
        <v>45925</v>
      </c>
      <c r="O52" s="41">
        <v>45926</v>
      </c>
      <c r="P52" s="58">
        <f t="shared" si="52"/>
        <v>45927</v>
      </c>
      <c r="Q52" s="58">
        <f t="shared" si="42"/>
        <v>45928</v>
      </c>
    </row>
    <row r="53" spans="1:17" x14ac:dyDescent="0.25">
      <c r="A53" s="56" t="s">
        <v>355</v>
      </c>
      <c r="B53" s="56" t="s">
        <v>126</v>
      </c>
      <c r="C53" s="41">
        <v>45918</v>
      </c>
      <c r="D53" s="41">
        <v>45919</v>
      </c>
      <c r="E53" s="58">
        <f t="shared" si="41"/>
        <v>45920</v>
      </c>
      <c r="F53" s="58">
        <f t="shared" ref="F53:K53" si="58">E53+1</f>
        <v>45921</v>
      </c>
      <c r="G53" s="58">
        <f t="shared" si="51"/>
        <v>45924</v>
      </c>
      <c r="H53" s="58">
        <f t="shared" si="46"/>
        <v>45924</v>
      </c>
      <c r="I53" s="58">
        <f t="shared" si="47"/>
        <v>45926</v>
      </c>
      <c r="J53" s="58">
        <f t="shared" si="58"/>
        <v>45927</v>
      </c>
      <c r="K53" s="58">
        <f t="shared" si="58"/>
        <v>45928</v>
      </c>
      <c r="L53" s="58">
        <f t="shared" si="49"/>
        <v>45928</v>
      </c>
      <c r="M53" s="56" t="s">
        <v>124</v>
      </c>
      <c r="N53" s="41">
        <v>45932</v>
      </c>
      <c r="O53" s="41">
        <v>45933</v>
      </c>
      <c r="P53" s="58">
        <f t="shared" si="52"/>
        <v>45934</v>
      </c>
      <c r="Q53" s="58">
        <f t="shared" si="42"/>
        <v>45935</v>
      </c>
    </row>
    <row r="54" spans="1:17" x14ac:dyDescent="0.25">
      <c r="A54" s="56" t="s">
        <v>539</v>
      </c>
      <c r="B54" s="56" t="s">
        <v>123</v>
      </c>
      <c r="C54" s="41">
        <v>45925</v>
      </c>
      <c r="D54" s="41">
        <v>45926</v>
      </c>
      <c r="E54" s="58">
        <f t="shared" si="41"/>
        <v>45927</v>
      </c>
      <c r="F54" s="58">
        <f t="shared" ref="F54:K54" si="59">E54+1</f>
        <v>45928</v>
      </c>
      <c r="G54" s="58">
        <f t="shared" si="51"/>
        <v>45931</v>
      </c>
      <c r="H54" s="58">
        <f t="shared" si="46"/>
        <v>45931</v>
      </c>
      <c r="I54" s="58">
        <f t="shared" si="47"/>
        <v>45933</v>
      </c>
      <c r="J54" s="58">
        <f t="shared" si="59"/>
        <v>45934</v>
      </c>
      <c r="K54" s="58">
        <f t="shared" si="59"/>
        <v>45935</v>
      </c>
      <c r="L54" s="58">
        <f t="shared" si="49"/>
        <v>45935</v>
      </c>
      <c r="M54" s="56" t="s">
        <v>121</v>
      </c>
      <c r="N54" s="41">
        <v>45939</v>
      </c>
      <c r="O54" s="41">
        <v>45940</v>
      </c>
      <c r="P54" s="58">
        <f t="shared" si="52"/>
        <v>45941</v>
      </c>
      <c r="Q54" s="58">
        <f t="shared" si="42"/>
        <v>45942</v>
      </c>
    </row>
    <row r="56" spans="1:17" ht="22.4" customHeight="1" x14ac:dyDescent="0.4">
      <c r="A56" s="416" t="s">
        <v>194</v>
      </c>
      <c r="B56" s="417"/>
      <c r="C56" s="418" t="s">
        <v>543</v>
      </c>
      <c r="D56" s="418"/>
      <c r="E56" s="418"/>
      <c r="F56" s="418"/>
      <c r="G56" s="418"/>
      <c r="H56" s="418"/>
      <c r="I56" s="418"/>
      <c r="J56" s="418"/>
      <c r="K56" s="418"/>
      <c r="L56" s="23"/>
      <c r="M56" s="23"/>
      <c r="N56" s="270"/>
      <c r="O56" s="23"/>
      <c r="P56" s="23"/>
      <c r="Q56" s="23"/>
    </row>
    <row r="57" spans="1:17" ht="16.399999999999999" customHeight="1" x14ac:dyDescent="0.4">
      <c r="A57" s="449" t="s">
        <v>198</v>
      </c>
      <c r="B57" s="449"/>
      <c r="C57" s="420" t="s">
        <v>544</v>
      </c>
      <c r="D57" s="420"/>
      <c r="E57" s="420"/>
      <c r="F57" s="420"/>
      <c r="G57" s="420"/>
      <c r="H57" s="420"/>
      <c r="I57" s="420"/>
      <c r="J57" s="420"/>
      <c r="K57" s="420"/>
      <c r="L57" s="23"/>
      <c r="M57" s="23"/>
      <c r="N57" s="23"/>
      <c r="O57" s="23"/>
      <c r="P57" s="23"/>
      <c r="Q57" s="23"/>
    </row>
    <row r="58" spans="1:17" ht="16.399999999999999" customHeight="1" x14ac:dyDescent="0.4">
      <c r="A58" s="419" t="s">
        <v>457</v>
      </c>
      <c r="B58" s="419"/>
      <c r="C58" s="420" t="s">
        <v>458</v>
      </c>
      <c r="D58" s="420"/>
      <c r="E58" s="420"/>
      <c r="F58" s="420"/>
      <c r="G58" s="420"/>
      <c r="H58" s="420"/>
      <c r="I58" s="420"/>
      <c r="J58" s="420"/>
      <c r="K58" s="420"/>
      <c r="L58" s="23"/>
      <c r="M58" s="23"/>
      <c r="N58" s="23"/>
      <c r="O58" s="23"/>
      <c r="P58" s="23"/>
      <c r="Q58" s="23"/>
    </row>
    <row r="59" spans="1:17" ht="16.399999999999999" customHeight="1" x14ac:dyDescent="0.4">
      <c r="A59" s="424" t="s">
        <v>462</v>
      </c>
      <c r="B59" s="425"/>
      <c r="C59" s="426" t="s">
        <v>463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  <row r="60" spans="1:17" ht="16.399999999999999" hidden="1" customHeight="1" x14ac:dyDescent="0.4">
      <c r="A60" s="424" t="s">
        <v>466</v>
      </c>
      <c r="B60" s="425"/>
      <c r="C60" s="420" t="s">
        <v>467</v>
      </c>
      <c r="D60" s="420"/>
      <c r="E60" s="420"/>
      <c r="F60" s="420"/>
      <c r="G60" s="420"/>
      <c r="H60" s="420"/>
      <c r="I60" s="420"/>
      <c r="J60" s="420"/>
      <c r="K60" s="420"/>
      <c r="L60" s="23"/>
      <c r="M60" s="23"/>
      <c r="N60" s="23"/>
      <c r="O60" s="23"/>
      <c r="P60" s="23"/>
      <c r="Q60" s="23"/>
    </row>
    <row r="61" spans="1:17" ht="16.399999999999999" customHeight="1" x14ac:dyDescent="0.4">
      <c r="A61" s="424" t="s">
        <v>466</v>
      </c>
      <c r="B61" s="425"/>
      <c r="C61" s="450" t="s">
        <v>545</v>
      </c>
      <c r="D61" s="450"/>
      <c r="E61" s="450"/>
      <c r="F61" s="450"/>
      <c r="G61" s="450"/>
      <c r="H61" s="450"/>
      <c r="I61" s="450"/>
      <c r="J61" s="450"/>
      <c r="K61" s="450"/>
      <c r="L61" s="23"/>
      <c r="M61" s="23"/>
      <c r="N61" s="23"/>
      <c r="O61" s="23"/>
      <c r="P61" s="23"/>
      <c r="Q61" s="23"/>
    </row>
    <row r="62" spans="1:17" ht="17.899999999999999" customHeight="1" x14ac:dyDescent="0.25">
      <c r="A62" s="432" t="s">
        <v>468</v>
      </c>
      <c r="B62" s="432"/>
      <c r="C62" s="433" t="s">
        <v>470</v>
      </c>
      <c r="D62" s="433"/>
      <c r="E62" s="433"/>
      <c r="F62" s="433"/>
      <c r="G62" s="433"/>
      <c r="H62" s="433"/>
      <c r="I62" s="433"/>
      <c r="J62" s="433"/>
      <c r="K62" s="433"/>
      <c r="L62" s="23"/>
      <c r="M62" s="23"/>
      <c r="N62" s="23"/>
      <c r="O62" s="23"/>
      <c r="P62" s="23"/>
      <c r="Q62" s="23"/>
    </row>
    <row r="63" spans="1:17" ht="17.899999999999999" customHeight="1" x14ac:dyDescent="0.25">
      <c r="A63" s="432" t="s">
        <v>464</v>
      </c>
      <c r="B63" s="432"/>
      <c r="C63" s="426" t="s">
        <v>465</v>
      </c>
      <c r="D63" s="426"/>
      <c r="E63" s="426"/>
      <c r="F63" s="426"/>
      <c r="G63" s="426"/>
      <c r="H63" s="426"/>
      <c r="I63" s="426"/>
      <c r="J63" s="426"/>
      <c r="K63" s="426"/>
      <c r="L63" s="23"/>
      <c r="M63" s="23"/>
      <c r="N63" s="23"/>
      <c r="O63" s="23"/>
      <c r="P63" s="23"/>
      <c r="Q63" s="23"/>
    </row>
  </sheetData>
  <mergeCells count="64">
    <mergeCell ref="A61:B61"/>
    <mergeCell ref="C61:K61"/>
    <mergeCell ref="A62:B62"/>
    <mergeCell ref="C62:K62"/>
    <mergeCell ref="A63:B63"/>
    <mergeCell ref="C63:K63"/>
    <mergeCell ref="A58:B58"/>
    <mergeCell ref="C58:K58"/>
    <mergeCell ref="A59:B59"/>
    <mergeCell ref="C59:K59"/>
    <mergeCell ref="A60:B60"/>
    <mergeCell ref="C60:K60"/>
    <mergeCell ref="I47:J47"/>
    <mergeCell ref="K47:L47"/>
    <mergeCell ref="A56:B56"/>
    <mergeCell ref="C56:K56"/>
    <mergeCell ref="A57:B57"/>
    <mergeCell ref="C57:K57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75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5"/>
  <sheetViews>
    <sheetView topLeftCell="A2" workbookViewId="0">
      <selection activeCell="S75" sqref="S75"/>
    </sheetView>
  </sheetViews>
  <sheetFormatPr defaultColWidth="9" defaultRowHeight="15" x14ac:dyDescent="0.25"/>
  <cols>
    <col min="1" max="1" width="19" customWidth="1"/>
    <col min="2" max="3" width="7.58203125" customWidth="1"/>
    <col min="4" max="4" width="8.58203125" customWidth="1"/>
    <col min="5" max="10" width="7.58203125" customWidth="1"/>
    <col min="11" max="11" width="8.08203125" customWidth="1"/>
    <col min="12" max="14" width="7.58203125" customWidth="1"/>
    <col min="15" max="15" width="9.1640625" customWidth="1"/>
    <col min="16" max="17" width="7.58203125" customWidth="1"/>
    <col min="18" max="18" width="9.08203125" customWidth="1"/>
    <col min="19" max="21" width="7.58203125" customWidth="1"/>
    <col min="22" max="22" width="9.33203125" customWidth="1"/>
    <col min="23" max="23" width="7.08203125" customWidth="1"/>
  </cols>
  <sheetData>
    <row r="1" spans="1:242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51" t="s">
        <v>546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3"/>
      <c r="U4" s="453"/>
    </row>
    <row r="5" spans="1:242" ht="17.149999999999999" hidden="1" customHeight="1" x14ac:dyDescent="0.25">
      <c r="A5" s="53" t="s">
        <v>4</v>
      </c>
      <c r="B5" s="53" t="s">
        <v>5</v>
      </c>
      <c r="C5" s="369" t="s">
        <v>547</v>
      </c>
      <c r="D5" s="371"/>
      <c r="E5" s="348" t="s">
        <v>548</v>
      </c>
      <c r="F5" s="349"/>
      <c r="G5" s="350" t="s">
        <v>549</v>
      </c>
      <c r="H5" s="350"/>
      <c r="I5" s="369" t="s">
        <v>550</v>
      </c>
      <c r="J5" s="371"/>
      <c r="K5" s="454" t="s">
        <v>551</v>
      </c>
      <c r="L5" s="455"/>
      <c r="M5" s="53" t="s">
        <v>5</v>
      </c>
      <c r="N5" s="369" t="s">
        <v>547</v>
      </c>
      <c r="O5" s="371"/>
      <c r="P5" s="348" t="s">
        <v>548</v>
      </c>
      <c r="Q5" s="349"/>
      <c r="R5" s="350" t="s">
        <v>549</v>
      </c>
      <c r="S5" s="350"/>
      <c r="T5" s="369" t="s">
        <v>550</v>
      </c>
      <c r="U5" s="371"/>
    </row>
    <row r="6" spans="1:242" hidden="1" x14ac:dyDescent="0.25">
      <c r="A6" s="355" t="s">
        <v>13</v>
      </c>
      <c r="B6" s="355" t="s">
        <v>14</v>
      </c>
      <c r="C6" s="371" t="s">
        <v>552</v>
      </c>
      <c r="D6" s="371"/>
      <c r="E6" s="353" t="s">
        <v>553</v>
      </c>
      <c r="F6" s="370"/>
      <c r="G6" s="353" t="s">
        <v>554</v>
      </c>
      <c r="H6" s="370"/>
      <c r="I6" s="385" t="s">
        <v>292</v>
      </c>
      <c r="J6" s="456"/>
      <c r="K6" s="353" t="s">
        <v>280</v>
      </c>
      <c r="L6" s="370"/>
      <c r="M6" s="355" t="s">
        <v>14</v>
      </c>
      <c r="N6" s="371" t="s">
        <v>552</v>
      </c>
      <c r="O6" s="371"/>
      <c r="P6" s="353" t="s">
        <v>553</v>
      </c>
      <c r="Q6" s="370"/>
      <c r="R6" s="353" t="s">
        <v>554</v>
      </c>
      <c r="S6" s="370"/>
      <c r="T6" s="385" t="s">
        <v>292</v>
      </c>
      <c r="U6" s="456"/>
    </row>
    <row r="7" spans="1:242" hidden="1" x14ac:dyDescent="0.25">
      <c r="A7" s="368"/>
      <c r="B7" s="368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53" t="s">
        <v>22</v>
      </c>
      <c r="L7" s="370"/>
      <c r="M7" s="368"/>
      <c r="N7" s="353" t="s">
        <v>22</v>
      </c>
      <c r="O7" s="370"/>
      <c r="P7" s="353" t="s">
        <v>22</v>
      </c>
      <c r="Q7" s="370"/>
      <c r="R7" s="353" t="s">
        <v>22</v>
      </c>
      <c r="S7" s="370"/>
      <c r="T7" s="353" t="s">
        <v>22</v>
      </c>
      <c r="U7" s="370"/>
    </row>
    <row r="8" spans="1:242" ht="26" hidden="1" x14ac:dyDescent="0.25">
      <c r="A8" s="213"/>
      <c r="B8" s="279"/>
      <c r="C8" s="280" t="s">
        <v>555</v>
      </c>
      <c r="D8" s="280" t="s">
        <v>556</v>
      </c>
      <c r="E8" s="12" t="s">
        <v>557</v>
      </c>
      <c r="F8" s="12" t="s">
        <v>558</v>
      </c>
      <c r="G8" s="12" t="s">
        <v>559</v>
      </c>
      <c r="H8" s="12" t="s">
        <v>560</v>
      </c>
      <c r="I8" s="12" t="s">
        <v>561</v>
      </c>
      <c r="J8" s="12" t="s">
        <v>562</v>
      </c>
      <c r="K8" s="12" t="s">
        <v>563</v>
      </c>
      <c r="L8" s="12" t="s">
        <v>564</v>
      </c>
      <c r="M8" s="280"/>
      <c r="N8" s="280" t="s">
        <v>555</v>
      </c>
      <c r="O8" s="280" t="s">
        <v>556</v>
      </c>
      <c r="P8" s="12" t="s">
        <v>557</v>
      </c>
      <c r="Q8" s="12" t="s">
        <v>558</v>
      </c>
      <c r="R8" s="12" t="s">
        <v>559</v>
      </c>
      <c r="S8" s="12" t="s">
        <v>560</v>
      </c>
      <c r="T8" s="12" t="s">
        <v>561</v>
      </c>
      <c r="U8" s="12" t="s">
        <v>562</v>
      </c>
    </row>
    <row r="9" spans="1:242" hidden="1" x14ac:dyDescent="0.25">
      <c r="A9" s="179" t="s">
        <v>443</v>
      </c>
      <c r="B9" s="281" t="s">
        <v>41</v>
      </c>
      <c r="C9" s="15">
        <v>45622</v>
      </c>
      <c r="D9" s="88">
        <f>C9</f>
        <v>45622</v>
      </c>
      <c r="E9" s="15">
        <v>45624</v>
      </c>
      <c r="F9" s="88">
        <f t="shared" ref="F9:F23" si="0">E9</f>
        <v>45624</v>
      </c>
      <c r="G9" s="88">
        <f t="shared" ref="G9:G27" si="1">F9+1</f>
        <v>45625</v>
      </c>
      <c r="H9" s="88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5" t="s">
        <v>38</v>
      </c>
      <c r="N9" s="17" t="s">
        <v>40</v>
      </c>
      <c r="O9" s="17" t="s">
        <v>40</v>
      </c>
      <c r="P9" s="15">
        <v>45631</v>
      </c>
      <c r="Q9" s="88">
        <f t="shared" ref="Q9:Q22" si="4">P9</f>
        <v>45631</v>
      </c>
      <c r="R9" s="88">
        <f t="shared" ref="R9:R22" si="5">Q9+1</f>
        <v>45632</v>
      </c>
      <c r="S9" s="88">
        <f t="shared" ref="S9:S22" si="6">R9</f>
        <v>45632</v>
      </c>
      <c r="T9" s="17" t="s">
        <v>40</v>
      </c>
      <c r="U9" s="17" t="s">
        <v>40</v>
      </c>
      <c r="V9" s="262"/>
      <c r="W9" s="262"/>
    </row>
    <row r="10" spans="1:242" hidden="1" x14ac:dyDescent="0.25">
      <c r="A10" s="179" t="s">
        <v>443</v>
      </c>
      <c r="B10" s="281" t="s">
        <v>46</v>
      </c>
      <c r="C10" s="17" t="s">
        <v>40</v>
      </c>
      <c r="D10" s="17" t="s">
        <v>40</v>
      </c>
      <c r="E10" s="15">
        <v>45631</v>
      </c>
      <c r="F10" s="88">
        <f t="shared" si="0"/>
        <v>45631</v>
      </c>
      <c r="G10" s="88">
        <f t="shared" si="1"/>
        <v>45632</v>
      </c>
      <c r="H10" s="88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5" t="s">
        <v>44</v>
      </c>
      <c r="N10" s="17" t="s">
        <v>40</v>
      </c>
      <c r="O10" s="17" t="s">
        <v>40</v>
      </c>
      <c r="P10" s="15">
        <v>45638</v>
      </c>
      <c r="Q10" s="88">
        <f t="shared" si="4"/>
        <v>45638</v>
      </c>
      <c r="R10" s="88">
        <f t="shared" si="5"/>
        <v>45639</v>
      </c>
      <c r="S10" s="88">
        <f t="shared" si="6"/>
        <v>45639</v>
      </c>
      <c r="T10" s="17" t="s">
        <v>40</v>
      </c>
      <c r="U10" s="17" t="s">
        <v>40</v>
      </c>
      <c r="V10" s="262"/>
      <c r="W10" s="262"/>
    </row>
    <row r="11" spans="1:242" hidden="1" x14ac:dyDescent="0.25">
      <c r="A11" s="179" t="s">
        <v>443</v>
      </c>
      <c r="B11" s="281" t="s">
        <v>49</v>
      </c>
      <c r="C11" s="17" t="s">
        <v>40</v>
      </c>
      <c r="D11" s="17" t="s">
        <v>40</v>
      </c>
      <c r="E11" s="15">
        <v>45638</v>
      </c>
      <c r="F11" s="88">
        <f t="shared" si="0"/>
        <v>45638</v>
      </c>
      <c r="G11" s="88">
        <f t="shared" si="1"/>
        <v>45639</v>
      </c>
      <c r="H11" s="88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5" t="s">
        <v>47</v>
      </c>
      <c r="N11" s="17" t="s">
        <v>40</v>
      </c>
      <c r="O11" s="263" t="s">
        <v>565</v>
      </c>
      <c r="P11" s="15">
        <v>45645</v>
      </c>
      <c r="Q11" s="88">
        <f t="shared" si="4"/>
        <v>45645</v>
      </c>
      <c r="R11" s="88">
        <f t="shared" si="5"/>
        <v>45646</v>
      </c>
      <c r="S11" s="88">
        <f t="shared" si="6"/>
        <v>45646</v>
      </c>
      <c r="T11" s="17" t="s">
        <v>40</v>
      </c>
      <c r="U11" s="17" t="s">
        <v>40</v>
      </c>
      <c r="V11" s="262"/>
      <c r="W11" s="262"/>
    </row>
    <row r="12" spans="1:242" hidden="1" x14ac:dyDescent="0.25">
      <c r="A12" s="179" t="s">
        <v>443</v>
      </c>
      <c r="B12" s="281" t="s">
        <v>52</v>
      </c>
      <c r="C12" s="17" t="s">
        <v>40</v>
      </c>
      <c r="D12" s="263" t="s">
        <v>565</v>
      </c>
      <c r="E12" s="15">
        <v>45645</v>
      </c>
      <c r="F12" s="88">
        <f t="shared" si="0"/>
        <v>45645</v>
      </c>
      <c r="G12" s="88">
        <f t="shared" si="1"/>
        <v>45646</v>
      </c>
      <c r="H12" s="88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5" t="s">
        <v>50</v>
      </c>
      <c r="N12" s="15">
        <v>45650</v>
      </c>
      <c r="O12" s="15">
        <v>45650</v>
      </c>
      <c r="P12" s="15">
        <v>45652</v>
      </c>
      <c r="Q12" s="88">
        <f t="shared" si="4"/>
        <v>45652</v>
      </c>
      <c r="R12" s="88">
        <f t="shared" si="5"/>
        <v>45653</v>
      </c>
      <c r="S12" s="88">
        <f t="shared" si="6"/>
        <v>45653</v>
      </c>
      <c r="T12" s="17" t="s">
        <v>40</v>
      </c>
      <c r="U12" s="17" t="s">
        <v>40</v>
      </c>
      <c r="V12" s="262"/>
      <c r="W12" s="262"/>
    </row>
    <row r="13" spans="1:242" hidden="1" x14ac:dyDescent="0.25">
      <c r="A13" s="179" t="s">
        <v>443</v>
      </c>
      <c r="B13" s="281" t="s">
        <v>59</v>
      </c>
      <c r="C13" s="15">
        <v>45650</v>
      </c>
      <c r="D13" s="15">
        <v>45650</v>
      </c>
      <c r="E13" s="15">
        <v>45652</v>
      </c>
      <c r="F13" s="88">
        <f t="shared" si="0"/>
        <v>45652</v>
      </c>
      <c r="G13" s="88">
        <f t="shared" si="1"/>
        <v>45653</v>
      </c>
      <c r="H13" s="88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5" t="s">
        <v>54</v>
      </c>
      <c r="N13" s="36">
        <v>45664</v>
      </c>
      <c r="O13" s="88">
        <f>N13</f>
        <v>45664</v>
      </c>
      <c r="P13" s="403" t="s">
        <v>566</v>
      </c>
      <c r="Q13" s="404"/>
      <c r="R13" s="403" t="s">
        <v>567</v>
      </c>
      <c r="S13" s="404"/>
      <c r="T13" s="17" t="s">
        <v>40</v>
      </c>
      <c r="U13" s="17" t="s">
        <v>40</v>
      </c>
      <c r="V13" s="262"/>
      <c r="W13" s="262"/>
    </row>
    <row r="14" spans="1:242" hidden="1" x14ac:dyDescent="0.25">
      <c r="A14" s="179" t="s">
        <v>443</v>
      </c>
      <c r="B14" s="281" t="s">
        <v>65</v>
      </c>
      <c r="C14" s="444" t="s">
        <v>242</v>
      </c>
      <c r="D14" s="445"/>
      <c r="E14" s="445"/>
      <c r="F14" s="445"/>
      <c r="G14" s="445"/>
      <c r="H14" s="445"/>
      <c r="I14" s="445"/>
      <c r="J14" s="445"/>
      <c r="K14" s="445"/>
      <c r="L14" s="446"/>
      <c r="M14" s="285" t="s">
        <v>63</v>
      </c>
      <c r="N14" s="444" t="s">
        <v>242</v>
      </c>
      <c r="O14" s="445"/>
      <c r="P14" s="445"/>
      <c r="Q14" s="445"/>
      <c r="R14" s="445"/>
      <c r="S14" s="445"/>
      <c r="T14" s="445"/>
      <c r="U14" s="446"/>
      <c r="V14" s="262"/>
      <c r="W14" s="262"/>
    </row>
    <row r="15" spans="1:242" hidden="1" x14ac:dyDescent="0.25">
      <c r="A15" s="179" t="s">
        <v>443</v>
      </c>
      <c r="B15" s="281" t="s">
        <v>67</v>
      </c>
      <c r="C15" s="36">
        <v>45664</v>
      </c>
      <c r="D15" s="88">
        <f>C15</f>
        <v>45664</v>
      </c>
      <c r="E15" s="403" t="s">
        <v>566</v>
      </c>
      <c r="F15" s="404"/>
      <c r="G15" s="403" t="s">
        <v>567</v>
      </c>
      <c r="H15" s="404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5" t="s">
        <v>66</v>
      </c>
      <c r="N15" s="17" t="s">
        <v>40</v>
      </c>
      <c r="O15" s="17" t="s">
        <v>40</v>
      </c>
      <c r="P15" s="36">
        <v>45673</v>
      </c>
      <c r="Q15" s="88">
        <f t="shared" si="4"/>
        <v>45673</v>
      </c>
      <c r="R15" s="88">
        <f t="shared" si="5"/>
        <v>45674</v>
      </c>
      <c r="S15" s="88">
        <f t="shared" si="6"/>
        <v>45674</v>
      </c>
      <c r="T15" s="17" t="s">
        <v>40</v>
      </c>
      <c r="U15" s="17" t="s">
        <v>40</v>
      </c>
      <c r="V15" s="262"/>
      <c r="W15" s="262"/>
    </row>
    <row r="16" spans="1:242" hidden="1" x14ac:dyDescent="0.25">
      <c r="A16" s="179" t="s">
        <v>443</v>
      </c>
      <c r="B16" s="281" t="s">
        <v>70</v>
      </c>
      <c r="C16" s="17" t="s">
        <v>40</v>
      </c>
      <c r="D16" s="17" t="s">
        <v>40</v>
      </c>
      <c r="E16" s="36">
        <v>45673</v>
      </c>
      <c r="F16" s="88">
        <f t="shared" si="0"/>
        <v>45673</v>
      </c>
      <c r="G16" s="88">
        <f t="shared" si="1"/>
        <v>45674</v>
      </c>
      <c r="H16" s="88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5" t="s">
        <v>68</v>
      </c>
      <c r="N16" s="36">
        <v>45678</v>
      </c>
      <c r="O16" s="88">
        <f>N16</f>
        <v>45678</v>
      </c>
      <c r="P16" s="36">
        <v>45680</v>
      </c>
      <c r="Q16" s="88">
        <f t="shared" si="4"/>
        <v>45680</v>
      </c>
      <c r="R16" s="88">
        <f t="shared" si="5"/>
        <v>45681</v>
      </c>
      <c r="S16" s="88">
        <f t="shared" si="6"/>
        <v>45681</v>
      </c>
      <c r="T16" s="17" t="s">
        <v>40</v>
      </c>
      <c r="U16" s="17" t="s">
        <v>40</v>
      </c>
      <c r="V16" s="262"/>
      <c r="W16" s="262"/>
    </row>
    <row r="17" spans="1:23" hidden="1" x14ac:dyDescent="0.25">
      <c r="A17" s="179" t="s">
        <v>443</v>
      </c>
      <c r="B17" s="281" t="s">
        <v>78</v>
      </c>
      <c r="C17" s="36">
        <v>45678</v>
      </c>
      <c r="D17" s="88">
        <f>C17</f>
        <v>45678</v>
      </c>
      <c r="E17" s="36">
        <v>45680</v>
      </c>
      <c r="F17" s="88">
        <f t="shared" si="0"/>
        <v>45680</v>
      </c>
      <c r="G17" s="88">
        <f t="shared" si="1"/>
        <v>45681</v>
      </c>
      <c r="H17" s="88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5" t="s">
        <v>73</v>
      </c>
      <c r="N17" s="17" t="s">
        <v>40</v>
      </c>
      <c r="O17" s="17" t="s">
        <v>40</v>
      </c>
      <c r="P17" s="36">
        <v>45687</v>
      </c>
      <c r="Q17" s="88">
        <f t="shared" si="4"/>
        <v>45687</v>
      </c>
      <c r="R17" s="88">
        <f t="shared" si="5"/>
        <v>45688</v>
      </c>
      <c r="S17" s="88">
        <f t="shared" si="6"/>
        <v>45688</v>
      </c>
      <c r="T17" s="17" t="s">
        <v>40</v>
      </c>
      <c r="U17" s="17" t="s">
        <v>40</v>
      </c>
      <c r="V17" s="262"/>
      <c r="W17" s="262"/>
    </row>
    <row r="18" spans="1:23" hidden="1" x14ac:dyDescent="0.25">
      <c r="A18" s="179" t="s">
        <v>443</v>
      </c>
      <c r="B18" s="281" t="s">
        <v>81</v>
      </c>
      <c r="C18" s="17" t="s">
        <v>40</v>
      </c>
      <c r="D18" s="17" t="s">
        <v>40</v>
      </c>
      <c r="E18" s="36">
        <v>45687</v>
      </c>
      <c r="F18" s="88">
        <f t="shared" si="0"/>
        <v>45687</v>
      </c>
      <c r="G18" s="88">
        <f t="shared" si="1"/>
        <v>45688</v>
      </c>
      <c r="H18" s="88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5" t="s">
        <v>79</v>
      </c>
      <c r="N18" s="17" t="s">
        <v>40</v>
      </c>
      <c r="O18" s="17" t="s">
        <v>40</v>
      </c>
      <c r="P18" s="36">
        <v>45694</v>
      </c>
      <c r="Q18" s="88">
        <f t="shared" si="4"/>
        <v>45694</v>
      </c>
      <c r="R18" s="88">
        <f t="shared" si="5"/>
        <v>45695</v>
      </c>
      <c r="S18" s="88">
        <f t="shared" si="6"/>
        <v>45695</v>
      </c>
      <c r="T18" s="17" t="s">
        <v>40</v>
      </c>
      <c r="U18" s="17" t="s">
        <v>40</v>
      </c>
      <c r="V18" s="262"/>
      <c r="W18" s="262"/>
    </row>
    <row r="19" spans="1:23" hidden="1" x14ac:dyDescent="0.25">
      <c r="A19" s="179" t="s">
        <v>443</v>
      </c>
      <c r="B19" s="281" t="s">
        <v>84</v>
      </c>
      <c r="C19" s="17" t="s">
        <v>40</v>
      </c>
      <c r="D19" s="17" t="s">
        <v>40</v>
      </c>
      <c r="E19" s="36">
        <v>45694</v>
      </c>
      <c r="F19" s="88">
        <f t="shared" si="0"/>
        <v>45694</v>
      </c>
      <c r="G19" s="88">
        <f t="shared" si="1"/>
        <v>45695</v>
      </c>
      <c r="H19" s="88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5" t="s">
        <v>82</v>
      </c>
      <c r="N19" s="17" t="s">
        <v>40</v>
      </c>
      <c r="O19" s="145" t="s">
        <v>568</v>
      </c>
      <c r="P19" s="36">
        <v>45701</v>
      </c>
      <c r="Q19" s="88">
        <f t="shared" si="4"/>
        <v>45701</v>
      </c>
      <c r="R19" s="88">
        <f t="shared" si="5"/>
        <v>45702</v>
      </c>
      <c r="S19" s="88">
        <f t="shared" si="6"/>
        <v>45702</v>
      </c>
      <c r="T19" s="17" t="s">
        <v>40</v>
      </c>
      <c r="U19" s="17" t="s">
        <v>40</v>
      </c>
      <c r="V19" s="262"/>
      <c r="W19" s="262"/>
    </row>
    <row r="20" spans="1:23" hidden="1" x14ac:dyDescent="0.25">
      <c r="A20" s="179" t="s">
        <v>443</v>
      </c>
      <c r="B20" s="281" t="s">
        <v>87</v>
      </c>
      <c r="C20" s="17" t="s">
        <v>40</v>
      </c>
      <c r="D20" s="145" t="s">
        <v>568</v>
      </c>
      <c r="E20" s="36">
        <v>45701</v>
      </c>
      <c r="F20" s="88">
        <f t="shared" si="0"/>
        <v>45701</v>
      </c>
      <c r="G20" s="88">
        <f t="shared" si="1"/>
        <v>45702</v>
      </c>
      <c r="H20" s="88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5" t="s">
        <v>85</v>
      </c>
      <c r="N20" s="17" t="s">
        <v>40</v>
      </c>
      <c r="O20" s="17" t="s">
        <v>40</v>
      </c>
      <c r="P20" s="36">
        <v>45708</v>
      </c>
      <c r="Q20" s="88">
        <f t="shared" si="4"/>
        <v>45708</v>
      </c>
      <c r="R20" s="88">
        <f t="shared" si="5"/>
        <v>45709</v>
      </c>
      <c r="S20" s="88">
        <f t="shared" si="6"/>
        <v>45709</v>
      </c>
      <c r="T20" s="17" t="s">
        <v>40</v>
      </c>
      <c r="U20" s="17" t="s">
        <v>40</v>
      </c>
      <c r="V20" s="262"/>
      <c r="W20" s="262"/>
    </row>
    <row r="21" spans="1:23" hidden="1" x14ac:dyDescent="0.25">
      <c r="A21" s="179" t="s">
        <v>443</v>
      </c>
      <c r="B21" s="281" t="s">
        <v>90</v>
      </c>
      <c r="C21" s="17" t="s">
        <v>40</v>
      </c>
      <c r="D21" s="17" t="s">
        <v>40</v>
      </c>
      <c r="E21" s="36">
        <v>45708</v>
      </c>
      <c r="F21" s="88">
        <f t="shared" si="0"/>
        <v>45708</v>
      </c>
      <c r="G21" s="88">
        <f t="shared" si="1"/>
        <v>45709</v>
      </c>
      <c r="H21" s="88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5" t="s">
        <v>88</v>
      </c>
      <c r="N21" s="17" t="s">
        <v>40</v>
      </c>
      <c r="O21" s="17" t="s">
        <v>40</v>
      </c>
      <c r="P21" s="36">
        <v>45715</v>
      </c>
      <c r="Q21" s="88">
        <f t="shared" si="4"/>
        <v>45715</v>
      </c>
      <c r="R21" s="88">
        <f t="shared" si="5"/>
        <v>45716</v>
      </c>
      <c r="S21" s="88">
        <f t="shared" si="6"/>
        <v>45716</v>
      </c>
      <c r="T21" s="17" t="s">
        <v>40</v>
      </c>
      <c r="U21" s="17" t="s">
        <v>40</v>
      </c>
      <c r="V21" s="262"/>
      <c r="W21" s="262"/>
    </row>
    <row r="22" spans="1:23" hidden="1" x14ac:dyDescent="0.25">
      <c r="A22" s="179" t="s">
        <v>443</v>
      </c>
      <c r="B22" s="281" t="s">
        <v>93</v>
      </c>
      <c r="C22" s="17" t="s">
        <v>40</v>
      </c>
      <c r="D22" s="17" t="s">
        <v>40</v>
      </c>
      <c r="E22" s="36">
        <v>45715</v>
      </c>
      <c r="F22" s="88">
        <f t="shared" si="0"/>
        <v>45715</v>
      </c>
      <c r="G22" s="88">
        <f t="shared" si="1"/>
        <v>45716</v>
      </c>
      <c r="H22" s="88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5" t="s">
        <v>91</v>
      </c>
      <c r="N22" s="17" t="s">
        <v>40</v>
      </c>
      <c r="O22" s="145" t="s">
        <v>569</v>
      </c>
      <c r="P22" s="36">
        <v>45722</v>
      </c>
      <c r="Q22" s="88">
        <f t="shared" si="4"/>
        <v>45722</v>
      </c>
      <c r="R22" s="88">
        <f t="shared" si="5"/>
        <v>45723</v>
      </c>
      <c r="S22" s="88">
        <f t="shared" si="6"/>
        <v>45723</v>
      </c>
      <c r="T22" s="17" t="s">
        <v>40</v>
      </c>
      <c r="U22" s="17" t="s">
        <v>40</v>
      </c>
      <c r="V22" s="262"/>
      <c r="W22" s="262"/>
    </row>
    <row r="23" spans="1:23" hidden="1" x14ac:dyDescent="0.25">
      <c r="A23" s="179" t="s">
        <v>443</v>
      </c>
      <c r="B23" s="281" t="s">
        <v>96</v>
      </c>
      <c r="C23" s="17" t="s">
        <v>40</v>
      </c>
      <c r="D23" s="145" t="s">
        <v>569</v>
      </c>
      <c r="E23" s="36">
        <v>45722</v>
      </c>
      <c r="F23" s="88">
        <f t="shared" si="0"/>
        <v>45722</v>
      </c>
      <c r="G23" s="88">
        <f t="shared" si="1"/>
        <v>45723</v>
      </c>
      <c r="H23" s="88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5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8">
        <v>45730</v>
      </c>
      <c r="S23" s="36">
        <v>45730</v>
      </c>
      <c r="T23" s="17" t="s">
        <v>40</v>
      </c>
      <c r="U23" s="17" t="s">
        <v>40</v>
      </c>
      <c r="V23" s="262"/>
      <c r="W23" s="262"/>
    </row>
    <row r="24" spans="1:23" hidden="1" x14ac:dyDescent="0.25">
      <c r="A24" s="179" t="s">
        <v>443</v>
      </c>
      <c r="B24" s="281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8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5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2"/>
      <c r="W24" s="262"/>
    </row>
    <row r="25" spans="1:23" hidden="1" x14ac:dyDescent="0.25">
      <c r="A25" s="179" t="s">
        <v>443</v>
      </c>
      <c r="B25" s="281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8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5" t="s">
        <v>100</v>
      </c>
      <c r="N25" s="36">
        <v>45741</v>
      </c>
      <c r="O25" s="145" t="s">
        <v>570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2"/>
      <c r="W25" s="262"/>
    </row>
    <row r="26" spans="1:23" hidden="1" x14ac:dyDescent="0.25">
      <c r="A26" s="179" t="s">
        <v>443</v>
      </c>
      <c r="B26" s="281" t="s">
        <v>107</v>
      </c>
      <c r="C26" s="36">
        <v>45741</v>
      </c>
      <c r="D26" s="145" t="s">
        <v>570</v>
      </c>
      <c r="E26" s="36">
        <v>45743</v>
      </c>
      <c r="F26" s="36">
        <v>45743</v>
      </c>
      <c r="G26" s="88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5" t="s">
        <v>105</v>
      </c>
      <c r="N26" s="17" t="s">
        <v>40</v>
      </c>
      <c r="O26" s="145" t="s">
        <v>571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2"/>
      <c r="W26" s="262"/>
    </row>
    <row r="27" spans="1:23" hidden="1" x14ac:dyDescent="0.25">
      <c r="A27" s="56" t="s">
        <v>443</v>
      </c>
      <c r="B27" s="281" t="s">
        <v>112</v>
      </c>
      <c r="C27" s="17" t="s">
        <v>40</v>
      </c>
      <c r="D27" s="145" t="s">
        <v>571</v>
      </c>
      <c r="E27" s="41">
        <v>45750</v>
      </c>
      <c r="F27" s="41">
        <v>45750</v>
      </c>
      <c r="G27" s="88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5" t="s">
        <v>110</v>
      </c>
      <c r="N27" s="17" t="s">
        <v>40</v>
      </c>
      <c r="O27" s="17" t="s">
        <v>40</v>
      </c>
      <c r="P27" s="403" t="s">
        <v>572</v>
      </c>
      <c r="Q27" s="404"/>
      <c r="R27" s="403" t="s">
        <v>573</v>
      </c>
      <c r="S27" s="404"/>
      <c r="T27" s="17" t="s">
        <v>40</v>
      </c>
      <c r="U27" s="17" t="s">
        <v>40</v>
      </c>
      <c r="V27" s="262"/>
      <c r="W27" s="262"/>
    </row>
    <row r="28" spans="1:23" s="2" customFormat="1" ht="15.5" hidden="1" x14ac:dyDescent="0.25">
      <c r="A28" s="451" t="s">
        <v>574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</row>
    <row r="29" spans="1:23" ht="17.149999999999999" hidden="1" customHeight="1" x14ac:dyDescent="0.25">
      <c r="A29" s="53" t="s">
        <v>4</v>
      </c>
      <c r="B29" s="53" t="s">
        <v>5</v>
      </c>
      <c r="C29" s="350" t="s">
        <v>549</v>
      </c>
      <c r="D29" s="350"/>
      <c r="E29" s="348" t="s">
        <v>548</v>
      </c>
      <c r="F29" s="349"/>
      <c r="G29" s="454" t="s">
        <v>551</v>
      </c>
      <c r="H29" s="455"/>
      <c r="I29" s="53" t="s">
        <v>5</v>
      </c>
      <c r="J29" s="350" t="s">
        <v>549</v>
      </c>
      <c r="K29" s="350"/>
      <c r="L29" s="348" t="s">
        <v>548</v>
      </c>
      <c r="M29" s="349"/>
    </row>
    <row r="30" spans="1:23" hidden="1" x14ac:dyDescent="0.25">
      <c r="A30" s="355" t="s">
        <v>13</v>
      </c>
      <c r="B30" s="355" t="s">
        <v>14</v>
      </c>
      <c r="C30" s="353" t="s">
        <v>554</v>
      </c>
      <c r="D30" s="370"/>
      <c r="E30" s="353" t="s">
        <v>553</v>
      </c>
      <c r="F30" s="370"/>
      <c r="G30" s="353" t="s">
        <v>280</v>
      </c>
      <c r="H30" s="370"/>
      <c r="I30" s="355" t="s">
        <v>14</v>
      </c>
      <c r="J30" s="353" t="s">
        <v>554</v>
      </c>
      <c r="K30" s="370"/>
      <c r="L30" s="353" t="s">
        <v>553</v>
      </c>
      <c r="M30" s="370"/>
    </row>
    <row r="31" spans="1:23" hidden="1" x14ac:dyDescent="0.25">
      <c r="A31" s="368"/>
      <c r="B31" s="368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68"/>
      <c r="J31" s="353" t="s">
        <v>22</v>
      </c>
      <c r="K31" s="370"/>
      <c r="L31" s="353" t="s">
        <v>22</v>
      </c>
      <c r="M31" s="370"/>
    </row>
    <row r="32" spans="1:23" ht="26" hidden="1" x14ac:dyDescent="0.25">
      <c r="A32" s="213"/>
      <c r="B32" s="279"/>
      <c r="C32" s="12" t="s">
        <v>557</v>
      </c>
      <c r="D32" s="12" t="s">
        <v>575</v>
      </c>
      <c r="E32" s="12" t="s">
        <v>576</v>
      </c>
      <c r="F32" s="12" t="s">
        <v>577</v>
      </c>
      <c r="G32" s="12" t="s">
        <v>563</v>
      </c>
      <c r="H32" s="12" t="s">
        <v>564</v>
      </c>
      <c r="I32" s="280"/>
      <c r="J32" s="12" t="s">
        <v>557</v>
      </c>
      <c r="K32" s="12" t="s">
        <v>575</v>
      </c>
      <c r="L32" s="12" t="s">
        <v>576</v>
      </c>
      <c r="M32" s="12" t="s">
        <v>577</v>
      </c>
    </row>
    <row r="33" spans="1:21" hidden="1" x14ac:dyDescent="0.25">
      <c r="A33" s="56" t="s">
        <v>443</v>
      </c>
      <c r="B33" s="281" t="s">
        <v>116</v>
      </c>
      <c r="C33" s="41">
        <v>45757</v>
      </c>
      <c r="D33" s="41">
        <v>45757</v>
      </c>
      <c r="E33" s="88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5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51" t="s">
        <v>578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3"/>
      <c r="U34" s="453"/>
    </row>
    <row r="35" spans="1:21" ht="17.149999999999999" customHeight="1" x14ac:dyDescent="0.25">
      <c r="A35" s="53" t="s">
        <v>4</v>
      </c>
      <c r="B35" s="53" t="s">
        <v>5</v>
      </c>
      <c r="C35" s="369" t="s">
        <v>547</v>
      </c>
      <c r="D35" s="371"/>
      <c r="E35" s="350" t="s">
        <v>549</v>
      </c>
      <c r="F35" s="350"/>
      <c r="G35" s="348" t="s">
        <v>548</v>
      </c>
      <c r="H35" s="349"/>
      <c r="I35" s="369" t="s">
        <v>550</v>
      </c>
      <c r="J35" s="371"/>
      <c r="K35" s="454" t="s">
        <v>551</v>
      </c>
      <c r="L35" s="455"/>
      <c r="M35" s="53" t="s">
        <v>5</v>
      </c>
      <c r="N35" s="369" t="s">
        <v>547</v>
      </c>
      <c r="O35" s="371"/>
      <c r="P35" s="350" t="s">
        <v>549</v>
      </c>
      <c r="Q35" s="350"/>
      <c r="R35" s="348" t="s">
        <v>548</v>
      </c>
      <c r="S35" s="349"/>
      <c r="T35" s="369" t="s">
        <v>550</v>
      </c>
      <c r="U35" s="371"/>
    </row>
    <row r="36" spans="1:21" x14ac:dyDescent="0.25">
      <c r="A36" s="355" t="s">
        <v>13</v>
      </c>
      <c r="B36" s="355" t="s">
        <v>14</v>
      </c>
      <c r="C36" s="371" t="s">
        <v>552</v>
      </c>
      <c r="D36" s="371"/>
      <c r="E36" s="353" t="s">
        <v>554</v>
      </c>
      <c r="F36" s="370"/>
      <c r="G36" s="353" t="s">
        <v>553</v>
      </c>
      <c r="H36" s="370"/>
      <c r="I36" s="385" t="s">
        <v>292</v>
      </c>
      <c r="J36" s="456"/>
      <c r="K36" s="353" t="s">
        <v>280</v>
      </c>
      <c r="L36" s="370"/>
      <c r="M36" s="355" t="s">
        <v>14</v>
      </c>
      <c r="N36" s="371" t="s">
        <v>552</v>
      </c>
      <c r="O36" s="371"/>
      <c r="P36" s="353" t="s">
        <v>554</v>
      </c>
      <c r="Q36" s="370"/>
      <c r="R36" s="353" t="s">
        <v>553</v>
      </c>
      <c r="S36" s="370"/>
      <c r="T36" s="385" t="s">
        <v>292</v>
      </c>
      <c r="U36" s="456"/>
    </row>
    <row r="37" spans="1:21" x14ac:dyDescent="0.25">
      <c r="A37" s="368"/>
      <c r="B37" s="368"/>
      <c r="C37" s="353" t="s">
        <v>22</v>
      </c>
      <c r="D37" s="370"/>
      <c r="E37" s="353" t="s">
        <v>22</v>
      </c>
      <c r="F37" s="370"/>
      <c r="G37" s="353" t="s">
        <v>22</v>
      </c>
      <c r="H37" s="370"/>
      <c r="I37" s="353" t="s">
        <v>22</v>
      </c>
      <c r="J37" s="370"/>
      <c r="K37" s="353" t="s">
        <v>22</v>
      </c>
      <c r="L37" s="370"/>
      <c r="M37" s="368"/>
      <c r="N37" s="353" t="s">
        <v>22</v>
      </c>
      <c r="O37" s="370"/>
      <c r="P37" s="353" t="s">
        <v>22</v>
      </c>
      <c r="Q37" s="370"/>
      <c r="R37" s="353" t="s">
        <v>22</v>
      </c>
      <c r="S37" s="370"/>
      <c r="T37" s="353" t="s">
        <v>22</v>
      </c>
      <c r="U37" s="370"/>
    </row>
    <row r="38" spans="1:21" ht="26" x14ac:dyDescent="0.25">
      <c r="A38" s="213"/>
      <c r="B38" s="279"/>
      <c r="C38" s="280" t="s">
        <v>555</v>
      </c>
      <c r="D38" s="280" t="s">
        <v>556</v>
      </c>
      <c r="E38" s="12" t="s">
        <v>557</v>
      </c>
      <c r="F38" s="12" t="s">
        <v>575</v>
      </c>
      <c r="G38" s="12" t="s">
        <v>576</v>
      </c>
      <c r="H38" s="12" t="s">
        <v>577</v>
      </c>
      <c r="I38" s="12" t="s">
        <v>561</v>
      </c>
      <c r="J38" s="12" t="s">
        <v>562</v>
      </c>
      <c r="K38" s="12" t="s">
        <v>563</v>
      </c>
      <c r="L38" s="12" t="s">
        <v>564</v>
      </c>
      <c r="M38" s="280"/>
      <c r="N38" s="280" t="s">
        <v>555</v>
      </c>
      <c r="O38" s="280" t="s">
        <v>556</v>
      </c>
      <c r="P38" s="12" t="s">
        <v>557</v>
      </c>
      <c r="Q38" s="12" t="s">
        <v>575</v>
      </c>
      <c r="R38" s="12" t="s">
        <v>576</v>
      </c>
      <c r="S38" s="12" t="s">
        <v>577</v>
      </c>
      <c r="T38" s="12" t="s">
        <v>561</v>
      </c>
      <c r="U38" s="12" t="s">
        <v>562</v>
      </c>
    </row>
    <row r="39" spans="1:21" hidden="1" x14ac:dyDescent="0.25">
      <c r="A39" s="56" t="s">
        <v>443</v>
      </c>
      <c r="B39" s="281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8">
        <f t="shared" ref="G39:G62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2" si="8">H39+2</f>
        <v>45767</v>
      </c>
      <c r="L39" s="36">
        <f t="shared" ref="L39:L62" si="9">K39+1</f>
        <v>45768</v>
      </c>
      <c r="M39" s="285" t="s">
        <v>117</v>
      </c>
      <c r="N39" s="41">
        <f t="shared" ref="N39:N62" si="10">L39+1</f>
        <v>45769</v>
      </c>
      <c r="O39" s="41">
        <f t="shared" ref="O39:O62" si="11">N39</f>
        <v>45769</v>
      </c>
      <c r="P39" s="447" t="s">
        <v>579</v>
      </c>
      <c r="Q39" s="448"/>
      <c r="R39" s="447" t="s">
        <v>580</v>
      </c>
      <c r="S39" s="448"/>
      <c r="T39" s="17" t="s">
        <v>40</v>
      </c>
      <c r="U39" s="17" t="s">
        <v>40</v>
      </c>
    </row>
    <row r="40" spans="1:21" hidden="1" x14ac:dyDescent="0.25">
      <c r="A40" s="56" t="s">
        <v>443</v>
      </c>
      <c r="B40" s="281" t="s">
        <v>123</v>
      </c>
      <c r="C40" s="41">
        <v>45769</v>
      </c>
      <c r="D40" s="41">
        <f t="shared" ref="D40" si="12">C40</f>
        <v>45769</v>
      </c>
      <c r="E40" s="447" t="s">
        <v>579</v>
      </c>
      <c r="F40" s="448"/>
      <c r="G40" s="447" t="s">
        <v>580</v>
      </c>
      <c r="H40" s="448"/>
      <c r="I40" s="17" t="s">
        <v>40</v>
      </c>
      <c r="J40" s="17" t="s">
        <v>40</v>
      </c>
      <c r="K40" s="36">
        <v>45774</v>
      </c>
      <c r="L40" s="36">
        <v>45775</v>
      </c>
      <c r="M40" s="285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2" si="13">Q40+1</f>
        <v>45779</v>
      </c>
      <c r="S40" s="41">
        <f t="shared" ref="S40:S62" si="14">R40</f>
        <v>45779</v>
      </c>
      <c r="T40" s="17" t="s">
        <v>40</v>
      </c>
      <c r="U40" s="17" t="s">
        <v>40</v>
      </c>
    </row>
    <row r="41" spans="1:21" hidden="1" x14ac:dyDescent="0.25">
      <c r="A41" s="56" t="s">
        <v>443</v>
      </c>
      <c r="B41" s="281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2" si="16">P41</f>
        <v>45783</v>
      </c>
      <c r="R41" s="17" t="s">
        <v>581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6" t="s">
        <v>443</v>
      </c>
      <c r="B42" s="281" t="s">
        <v>129</v>
      </c>
      <c r="C42" s="17" t="s">
        <v>40</v>
      </c>
      <c r="D42" s="132" t="s">
        <v>582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583</v>
      </c>
      <c r="P42" s="406" t="s">
        <v>584</v>
      </c>
      <c r="Q42" s="407"/>
      <c r="R42" s="406" t="s">
        <v>585</v>
      </c>
      <c r="S42" s="407"/>
      <c r="T42" s="17" t="s">
        <v>40</v>
      </c>
      <c r="U42" s="17" t="s">
        <v>40</v>
      </c>
    </row>
    <row r="43" spans="1:21" hidden="1" x14ac:dyDescent="0.25">
      <c r="A43" s="56" t="s">
        <v>443</v>
      </c>
      <c r="B43" s="281" t="s">
        <v>132</v>
      </c>
      <c r="C43" s="41">
        <v>45790</v>
      </c>
      <c r="D43" s="49" t="s">
        <v>583</v>
      </c>
      <c r="E43" s="406" t="s">
        <v>584</v>
      </c>
      <c r="F43" s="407"/>
      <c r="G43" s="406" t="s">
        <v>585</v>
      </c>
      <c r="H43" s="407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06" t="s">
        <v>586</v>
      </c>
      <c r="Q43" s="407"/>
      <c r="R43" s="406" t="s">
        <v>587</v>
      </c>
      <c r="S43" s="407"/>
      <c r="T43" s="17" t="s">
        <v>40</v>
      </c>
      <c r="U43" s="17" t="s">
        <v>40</v>
      </c>
    </row>
    <row r="44" spans="1:21" hidden="1" x14ac:dyDescent="0.25">
      <c r="A44" s="56" t="s">
        <v>443</v>
      </c>
      <c r="B44" s="281" t="s">
        <v>135</v>
      </c>
      <c r="C44" s="41">
        <v>45797</v>
      </c>
      <c r="D44" s="41">
        <v>45797</v>
      </c>
      <c r="E44" s="406" t="s">
        <v>586</v>
      </c>
      <c r="F44" s="407"/>
      <c r="G44" s="406" t="s">
        <v>587</v>
      </c>
      <c r="H44" s="407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62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5">
      <c r="A45" s="56" t="s">
        <v>443</v>
      </c>
      <c r="B45" s="281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62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5">
      <c r="A46" s="56" t="s">
        <v>443</v>
      </c>
      <c r="B46" s="281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5">
      <c r="A47" s="56" t="s">
        <v>443</v>
      </c>
      <c r="B47" s="281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06" t="s">
        <v>588</v>
      </c>
      <c r="Q47" s="407"/>
      <c r="R47" s="406" t="s">
        <v>404</v>
      </c>
      <c r="S47" s="407"/>
      <c r="T47" s="17" t="s">
        <v>40</v>
      </c>
      <c r="U47" s="17" t="s">
        <v>40</v>
      </c>
    </row>
    <row r="48" spans="1:21" hidden="1" x14ac:dyDescent="0.25">
      <c r="A48" s="56" t="s">
        <v>443</v>
      </c>
      <c r="B48" s="281" t="s">
        <v>149</v>
      </c>
      <c r="C48" s="41">
        <f t="shared" si="18"/>
        <v>45825</v>
      </c>
      <c r="D48" s="41">
        <f>C48</f>
        <v>45825</v>
      </c>
      <c r="E48" s="406" t="s">
        <v>588</v>
      </c>
      <c r="F48" s="407"/>
      <c r="G48" s="406" t="s">
        <v>404</v>
      </c>
      <c r="H48" s="407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5">
      <c r="A49" s="56" t="s">
        <v>443</v>
      </c>
      <c r="B49" s="281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hidden="1" x14ac:dyDescent="0.25">
      <c r="A50" s="56" t="s">
        <v>443</v>
      </c>
      <c r="B50" s="281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hidden="1" x14ac:dyDescent="0.25">
      <c r="A51" s="56" t="s">
        <v>443</v>
      </c>
      <c r="B51" s="281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hidden="1" x14ac:dyDescent="0.25">
      <c r="A52" s="56" t="s">
        <v>443</v>
      </c>
      <c r="B52" s="281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47" t="s">
        <v>589</v>
      </c>
      <c r="Q52" s="448"/>
      <c r="R52" s="447" t="s">
        <v>590</v>
      </c>
      <c r="S52" s="448"/>
      <c r="T52" s="17" t="s">
        <v>40</v>
      </c>
      <c r="U52" s="17" t="s">
        <v>40</v>
      </c>
    </row>
    <row r="53" spans="1:23" hidden="1" x14ac:dyDescent="0.25">
      <c r="A53" s="56" t="s">
        <v>443</v>
      </c>
      <c r="B53" s="281" t="s">
        <v>164</v>
      </c>
      <c r="C53" s="41">
        <v>45860</v>
      </c>
      <c r="D53" s="41">
        <f>C53</f>
        <v>45860</v>
      </c>
      <c r="E53" s="447" t="s">
        <v>589</v>
      </c>
      <c r="F53" s="448"/>
      <c r="G53" s="447" t="s">
        <v>590</v>
      </c>
      <c r="H53" s="448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7" t="s">
        <v>591</v>
      </c>
      <c r="O53" s="458"/>
      <c r="P53" s="447" t="s">
        <v>592</v>
      </c>
      <c r="Q53" s="448"/>
      <c r="R53" s="447" t="s">
        <v>593</v>
      </c>
      <c r="S53" s="448"/>
      <c r="T53" s="17" t="s">
        <v>40</v>
      </c>
      <c r="U53" s="17" t="s">
        <v>40</v>
      </c>
    </row>
    <row r="54" spans="1:23" x14ac:dyDescent="0.25">
      <c r="A54" s="56" t="s">
        <v>443</v>
      </c>
      <c r="B54" s="281" t="s">
        <v>166</v>
      </c>
      <c r="C54" s="457" t="s">
        <v>591</v>
      </c>
      <c r="D54" s="458"/>
      <c r="E54" s="447" t="s">
        <v>592</v>
      </c>
      <c r="F54" s="448"/>
      <c r="G54" s="447" t="s">
        <v>593</v>
      </c>
      <c r="H54" s="448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5">
      <c r="A55" s="56" t="s">
        <v>443</v>
      </c>
      <c r="B55" s="281" t="s">
        <v>170</v>
      </c>
      <c r="C55" s="41">
        <v>45874</v>
      </c>
      <c r="D55" s="41">
        <v>45874</v>
      </c>
      <c r="E55" s="41">
        <f t="shared" si="20"/>
        <v>45876</v>
      </c>
      <c r="F55" s="41">
        <f t="shared" ref="F55:F62" si="27">E55</f>
        <v>45876</v>
      </c>
      <c r="G55" s="41">
        <f t="shared" si="7"/>
        <v>45877</v>
      </c>
      <c r="H55" s="41">
        <f t="shared" ref="H55:H62" si="28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47" t="s">
        <v>594</v>
      </c>
      <c r="Q55" s="448"/>
      <c r="R55" s="447" t="s">
        <v>595</v>
      </c>
      <c r="S55" s="448"/>
      <c r="T55" s="17" t="s">
        <v>40</v>
      </c>
      <c r="U55" s="17" t="s">
        <v>40</v>
      </c>
    </row>
    <row r="56" spans="1:23" x14ac:dyDescent="0.25">
      <c r="A56" s="56" t="s">
        <v>443</v>
      </c>
      <c r="B56" s="281" t="s">
        <v>174</v>
      </c>
      <c r="C56" s="41">
        <v>45881</v>
      </c>
      <c r="D56" s="41">
        <v>45881</v>
      </c>
      <c r="E56" s="447" t="s">
        <v>594</v>
      </c>
      <c r="F56" s="448"/>
      <c r="G56" s="447" t="s">
        <v>595</v>
      </c>
      <c r="H56" s="448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5">
      <c r="A57" s="56" t="s">
        <v>443</v>
      </c>
      <c r="B57" s="281" t="s">
        <v>177</v>
      </c>
      <c r="C57" s="41">
        <v>45888</v>
      </c>
      <c r="D57" s="41">
        <v>45888</v>
      </c>
      <c r="E57" s="41">
        <f t="shared" si="20"/>
        <v>45890</v>
      </c>
      <c r="F57" s="41">
        <f t="shared" si="27"/>
        <v>45890</v>
      </c>
      <c r="G57" s="41">
        <f t="shared" si="7"/>
        <v>45891</v>
      </c>
      <c r="H57" s="41">
        <f t="shared" si="28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5">
      <c r="A58" s="60" t="s">
        <v>443</v>
      </c>
      <c r="B58" s="281" t="s">
        <v>181</v>
      </c>
      <c r="C58" s="41">
        <v>45895</v>
      </c>
      <c r="D58" s="41">
        <v>45895</v>
      </c>
      <c r="E58" s="41">
        <f t="shared" si="20"/>
        <v>45897</v>
      </c>
      <c r="F58" s="41">
        <f t="shared" si="27"/>
        <v>45897</v>
      </c>
      <c r="G58" s="41">
        <f t="shared" si="7"/>
        <v>45898</v>
      </c>
      <c r="H58" s="41">
        <f t="shared" si="28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56" t="s">
        <v>596</v>
      </c>
      <c r="Q58" s="357"/>
      <c r="R58" s="356" t="s">
        <v>597</v>
      </c>
      <c r="S58" s="357"/>
      <c r="T58" s="356" t="s">
        <v>598</v>
      </c>
      <c r="U58" s="357"/>
      <c r="V58" s="50" t="s">
        <v>599</v>
      </c>
    </row>
    <row r="59" spans="1:23" x14ac:dyDescent="0.25">
      <c r="A59" s="56" t="s">
        <v>366</v>
      </c>
      <c r="B59" s="282" t="s">
        <v>149</v>
      </c>
      <c r="C59" s="17" t="s">
        <v>40</v>
      </c>
      <c r="D59" s="17" t="s">
        <v>40</v>
      </c>
      <c r="E59" s="41">
        <v>45904</v>
      </c>
      <c r="F59" s="41">
        <f t="shared" si="27"/>
        <v>45904</v>
      </c>
      <c r="G59" s="41">
        <f t="shared" si="7"/>
        <v>45905</v>
      </c>
      <c r="H59" s="41">
        <f t="shared" si="28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19" t="s">
        <v>147</v>
      </c>
      <c r="N59" s="41">
        <f t="shared" si="10"/>
        <v>45909</v>
      </c>
      <c r="O59" s="41">
        <f t="shared" si="11"/>
        <v>45909</v>
      </c>
      <c r="P59" s="41">
        <f t="shared" si="17"/>
        <v>45911</v>
      </c>
      <c r="Q59" s="41">
        <f t="shared" si="16"/>
        <v>45911</v>
      </c>
      <c r="R59" s="41">
        <f t="shared" si="13"/>
        <v>45912</v>
      </c>
      <c r="S59" s="41">
        <f t="shared" si="14"/>
        <v>45912</v>
      </c>
      <c r="T59" s="17" t="s">
        <v>40</v>
      </c>
      <c r="U59" s="17" t="s">
        <v>40</v>
      </c>
    </row>
    <row r="60" spans="1:23" x14ac:dyDescent="0.25">
      <c r="A60" s="56" t="s">
        <v>366</v>
      </c>
      <c r="B60" s="282" t="s">
        <v>152</v>
      </c>
      <c r="C60" s="41">
        <v>45909</v>
      </c>
      <c r="D60" s="41">
        <v>45909</v>
      </c>
      <c r="E60" s="41">
        <f t="shared" si="20"/>
        <v>45911</v>
      </c>
      <c r="F60" s="41">
        <f t="shared" si="27"/>
        <v>45911</v>
      </c>
      <c r="G60" s="41">
        <f t="shared" si="7"/>
        <v>45912</v>
      </c>
      <c r="H60" s="41">
        <f t="shared" si="28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19" t="s">
        <v>150</v>
      </c>
      <c r="N60" s="41">
        <f t="shared" si="10"/>
        <v>45916</v>
      </c>
      <c r="O60" s="41">
        <f t="shared" si="11"/>
        <v>45916</v>
      </c>
      <c r="P60" s="41">
        <f t="shared" si="17"/>
        <v>45918</v>
      </c>
      <c r="Q60" s="41">
        <f t="shared" si="16"/>
        <v>45918</v>
      </c>
      <c r="R60" s="41">
        <f t="shared" si="13"/>
        <v>45919</v>
      </c>
      <c r="S60" s="41">
        <f t="shared" si="14"/>
        <v>45919</v>
      </c>
      <c r="T60" s="17" t="s">
        <v>40</v>
      </c>
      <c r="U60" s="17" t="s">
        <v>40</v>
      </c>
    </row>
    <row r="61" spans="1:23" x14ac:dyDescent="0.25">
      <c r="A61" s="56" t="s">
        <v>366</v>
      </c>
      <c r="B61" s="282" t="s">
        <v>155</v>
      </c>
      <c r="C61" s="41">
        <v>45916</v>
      </c>
      <c r="D61" s="41">
        <v>45916</v>
      </c>
      <c r="E61" s="41">
        <f t="shared" si="20"/>
        <v>45918</v>
      </c>
      <c r="F61" s="41">
        <f t="shared" si="27"/>
        <v>45918</v>
      </c>
      <c r="G61" s="41">
        <f t="shared" si="7"/>
        <v>45919</v>
      </c>
      <c r="H61" s="41">
        <f t="shared" si="28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19" t="s">
        <v>153</v>
      </c>
      <c r="N61" s="41">
        <f t="shared" si="10"/>
        <v>45923</v>
      </c>
      <c r="O61" s="41">
        <f t="shared" si="11"/>
        <v>45923</v>
      </c>
      <c r="P61" s="41">
        <f t="shared" si="17"/>
        <v>45925</v>
      </c>
      <c r="Q61" s="41">
        <f t="shared" si="16"/>
        <v>45925</v>
      </c>
      <c r="R61" s="41">
        <f t="shared" si="13"/>
        <v>45926</v>
      </c>
      <c r="S61" s="41">
        <f t="shared" si="14"/>
        <v>45926</v>
      </c>
      <c r="T61" s="17" t="s">
        <v>40</v>
      </c>
      <c r="U61" s="17" t="s">
        <v>40</v>
      </c>
    </row>
    <row r="62" spans="1:23" x14ac:dyDescent="0.25">
      <c r="A62" s="56" t="s">
        <v>366</v>
      </c>
      <c r="B62" s="282" t="s">
        <v>158</v>
      </c>
      <c r="C62" s="41">
        <v>45923</v>
      </c>
      <c r="D62" s="41">
        <v>45923</v>
      </c>
      <c r="E62" s="41">
        <f t="shared" si="20"/>
        <v>45925</v>
      </c>
      <c r="F62" s="41">
        <f t="shared" si="27"/>
        <v>45925</v>
      </c>
      <c r="G62" s="41">
        <f t="shared" si="7"/>
        <v>45926</v>
      </c>
      <c r="H62" s="41">
        <f t="shared" si="28"/>
        <v>45926</v>
      </c>
      <c r="I62" s="17" t="s">
        <v>40</v>
      </c>
      <c r="J62" s="17" t="s">
        <v>40</v>
      </c>
      <c r="K62" s="41">
        <f t="shared" si="8"/>
        <v>45928</v>
      </c>
      <c r="L62" s="41">
        <f t="shared" si="9"/>
        <v>45929</v>
      </c>
      <c r="M62" s="19" t="s">
        <v>156</v>
      </c>
      <c r="N62" s="41">
        <f t="shared" si="10"/>
        <v>45930</v>
      </c>
      <c r="O62" s="41">
        <f t="shared" si="11"/>
        <v>45930</v>
      </c>
      <c r="P62" s="41">
        <f t="shared" si="17"/>
        <v>45932</v>
      </c>
      <c r="Q62" s="41">
        <f t="shared" si="16"/>
        <v>45932</v>
      </c>
      <c r="R62" s="41">
        <f t="shared" si="13"/>
        <v>45933</v>
      </c>
      <c r="S62" s="41">
        <f t="shared" si="14"/>
        <v>45933</v>
      </c>
      <c r="T62" s="17" t="s">
        <v>40</v>
      </c>
      <c r="U62" s="17" t="s">
        <v>40</v>
      </c>
    </row>
    <row r="63" spans="1:23" ht="15.65" customHeight="1" x14ac:dyDescent="0.25">
      <c r="A63" s="283"/>
      <c r="B63" s="284"/>
      <c r="C63" s="262"/>
      <c r="D63" s="262"/>
      <c r="E63" s="232"/>
      <c r="F63" s="232"/>
      <c r="G63" s="262"/>
      <c r="H63" s="262"/>
      <c r="I63" s="262"/>
      <c r="J63" s="262"/>
      <c r="K63" s="262"/>
      <c r="L63" s="262"/>
      <c r="M63" s="262"/>
      <c r="N63" s="262"/>
      <c r="O63" s="286"/>
      <c r="P63" s="262"/>
      <c r="Q63" s="262"/>
      <c r="R63" s="232"/>
      <c r="S63" s="232"/>
      <c r="T63" s="262"/>
      <c r="U63" s="262"/>
      <c r="V63" s="262"/>
      <c r="W63" s="262"/>
    </row>
    <row r="64" spans="1:23" ht="16.5" x14ac:dyDescent="0.25">
      <c r="A64" s="63" t="s">
        <v>194</v>
      </c>
      <c r="B64" s="360" t="s">
        <v>600</v>
      </c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</row>
    <row r="65" spans="1:19" ht="16.5" hidden="1" x14ac:dyDescent="0.25">
      <c r="A65" s="27" t="s">
        <v>601</v>
      </c>
      <c r="B65" s="364" t="s">
        <v>602</v>
      </c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2"/>
      <c r="P65" s="2"/>
    </row>
    <row r="66" spans="1:19" ht="16.5" hidden="1" x14ac:dyDescent="0.25">
      <c r="A66" s="27" t="s">
        <v>466</v>
      </c>
      <c r="B66" s="364" t="s">
        <v>603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</row>
    <row r="67" spans="1:19" ht="16.5" x14ac:dyDescent="0.25">
      <c r="A67" s="27" t="s">
        <v>466</v>
      </c>
      <c r="B67" s="364" t="s">
        <v>604</v>
      </c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Q67" s="23"/>
    </row>
    <row r="68" spans="1:19" ht="16.5" hidden="1" x14ac:dyDescent="0.45">
      <c r="A68" s="111" t="s">
        <v>605</v>
      </c>
      <c r="B68" s="420" t="s">
        <v>606</v>
      </c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23"/>
      <c r="P68" s="23"/>
      <c r="R68" t="s">
        <v>212</v>
      </c>
    </row>
    <row r="69" spans="1:19" ht="16.5" x14ac:dyDescent="0.45">
      <c r="A69" s="111" t="s">
        <v>605</v>
      </c>
      <c r="B69" s="459" t="s">
        <v>607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1"/>
      <c r="O69" s="23"/>
      <c r="P69" s="23"/>
    </row>
    <row r="70" spans="1:19" ht="16.5" x14ac:dyDescent="0.25">
      <c r="A70" s="27" t="s">
        <v>608</v>
      </c>
      <c r="B70" s="364" t="s">
        <v>609</v>
      </c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</row>
    <row r="71" spans="1:19" ht="16.5" hidden="1" x14ac:dyDescent="0.25">
      <c r="A71" s="64" t="s">
        <v>468</v>
      </c>
      <c r="B71" s="364" t="s">
        <v>610</v>
      </c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</row>
    <row r="72" spans="1:19" ht="16.5" x14ac:dyDescent="0.25">
      <c r="A72" s="64" t="s">
        <v>468</v>
      </c>
      <c r="B72" s="462" t="s">
        <v>470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3"/>
      <c r="O72" s="1"/>
      <c r="P72" s="1"/>
      <c r="S72" t="s">
        <v>212</v>
      </c>
    </row>
    <row r="73" spans="1:19" ht="16.5" x14ac:dyDescent="0.25">
      <c r="A73" s="27" t="s">
        <v>611</v>
      </c>
      <c r="B73" s="364" t="s">
        <v>612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464"/>
      <c r="O73" s="2"/>
      <c r="P73" s="287"/>
      <c r="Q73" s="2"/>
      <c r="R73" s="2"/>
    </row>
    <row r="75" spans="1:19" x14ac:dyDescent="0.25">
      <c r="P75" t="s">
        <v>212</v>
      </c>
    </row>
  </sheetData>
  <mergeCells count="134"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T58:U58"/>
    <mergeCell ref="B64:N64"/>
    <mergeCell ref="B65:N65"/>
    <mergeCell ref="B66:N66"/>
    <mergeCell ref="B67:N67"/>
    <mergeCell ref="B68:N68"/>
    <mergeCell ref="B69:N69"/>
    <mergeCell ref="B70:N70"/>
    <mergeCell ref="B71:N71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5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  <c r="T1" s="28"/>
      <c r="U1" s="28"/>
    </row>
    <row r="2" spans="1:255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5" t="s">
        <v>613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30"/>
    </row>
    <row r="5" spans="1:255" x14ac:dyDescent="0.25">
      <c r="A5" s="4" t="s">
        <v>4</v>
      </c>
      <c r="B5" s="4" t="s">
        <v>5</v>
      </c>
      <c r="C5" s="369" t="s">
        <v>614</v>
      </c>
      <c r="D5" s="371"/>
      <c r="E5" s="369" t="s">
        <v>615</v>
      </c>
      <c r="F5" s="371"/>
      <c r="G5" s="369" t="s">
        <v>616</v>
      </c>
      <c r="H5" s="371"/>
      <c r="I5" s="369" t="s">
        <v>617</v>
      </c>
      <c r="J5" s="371"/>
      <c r="K5" s="369" t="s">
        <v>618</v>
      </c>
      <c r="L5" s="371"/>
      <c r="M5" s="4" t="s">
        <v>5</v>
      </c>
      <c r="N5" s="467" t="s">
        <v>619</v>
      </c>
      <c r="O5" s="468"/>
      <c r="P5" s="369" t="s">
        <v>614</v>
      </c>
      <c r="Q5" s="371"/>
    </row>
    <row r="6" spans="1:255" x14ac:dyDescent="0.25">
      <c r="A6" s="5" t="s">
        <v>13</v>
      </c>
      <c r="B6" s="5" t="s">
        <v>14</v>
      </c>
      <c r="C6" s="371" t="s">
        <v>278</v>
      </c>
      <c r="D6" s="371"/>
      <c r="E6" s="371" t="s">
        <v>277</v>
      </c>
      <c r="F6" s="371"/>
      <c r="G6" s="385" t="s">
        <v>620</v>
      </c>
      <c r="H6" s="456"/>
      <c r="I6" s="371" t="s">
        <v>621</v>
      </c>
      <c r="J6" s="371"/>
      <c r="K6" s="371" t="s">
        <v>622</v>
      </c>
      <c r="L6" s="371"/>
      <c r="M6" s="5" t="s">
        <v>14</v>
      </c>
      <c r="N6" s="371" t="s">
        <v>552</v>
      </c>
      <c r="O6" s="371"/>
      <c r="P6" s="371" t="s">
        <v>278</v>
      </c>
      <c r="Q6" s="371"/>
    </row>
    <row r="7" spans="1:255" x14ac:dyDescent="0.25">
      <c r="A7" s="8"/>
      <c r="B7" s="54"/>
      <c r="C7" s="387" t="s">
        <v>22</v>
      </c>
      <c r="D7" s="387"/>
      <c r="E7" s="387" t="s">
        <v>22</v>
      </c>
      <c r="F7" s="387"/>
      <c r="G7" s="353" t="s">
        <v>22</v>
      </c>
      <c r="H7" s="370"/>
      <c r="I7" s="387" t="s">
        <v>22</v>
      </c>
      <c r="J7" s="387"/>
      <c r="K7" s="387" t="s">
        <v>22</v>
      </c>
      <c r="L7" s="387"/>
      <c r="M7" s="54"/>
      <c r="N7" s="353" t="s">
        <v>22</v>
      </c>
      <c r="O7" s="370"/>
      <c r="P7" s="387" t="s">
        <v>22</v>
      </c>
      <c r="Q7" s="387"/>
    </row>
    <row r="8" spans="1:255" ht="26" x14ac:dyDescent="0.25">
      <c r="A8" s="8"/>
      <c r="B8" s="85"/>
      <c r="C8" s="11" t="s">
        <v>623</v>
      </c>
      <c r="D8" s="11" t="s">
        <v>624</v>
      </c>
      <c r="E8" s="11" t="s">
        <v>625</v>
      </c>
      <c r="F8" s="11" t="s">
        <v>626</v>
      </c>
      <c r="G8" s="12" t="s">
        <v>627</v>
      </c>
      <c r="H8" s="12" t="s">
        <v>628</v>
      </c>
      <c r="I8" s="11" t="s">
        <v>629</v>
      </c>
      <c r="J8" s="11" t="s">
        <v>630</v>
      </c>
      <c r="K8" s="11" t="s">
        <v>631</v>
      </c>
      <c r="L8" s="11" t="s">
        <v>632</v>
      </c>
      <c r="M8" s="85"/>
      <c r="N8" s="11" t="s">
        <v>633</v>
      </c>
      <c r="O8" s="11" t="s">
        <v>634</v>
      </c>
      <c r="P8" s="11" t="s">
        <v>623</v>
      </c>
      <c r="Q8" s="11" t="s">
        <v>624</v>
      </c>
    </row>
    <row r="9" spans="1:255" hidden="1" x14ac:dyDescent="0.25">
      <c r="A9" s="34" t="s">
        <v>635</v>
      </c>
      <c r="B9" s="35" t="s">
        <v>636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637</v>
      </c>
      <c r="N9" s="17" t="s">
        <v>40</v>
      </c>
      <c r="O9" s="17" t="s">
        <v>40</v>
      </c>
      <c r="P9" s="71" t="s">
        <v>638</v>
      </c>
      <c r="Q9" s="15">
        <v>45631</v>
      </c>
    </row>
    <row r="10" spans="1:255" hidden="1" x14ac:dyDescent="0.25">
      <c r="A10" s="275" t="s">
        <v>639</v>
      </c>
      <c r="B10" s="40" t="s">
        <v>640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641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04" t="s">
        <v>642</v>
      </c>
      <c r="B11" s="35" t="s">
        <v>643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644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6" t="s">
        <v>645</v>
      </c>
      <c r="B12" s="37" t="s">
        <v>646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647</v>
      </c>
      <c r="N12" s="62">
        <f>L12+3</f>
        <v>45645</v>
      </c>
      <c r="O12" s="88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5" t="s">
        <v>639</v>
      </c>
      <c r="B13" s="40" t="s">
        <v>648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649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05" t="s">
        <v>642</v>
      </c>
      <c r="B14" s="35" t="s">
        <v>650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651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6" t="s">
        <v>645</v>
      </c>
      <c r="B15" s="37" t="s">
        <v>652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653</v>
      </c>
      <c r="N15" s="62">
        <f>L15+3</f>
        <v>45666</v>
      </c>
      <c r="O15" s="88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5" t="s">
        <v>639</v>
      </c>
      <c r="B16" s="277" t="s">
        <v>654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7" t="s">
        <v>655</v>
      </c>
      <c r="N16" s="62">
        <f>L16+3</f>
        <v>45673</v>
      </c>
      <c r="O16" s="88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04" t="s">
        <v>642</v>
      </c>
      <c r="B17" s="35" t="s">
        <v>656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657</v>
      </c>
      <c r="N17" s="469" t="s">
        <v>658</v>
      </c>
      <c r="O17" s="470"/>
      <c r="P17" s="470"/>
      <c r="Q17" s="471"/>
    </row>
    <row r="18" spans="1:19" hidden="1" x14ac:dyDescent="0.25">
      <c r="A18" s="34" t="s">
        <v>645</v>
      </c>
      <c r="B18" s="35" t="s">
        <v>659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660</v>
      </c>
      <c r="N18" s="62">
        <f>L18+3</f>
        <v>45687</v>
      </c>
      <c r="O18" s="88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5" t="s">
        <v>639</v>
      </c>
      <c r="B19" s="40" t="s">
        <v>661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662</v>
      </c>
      <c r="N19" s="62">
        <f>L19+3</f>
        <v>45694</v>
      </c>
      <c r="O19" s="88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04" t="s">
        <v>642</v>
      </c>
      <c r="B20" s="35" t="s">
        <v>663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664</v>
      </c>
      <c r="N20" s="469" t="s">
        <v>658</v>
      </c>
      <c r="O20" s="470"/>
      <c r="P20" s="470"/>
      <c r="Q20" s="471"/>
    </row>
    <row r="21" spans="1:19" x14ac:dyDescent="0.25">
      <c r="A21" s="472" t="s">
        <v>354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9" x14ac:dyDescent="0.25">
      <c r="A22" s="34" t="s">
        <v>645</v>
      </c>
      <c r="B22" s="35" t="s">
        <v>665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666</v>
      </c>
      <c r="N22" s="62">
        <f t="shared" ref="N22:N28" si="19">L22+3</f>
        <v>45715</v>
      </c>
      <c r="O22" s="88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5" t="s">
        <v>639</v>
      </c>
      <c r="B23" s="46" t="s">
        <v>667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668</v>
      </c>
      <c r="N23" s="62">
        <f t="shared" si="19"/>
        <v>45722</v>
      </c>
      <c r="O23" s="88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05" t="s">
        <v>642</v>
      </c>
      <c r="B24" s="37" t="s">
        <v>669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670</v>
      </c>
      <c r="N24" s="62">
        <f t="shared" si="19"/>
        <v>45729</v>
      </c>
      <c r="O24" s="88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645</v>
      </c>
      <c r="B25" s="35" t="s">
        <v>671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672</v>
      </c>
      <c r="N25" s="62">
        <f t="shared" si="19"/>
        <v>45736</v>
      </c>
      <c r="O25" s="88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5" t="s">
        <v>639</v>
      </c>
      <c r="B26" s="40" t="s">
        <v>673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674</v>
      </c>
      <c r="N26" s="62">
        <f t="shared" si="19"/>
        <v>45743</v>
      </c>
      <c r="O26" s="88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04" t="s">
        <v>642</v>
      </c>
      <c r="B27" s="35" t="s">
        <v>675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676</v>
      </c>
      <c r="N27" s="62">
        <f t="shared" si="19"/>
        <v>45750</v>
      </c>
      <c r="O27" s="88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645</v>
      </c>
      <c r="B28" s="35" t="s">
        <v>677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678</v>
      </c>
      <c r="N28" s="62">
        <f t="shared" si="19"/>
        <v>45757</v>
      </c>
      <c r="O28" s="88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194</v>
      </c>
      <c r="B30" s="418" t="s">
        <v>679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23"/>
      <c r="P30" s="23"/>
      <c r="Q30" s="23"/>
      <c r="R30" s="23"/>
      <c r="S30" s="23"/>
    </row>
    <row r="31" spans="1:19" ht="16" x14ac:dyDescent="0.4">
      <c r="A31" s="26" t="s">
        <v>459</v>
      </c>
      <c r="B31" s="475" t="s">
        <v>680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23"/>
      <c r="P31" s="23"/>
      <c r="Q31" s="23"/>
      <c r="R31" s="23"/>
      <c r="S31" s="23"/>
    </row>
    <row r="32" spans="1:19" ht="16" x14ac:dyDescent="0.4">
      <c r="A32" s="26" t="s">
        <v>457</v>
      </c>
      <c r="B32" s="475" t="s">
        <v>681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682</v>
      </c>
      <c r="B33" s="475" t="s">
        <v>683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" x14ac:dyDescent="0.4">
      <c r="A34" s="26" t="s">
        <v>684</v>
      </c>
      <c r="B34" s="421" t="s">
        <v>685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3"/>
      <c r="O34" s="23"/>
      <c r="P34" s="23"/>
      <c r="Q34" s="23"/>
      <c r="R34" s="23"/>
      <c r="S34" s="23"/>
    </row>
    <row r="35" spans="1:19" ht="16" x14ac:dyDescent="0.4">
      <c r="A35" s="26" t="s">
        <v>686</v>
      </c>
      <c r="B35" s="475" t="s">
        <v>687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611</v>
      </c>
      <c r="B36" s="475" t="s">
        <v>688</v>
      </c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23"/>
      <c r="P36" s="23"/>
      <c r="Q36" s="23"/>
      <c r="R36" s="23"/>
      <c r="S36" s="23"/>
    </row>
    <row r="37" spans="1:19" ht="16" x14ac:dyDescent="0.4">
      <c r="A37" s="26" t="s">
        <v>611</v>
      </c>
      <c r="B37" s="476" t="s">
        <v>689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23"/>
      <c r="P37" s="23"/>
      <c r="Q37" s="23"/>
      <c r="R37" s="23"/>
      <c r="S37" s="23"/>
    </row>
    <row r="38" spans="1:19" ht="16.5" x14ac:dyDescent="0.25">
      <c r="A38" s="27" t="s">
        <v>608</v>
      </c>
      <c r="B38" s="475" t="s">
        <v>690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Q38" t="s">
        <v>212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5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5" t="s">
        <v>691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178"/>
      <c r="O4" s="178"/>
    </row>
    <row r="5" spans="1:251" ht="15.5" x14ac:dyDescent="0.25">
      <c r="A5" s="3" t="s">
        <v>692</v>
      </c>
      <c r="B5" s="3" t="s">
        <v>693</v>
      </c>
      <c r="C5" s="477" t="s">
        <v>694</v>
      </c>
      <c r="D5" s="478"/>
      <c r="E5" s="479" t="s">
        <v>695</v>
      </c>
      <c r="F5" s="480"/>
      <c r="G5" s="479" t="s">
        <v>696</v>
      </c>
      <c r="H5" s="480"/>
      <c r="I5" s="479" t="s">
        <v>617</v>
      </c>
      <c r="J5" s="480"/>
      <c r="K5" s="3" t="s">
        <v>693</v>
      </c>
      <c r="L5" s="479" t="s">
        <v>696</v>
      </c>
      <c r="M5" s="480"/>
      <c r="N5" s="481" t="s">
        <v>697</v>
      </c>
      <c r="O5" s="482"/>
      <c r="P5" s="477" t="s">
        <v>694</v>
      </c>
      <c r="Q5" s="478"/>
    </row>
    <row r="6" spans="1:251" x14ac:dyDescent="0.25">
      <c r="A6" s="5" t="s">
        <v>13</v>
      </c>
      <c r="B6" s="5" t="s">
        <v>14</v>
      </c>
      <c r="C6" s="385" t="s">
        <v>698</v>
      </c>
      <c r="D6" s="456"/>
      <c r="E6" s="385" t="s">
        <v>699</v>
      </c>
      <c r="F6" s="456"/>
      <c r="G6" s="371" t="s">
        <v>622</v>
      </c>
      <c r="H6" s="371"/>
      <c r="I6" s="371" t="s">
        <v>621</v>
      </c>
      <c r="J6" s="371"/>
      <c r="K6" s="5" t="s">
        <v>14</v>
      </c>
      <c r="L6" s="371" t="s">
        <v>622</v>
      </c>
      <c r="M6" s="371"/>
      <c r="N6" s="385" t="s">
        <v>699</v>
      </c>
      <c r="O6" s="456"/>
      <c r="P6" s="385" t="s">
        <v>698</v>
      </c>
      <c r="Q6" s="456"/>
    </row>
    <row r="7" spans="1:251" x14ac:dyDescent="0.25">
      <c r="A7" s="5"/>
      <c r="B7" s="5"/>
      <c r="C7" s="385" t="s">
        <v>700</v>
      </c>
      <c r="D7" s="456"/>
      <c r="E7" s="483" t="s">
        <v>701</v>
      </c>
      <c r="F7" s="484"/>
      <c r="G7" s="485" t="s">
        <v>702</v>
      </c>
      <c r="H7" s="485"/>
      <c r="I7" s="483" t="s">
        <v>703</v>
      </c>
      <c r="J7" s="484"/>
      <c r="K7" s="5"/>
      <c r="L7" s="483" t="s">
        <v>704</v>
      </c>
      <c r="M7" s="484"/>
      <c r="N7" s="483" t="s">
        <v>701</v>
      </c>
      <c r="O7" s="484"/>
      <c r="P7" s="385" t="s">
        <v>700</v>
      </c>
      <c r="Q7" s="456"/>
    </row>
    <row r="8" spans="1:251" hidden="1" x14ac:dyDescent="0.25">
      <c r="A8" s="34" t="s">
        <v>705</v>
      </c>
      <c r="B8" s="35" t="s">
        <v>706</v>
      </c>
      <c r="C8" s="41">
        <v>45612</v>
      </c>
      <c r="D8" s="18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707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3">
        <f t="shared" ref="Q8:Q29" si="6">P8+1</f>
        <v>45634</v>
      </c>
    </row>
    <row r="9" spans="1:251" hidden="1" x14ac:dyDescent="0.25">
      <c r="A9" s="204" t="s">
        <v>708</v>
      </c>
      <c r="B9" s="35" t="s">
        <v>709</v>
      </c>
      <c r="C9" s="41">
        <v>45619</v>
      </c>
      <c r="D9" s="18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710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3">
        <f t="shared" ref="O9:O29" si="11">N9+1</f>
        <v>45632</v>
      </c>
      <c r="P9" s="41">
        <f t="shared" ref="P9:P29" si="12">O9+8</f>
        <v>45640</v>
      </c>
      <c r="Q9" s="183">
        <f t="shared" si="6"/>
        <v>45641</v>
      </c>
    </row>
    <row r="10" spans="1:251" hidden="1" x14ac:dyDescent="0.25">
      <c r="A10" s="198" t="s">
        <v>711</v>
      </c>
      <c r="B10" s="271" t="s">
        <v>712</v>
      </c>
      <c r="C10" s="41">
        <v>45626</v>
      </c>
      <c r="D10" s="18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1" t="s">
        <v>713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3">
        <f t="shared" si="11"/>
        <v>45639</v>
      </c>
      <c r="P10" s="41">
        <f t="shared" si="12"/>
        <v>45647</v>
      </c>
      <c r="Q10" s="183">
        <f t="shared" si="6"/>
        <v>45648</v>
      </c>
    </row>
    <row r="11" spans="1:251" hidden="1" x14ac:dyDescent="0.25">
      <c r="A11" s="34" t="s">
        <v>705</v>
      </c>
      <c r="B11" s="35" t="s">
        <v>714</v>
      </c>
      <c r="C11" s="41">
        <v>45633</v>
      </c>
      <c r="D11" s="18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715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3">
        <f t="shared" si="11"/>
        <v>45646</v>
      </c>
      <c r="P11" s="41">
        <f t="shared" si="12"/>
        <v>45654</v>
      </c>
      <c r="Q11" s="183">
        <f t="shared" si="6"/>
        <v>45655</v>
      </c>
    </row>
    <row r="12" spans="1:251" hidden="1" x14ac:dyDescent="0.25">
      <c r="A12" s="204" t="s">
        <v>708</v>
      </c>
      <c r="B12" s="35" t="s">
        <v>716</v>
      </c>
      <c r="C12" s="41">
        <v>45640</v>
      </c>
      <c r="D12" s="18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717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3">
        <f t="shared" si="11"/>
        <v>45653</v>
      </c>
      <c r="P12" s="41">
        <f t="shared" si="12"/>
        <v>45661</v>
      </c>
      <c r="Q12" s="183">
        <f t="shared" si="6"/>
        <v>45662</v>
      </c>
    </row>
    <row r="13" spans="1:251" hidden="1" x14ac:dyDescent="0.25">
      <c r="A13" s="34" t="s">
        <v>718</v>
      </c>
      <c r="B13" s="35" t="s">
        <v>716</v>
      </c>
      <c r="C13" s="41">
        <v>45647</v>
      </c>
      <c r="D13" s="18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717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3">
        <f t="shared" si="11"/>
        <v>45660</v>
      </c>
      <c r="P13" s="41">
        <f t="shared" si="12"/>
        <v>45668</v>
      </c>
      <c r="Q13" s="183">
        <f t="shared" si="6"/>
        <v>45669</v>
      </c>
    </row>
    <row r="14" spans="1:251" hidden="1" x14ac:dyDescent="0.25">
      <c r="A14" s="34" t="s">
        <v>705</v>
      </c>
      <c r="B14" s="35" t="s">
        <v>719</v>
      </c>
      <c r="C14" s="41">
        <v>45654</v>
      </c>
      <c r="D14" s="18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720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3">
        <f t="shared" si="11"/>
        <v>45667</v>
      </c>
      <c r="P14" s="41">
        <f t="shared" si="12"/>
        <v>45675</v>
      </c>
      <c r="Q14" s="183">
        <f t="shared" si="6"/>
        <v>45676</v>
      </c>
    </row>
    <row r="15" spans="1:251" hidden="1" x14ac:dyDescent="0.25">
      <c r="A15" s="204" t="s">
        <v>708</v>
      </c>
      <c r="B15" s="37" t="s">
        <v>721</v>
      </c>
      <c r="C15" s="41">
        <v>45661</v>
      </c>
      <c r="D15" s="18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722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3">
        <f t="shared" si="11"/>
        <v>45674</v>
      </c>
      <c r="P15" s="41">
        <f t="shared" si="12"/>
        <v>45682</v>
      </c>
      <c r="Q15" s="183">
        <f t="shared" si="6"/>
        <v>45683</v>
      </c>
    </row>
    <row r="16" spans="1:251" hidden="1" x14ac:dyDescent="0.25">
      <c r="A16" s="34" t="s">
        <v>718</v>
      </c>
      <c r="B16" s="37" t="s">
        <v>721</v>
      </c>
      <c r="C16" s="41">
        <v>45668</v>
      </c>
      <c r="D16" s="18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722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3">
        <f t="shared" si="11"/>
        <v>45681</v>
      </c>
      <c r="P16" s="41">
        <f t="shared" si="12"/>
        <v>45689</v>
      </c>
      <c r="Q16" s="183">
        <f t="shared" si="6"/>
        <v>45690</v>
      </c>
    </row>
    <row r="17" spans="1:21" hidden="1" x14ac:dyDescent="0.25">
      <c r="A17" s="34" t="s">
        <v>705</v>
      </c>
      <c r="B17" s="37" t="s">
        <v>721</v>
      </c>
      <c r="C17" s="41">
        <v>45675</v>
      </c>
      <c r="D17" s="18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722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3">
        <f t="shared" si="11"/>
        <v>45688</v>
      </c>
      <c r="P17" s="41">
        <f t="shared" si="12"/>
        <v>45696</v>
      </c>
      <c r="Q17" s="183">
        <f t="shared" si="6"/>
        <v>45697</v>
      </c>
    </row>
    <row r="18" spans="1:21" hidden="1" x14ac:dyDescent="0.25">
      <c r="A18" s="204" t="s">
        <v>708</v>
      </c>
      <c r="B18" s="35" t="s">
        <v>723</v>
      </c>
      <c r="C18" s="41">
        <v>45682</v>
      </c>
      <c r="D18" s="18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724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3">
        <f t="shared" si="11"/>
        <v>45695</v>
      </c>
      <c r="P18" s="41">
        <f t="shared" si="12"/>
        <v>45703</v>
      </c>
      <c r="Q18" s="183">
        <f t="shared" si="6"/>
        <v>45704</v>
      </c>
    </row>
    <row r="19" spans="1:21" hidden="1" x14ac:dyDescent="0.25">
      <c r="A19" s="200" t="s">
        <v>718</v>
      </c>
      <c r="B19" s="202" t="s">
        <v>723</v>
      </c>
      <c r="C19" s="49">
        <v>45689</v>
      </c>
      <c r="D19" s="269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02" t="s">
        <v>724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69">
        <f t="shared" si="11"/>
        <v>45702</v>
      </c>
      <c r="P19" s="49">
        <f t="shared" si="12"/>
        <v>45710</v>
      </c>
      <c r="Q19" s="269">
        <f t="shared" si="6"/>
        <v>45711</v>
      </c>
    </row>
    <row r="20" spans="1:21" hidden="1" x14ac:dyDescent="0.25">
      <c r="A20" s="389" t="s">
        <v>242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1"/>
    </row>
    <row r="21" spans="1:21" hidden="1" x14ac:dyDescent="0.25">
      <c r="A21" s="34" t="s">
        <v>705</v>
      </c>
      <c r="B21" s="40" t="s">
        <v>723</v>
      </c>
      <c r="C21" s="41">
        <v>45703</v>
      </c>
      <c r="D21" s="18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724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3">
        <f t="shared" si="11"/>
        <v>45716</v>
      </c>
      <c r="P21" s="41">
        <f t="shared" si="12"/>
        <v>45724</v>
      </c>
      <c r="Q21" s="183">
        <f t="shared" si="6"/>
        <v>45725</v>
      </c>
      <c r="R21" s="274" t="s">
        <v>725</v>
      </c>
    </row>
    <row r="22" spans="1:21" hidden="1" x14ac:dyDescent="0.25">
      <c r="A22" s="34" t="s">
        <v>708</v>
      </c>
      <c r="B22" s="40" t="s">
        <v>726</v>
      </c>
      <c r="C22" s="41">
        <v>45710</v>
      </c>
      <c r="D22" s="18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727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3">
        <f t="shared" si="11"/>
        <v>45723</v>
      </c>
      <c r="P22" s="41">
        <f t="shared" si="12"/>
        <v>45731</v>
      </c>
      <c r="Q22" s="183">
        <f t="shared" si="6"/>
        <v>45732</v>
      </c>
    </row>
    <row r="23" spans="1:21" hidden="1" x14ac:dyDescent="0.25">
      <c r="A23" s="34" t="s">
        <v>718</v>
      </c>
      <c r="B23" s="40" t="s">
        <v>726</v>
      </c>
      <c r="C23" s="36">
        <v>45717</v>
      </c>
      <c r="D23" s="18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727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3">
        <f t="shared" si="11"/>
        <v>45730</v>
      </c>
      <c r="P23" s="41">
        <f t="shared" si="12"/>
        <v>45738</v>
      </c>
      <c r="Q23" s="183">
        <f t="shared" si="6"/>
        <v>45739</v>
      </c>
    </row>
    <row r="24" spans="1:21" x14ac:dyDescent="0.25">
      <c r="A24" s="200" t="s">
        <v>711</v>
      </c>
      <c r="B24" s="202" t="s">
        <v>721</v>
      </c>
      <c r="C24" s="36">
        <v>45724</v>
      </c>
      <c r="D24" s="18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2" t="s">
        <v>722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3">
        <f t="shared" si="11"/>
        <v>45737</v>
      </c>
      <c r="P24" s="41">
        <f t="shared" si="12"/>
        <v>45745</v>
      </c>
      <c r="Q24" s="183">
        <f t="shared" si="6"/>
        <v>45746</v>
      </c>
      <c r="R24" s="274" t="s">
        <v>725</v>
      </c>
      <c r="S24" s="274"/>
      <c r="T24" s="274"/>
      <c r="U24" s="274"/>
    </row>
    <row r="25" spans="1:21" x14ac:dyDescent="0.25">
      <c r="A25" s="34" t="s">
        <v>708</v>
      </c>
      <c r="B25" s="40" t="s">
        <v>728</v>
      </c>
      <c r="C25" s="36">
        <v>45731</v>
      </c>
      <c r="D25" s="18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729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3">
        <f t="shared" si="11"/>
        <v>45744</v>
      </c>
      <c r="P25" s="41">
        <f t="shared" si="12"/>
        <v>45752</v>
      </c>
      <c r="Q25" s="183">
        <f t="shared" si="6"/>
        <v>45753</v>
      </c>
      <c r="R25" s="50"/>
      <c r="S25" s="50"/>
      <c r="T25" s="50"/>
      <c r="U25" s="50"/>
    </row>
    <row r="26" spans="1:21" x14ac:dyDescent="0.25">
      <c r="A26" s="34" t="s">
        <v>718</v>
      </c>
      <c r="B26" s="40" t="s">
        <v>728</v>
      </c>
      <c r="C26" s="36">
        <v>45738</v>
      </c>
      <c r="D26" s="18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729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3">
        <f t="shared" si="11"/>
        <v>45751</v>
      </c>
      <c r="P26" s="41">
        <f t="shared" si="12"/>
        <v>45759</v>
      </c>
      <c r="Q26" s="183">
        <f t="shared" si="6"/>
        <v>45760</v>
      </c>
    </row>
    <row r="27" spans="1:21" x14ac:dyDescent="0.25">
      <c r="A27" s="200" t="s">
        <v>705</v>
      </c>
      <c r="B27" s="202">
        <v>2503</v>
      </c>
      <c r="C27" s="36">
        <v>45745</v>
      </c>
      <c r="D27" s="18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2" t="s">
        <v>727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3">
        <f t="shared" si="11"/>
        <v>45758</v>
      </c>
      <c r="P27" s="41">
        <f t="shared" si="12"/>
        <v>45766</v>
      </c>
      <c r="Q27" s="183">
        <f t="shared" si="6"/>
        <v>45767</v>
      </c>
    </row>
    <row r="28" spans="1:21" x14ac:dyDescent="0.25">
      <c r="A28" s="34" t="s">
        <v>708</v>
      </c>
      <c r="B28" s="40" t="s">
        <v>730</v>
      </c>
      <c r="C28" s="41">
        <v>45752</v>
      </c>
      <c r="D28" s="18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731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3">
        <f t="shared" si="11"/>
        <v>45765</v>
      </c>
      <c r="P28" s="41">
        <f t="shared" si="12"/>
        <v>45773</v>
      </c>
      <c r="Q28" s="183">
        <f t="shared" si="6"/>
        <v>45774</v>
      </c>
    </row>
    <row r="29" spans="1:21" x14ac:dyDescent="0.25">
      <c r="A29" s="272" t="s">
        <v>718</v>
      </c>
      <c r="B29" s="273" t="s">
        <v>730</v>
      </c>
      <c r="C29" s="41">
        <v>45759</v>
      </c>
      <c r="D29" s="18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731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3">
        <f t="shared" si="11"/>
        <v>45772</v>
      </c>
      <c r="P29" s="41">
        <f t="shared" si="12"/>
        <v>45780</v>
      </c>
      <c r="Q29" s="183">
        <f t="shared" si="6"/>
        <v>45781</v>
      </c>
      <c r="R29" s="50" t="s">
        <v>732</v>
      </c>
      <c r="S29" s="50"/>
      <c r="T29" s="50"/>
      <c r="U29" s="50"/>
    </row>
    <row r="30" spans="1:21" x14ac:dyDescent="0.25">
      <c r="A30" s="266"/>
      <c r="B30" s="206"/>
      <c r="C30" s="267"/>
      <c r="D30" s="268"/>
      <c r="E30" s="267"/>
      <c r="F30" s="267"/>
      <c r="G30" s="267"/>
      <c r="H30" s="267"/>
      <c r="I30" s="267"/>
      <c r="J30" s="267"/>
      <c r="K30" s="206"/>
      <c r="L30" s="206"/>
      <c r="M30" s="206"/>
      <c r="N30" s="267"/>
      <c r="O30" s="267"/>
      <c r="P30" s="267"/>
      <c r="Q30" s="268"/>
    </row>
    <row r="31" spans="1:21" ht="16" x14ac:dyDescent="0.4">
      <c r="A31" s="184" t="s">
        <v>194</v>
      </c>
      <c r="B31" s="418" t="s">
        <v>733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23"/>
      <c r="P31" s="23"/>
      <c r="Q31" s="23"/>
      <c r="R31" s="23"/>
      <c r="S31" s="23"/>
    </row>
    <row r="32" spans="1:21" ht="16" x14ac:dyDescent="0.4">
      <c r="A32" s="26" t="s">
        <v>278</v>
      </c>
      <c r="B32" s="475" t="s">
        <v>734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70"/>
      <c r="R32" s="23"/>
      <c r="S32" s="23"/>
    </row>
    <row r="33" spans="1:19" ht="16" x14ac:dyDescent="0.4">
      <c r="A33" s="26" t="s">
        <v>735</v>
      </c>
      <c r="B33" s="475" t="s">
        <v>736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" x14ac:dyDescent="0.4">
      <c r="A34" s="26" t="s">
        <v>737</v>
      </c>
      <c r="B34" s="475" t="s">
        <v>738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3"/>
      <c r="R34" s="23"/>
      <c r="S34" s="23"/>
    </row>
    <row r="35" spans="1:19" ht="16" x14ac:dyDescent="0.4">
      <c r="A35" s="26" t="s">
        <v>621</v>
      </c>
      <c r="B35" s="475" t="s">
        <v>685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  <row r="36" spans="1:19" ht="16" x14ac:dyDescent="0.4">
      <c r="A36" s="26" t="s">
        <v>622</v>
      </c>
      <c r="B36" s="421" t="s">
        <v>739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5"/>
  <sheetViews>
    <sheetView topLeftCell="A2" workbookViewId="0">
      <selection activeCell="P26" sqref="P26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</row>
    <row r="2" spans="1:243" ht="18" x14ac:dyDescent="0.25">
      <c r="B2" s="399" t="s">
        <v>1</v>
      </c>
      <c r="C2" s="399"/>
      <c r="D2" s="399"/>
      <c r="E2" s="399"/>
      <c r="F2" s="399"/>
      <c r="G2" s="399"/>
      <c r="H2" s="399"/>
      <c r="I2" s="399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5" t="s">
        <v>740</v>
      </c>
      <c r="B4" s="435"/>
      <c r="C4" s="435"/>
      <c r="D4" s="435"/>
      <c r="E4" s="435"/>
      <c r="F4" s="435"/>
      <c r="G4" s="435"/>
    </row>
    <row r="5" spans="1:243" ht="15.5" x14ac:dyDescent="0.25">
      <c r="A5" s="3" t="s">
        <v>692</v>
      </c>
      <c r="B5" s="3" t="s">
        <v>693</v>
      </c>
      <c r="C5" s="477" t="s">
        <v>694</v>
      </c>
      <c r="D5" s="478"/>
      <c r="E5" s="479" t="s">
        <v>695</v>
      </c>
      <c r="F5" s="480"/>
      <c r="G5" s="3" t="s">
        <v>693</v>
      </c>
      <c r="H5" s="477" t="s">
        <v>694</v>
      </c>
      <c r="I5" s="478"/>
    </row>
    <row r="6" spans="1:243" x14ac:dyDescent="0.25">
      <c r="A6" s="5" t="s">
        <v>13</v>
      </c>
      <c r="B6" s="5" t="s">
        <v>14</v>
      </c>
      <c r="C6" s="385" t="s">
        <v>698</v>
      </c>
      <c r="D6" s="456"/>
      <c r="E6" s="385" t="s">
        <v>699</v>
      </c>
      <c r="F6" s="456"/>
      <c r="G6" s="5" t="s">
        <v>14</v>
      </c>
      <c r="H6" s="385" t="s">
        <v>698</v>
      </c>
      <c r="I6" s="456"/>
    </row>
    <row r="7" spans="1:243" x14ac:dyDescent="0.25">
      <c r="A7" s="5"/>
      <c r="B7" s="5"/>
      <c r="C7" s="385" t="s">
        <v>700</v>
      </c>
      <c r="D7" s="456"/>
      <c r="E7" s="483" t="s">
        <v>701</v>
      </c>
      <c r="F7" s="484"/>
      <c r="G7" s="5"/>
      <c r="H7" s="385" t="s">
        <v>700</v>
      </c>
      <c r="I7" s="456"/>
    </row>
    <row r="8" spans="1:243" hidden="1" x14ac:dyDescent="0.25">
      <c r="A8" s="45" t="s">
        <v>741</v>
      </c>
      <c r="B8" s="40">
        <v>2503</v>
      </c>
      <c r="C8" s="41">
        <v>45764</v>
      </c>
      <c r="D8" s="18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727</v>
      </c>
      <c r="H8" s="41">
        <v>45778</v>
      </c>
      <c r="I8" s="183">
        <f t="shared" ref="I8:I15" si="3">H8+1</f>
        <v>45779</v>
      </c>
    </row>
    <row r="9" spans="1:243" hidden="1" x14ac:dyDescent="0.25">
      <c r="A9" s="34" t="s">
        <v>705</v>
      </c>
      <c r="B9" s="40" t="s">
        <v>728</v>
      </c>
      <c r="C9" s="41">
        <v>45771</v>
      </c>
      <c r="D9" s="18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742</v>
      </c>
      <c r="H9" s="41">
        <v>45785</v>
      </c>
      <c r="I9" s="183">
        <f t="shared" si="3"/>
        <v>45786</v>
      </c>
    </row>
    <row r="10" spans="1:243" hidden="1" x14ac:dyDescent="0.25">
      <c r="A10" s="45" t="s">
        <v>741</v>
      </c>
      <c r="B10" s="40" t="s">
        <v>728</v>
      </c>
      <c r="C10" s="41">
        <v>45778</v>
      </c>
      <c r="D10" s="18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742</v>
      </c>
      <c r="H10" s="41">
        <v>45792</v>
      </c>
      <c r="I10" s="183">
        <f t="shared" si="3"/>
        <v>45793</v>
      </c>
    </row>
    <row r="11" spans="1:243" hidden="1" x14ac:dyDescent="0.25">
      <c r="A11" s="34" t="s">
        <v>705</v>
      </c>
      <c r="B11" s="40" t="s">
        <v>730</v>
      </c>
      <c r="C11" s="41">
        <v>45785</v>
      </c>
      <c r="D11" s="18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743</v>
      </c>
      <c r="H11" s="41">
        <f>F11+7</f>
        <v>45799</v>
      </c>
      <c r="I11" s="183">
        <f t="shared" si="3"/>
        <v>45800</v>
      </c>
    </row>
    <row r="12" spans="1:243" hidden="1" x14ac:dyDescent="0.25">
      <c r="A12" s="34" t="s">
        <v>741</v>
      </c>
      <c r="B12" s="40" t="s">
        <v>730</v>
      </c>
      <c r="C12" s="41">
        <v>45792</v>
      </c>
      <c r="D12" s="18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743</v>
      </c>
      <c r="H12" s="41">
        <f>F12+7</f>
        <v>45806</v>
      </c>
      <c r="I12" s="183">
        <f t="shared" si="3"/>
        <v>45807</v>
      </c>
    </row>
    <row r="13" spans="1:243" hidden="1" x14ac:dyDescent="0.25">
      <c r="A13" s="34" t="s">
        <v>705</v>
      </c>
      <c r="B13" s="40" t="s">
        <v>744</v>
      </c>
      <c r="C13" s="41">
        <v>45799</v>
      </c>
      <c r="D13" s="18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745</v>
      </c>
      <c r="H13" s="41">
        <f>F13+7</f>
        <v>45813</v>
      </c>
      <c r="I13" s="183">
        <f t="shared" si="3"/>
        <v>45814</v>
      </c>
    </row>
    <row r="14" spans="1:243" hidden="1" x14ac:dyDescent="0.25">
      <c r="A14" s="200" t="s">
        <v>746</v>
      </c>
      <c r="B14" s="202" t="s">
        <v>721</v>
      </c>
      <c r="C14" s="41">
        <v>45806</v>
      </c>
      <c r="D14" s="183">
        <f t="shared" si="0"/>
        <v>45807</v>
      </c>
      <c r="E14" s="41">
        <f t="shared" si="1"/>
        <v>45812</v>
      </c>
      <c r="F14" s="41">
        <f t="shared" si="2"/>
        <v>45813</v>
      </c>
      <c r="G14" s="202" t="s">
        <v>747</v>
      </c>
      <c r="H14" s="41">
        <f>F14+7</f>
        <v>45820</v>
      </c>
      <c r="I14" s="183">
        <f t="shared" si="3"/>
        <v>45821</v>
      </c>
    </row>
    <row r="15" spans="1:243" hidden="1" x14ac:dyDescent="0.25">
      <c r="A15" s="34" t="s">
        <v>705</v>
      </c>
      <c r="B15" s="40" t="s">
        <v>748</v>
      </c>
      <c r="C15" s="41">
        <v>45813</v>
      </c>
      <c r="D15" s="18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749</v>
      </c>
      <c r="H15" s="41">
        <f t="shared" ref="H15:H21" si="4">F15+7</f>
        <v>45827</v>
      </c>
      <c r="I15" s="183">
        <f t="shared" si="3"/>
        <v>45828</v>
      </c>
    </row>
    <row r="16" spans="1:243" hidden="1" x14ac:dyDescent="0.25">
      <c r="A16" s="389" t="s">
        <v>242</v>
      </c>
      <c r="B16" s="390"/>
      <c r="C16" s="390"/>
      <c r="D16" s="390"/>
      <c r="E16" s="390"/>
      <c r="F16" s="390"/>
      <c r="G16" s="390"/>
      <c r="H16" s="390"/>
      <c r="I16" s="391"/>
    </row>
    <row r="17" spans="1:9" hidden="1" x14ac:dyDescent="0.25">
      <c r="A17" s="34" t="s">
        <v>746</v>
      </c>
      <c r="B17" s="40" t="s">
        <v>726</v>
      </c>
      <c r="C17" s="41">
        <v>45827</v>
      </c>
      <c r="D17" s="18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750</v>
      </c>
      <c r="H17" s="41">
        <f t="shared" si="4"/>
        <v>45841</v>
      </c>
      <c r="I17" s="183">
        <f t="shared" ref="I17:I23" si="8">H17+1</f>
        <v>45842</v>
      </c>
    </row>
    <row r="18" spans="1:9" hidden="1" x14ac:dyDescent="0.25">
      <c r="A18" s="34" t="s">
        <v>705</v>
      </c>
      <c r="B18" s="40" t="s">
        <v>751</v>
      </c>
      <c r="C18" s="41">
        <v>45834</v>
      </c>
      <c r="D18" s="18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752</v>
      </c>
      <c r="H18" s="41">
        <f t="shared" si="4"/>
        <v>45848</v>
      </c>
      <c r="I18" s="183">
        <f t="shared" si="8"/>
        <v>45849</v>
      </c>
    </row>
    <row r="19" spans="1:9" hidden="1" x14ac:dyDescent="0.25">
      <c r="A19" s="34" t="s">
        <v>746</v>
      </c>
      <c r="B19" s="40" t="s">
        <v>728</v>
      </c>
      <c r="C19" s="41">
        <v>45841</v>
      </c>
      <c r="D19" s="18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742</v>
      </c>
      <c r="H19" s="41">
        <f t="shared" si="4"/>
        <v>45855</v>
      </c>
      <c r="I19" s="183">
        <f t="shared" si="8"/>
        <v>45856</v>
      </c>
    </row>
    <row r="20" spans="1:9" hidden="1" x14ac:dyDescent="0.25">
      <c r="A20" s="45" t="s">
        <v>711</v>
      </c>
      <c r="B20" s="40" t="s">
        <v>744</v>
      </c>
      <c r="C20" s="41">
        <v>45848</v>
      </c>
      <c r="D20" s="18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753</v>
      </c>
      <c r="H20" s="41">
        <f t="shared" si="4"/>
        <v>45862</v>
      </c>
      <c r="I20" s="183">
        <f t="shared" si="8"/>
        <v>45863</v>
      </c>
    </row>
    <row r="21" spans="1:9" hidden="1" x14ac:dyDescent="0.25">
      <c r="A21" s="34" t="s">
        <v>746</v>
      </c>
      <c r="B21" s="40" t="s">
        <v>730</v>
      </c>
      <c r="C21" s="41">
        <v>45855</v>
      </c>
      <c r="D21" s="18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754</v>
      </c>
      <c r="H21" s="41">
        <f t="shared" si="4"/>
        <v>45869</v>
      </c>
      <c r="I21" s="183">
        <f t="shared" si="8"/>
        <v>45870</v>
      </c>
    </row>
    <row r="22" spans="1:9" x14ac:dyDescent="0.25">
      <c r="A22" s="34" t="s">
        <v>711</v>
      </c>
      <c r="B22" s="40" t="s">
        <v>748</v>
      </c>
      <c r="C22" s="41">
        <v>45862</v>
      </c>
      <c r="D22" s="18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755</v>
      </c>
      <c r="H22" s="41">
        <v>45883</v>
      </c>
      <c r="I22" s="183">
        <f t="shared" si="8"/>
        <v>45884</v>
      </c>
    </row>
    <row r="23" spans="1:9" x14ac:dyDescent="0.25">
      <c r="A23" s="34" t="s">
        <v>746</v>
      </c>
      <c r="B23" s="40" t="s">
        <v>744</v>
      </c>
      <c r="C23" s="41">
        <v>45869</v>
      </c>
      <c r="D23" s="18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753</v>
      </c>
      <c r="H23" s="41">
        <v>45890</v>
      </c>
      <c r="I23" s="183">
        <f t="shared" si="8"/>
        <v>45891</v>
      </c>
    </row>
    <row r="24" spans="1:9" x14ac:dyDescent="0.25">
      <c r="A24" s="389" t="s">
        <v>756</v>
      </c>
      <c r="B24" s="390"/>
      <c r="C24" s="390"/>
      <c r="D24" s="390"/>
      <c r="E24" s="390"/>
      <c r="F24" s="390"/>
      <c r="G24" s="390"/>
      <c r="H24" s="390"/>
      <c r="I24" s="391"/>
    </row>
    <row r="25" spans="1:9" x14ac:dyDescent="0.25">
      <c r="A25" s="34" t="s">
        <v>711</v>
      </c>
      <c r="B25" s="40" t="s">
        <v>751</v>
      </c>
      <c r="C25" s="41">
        <v>45883</v>
      </c>
      <c r="D25" s="183">
        <f t="shared" ref="D25:D31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757</v>
      </c>
      <c r="H25" s="41">
        <f t="shared" ref="H25:H31" si="12">F25+7</f>
        <v>45897</v>
      </c>
      <c r="I25" s="183">
        <f t="shared" ref="I25:I31" si="13">H25+1</f>
        <v>45898</v>
      </c>
    </row>
    <row r="26" spans="1:9" x14ac:dyDescent="0.25">
      <c r="A26" s="34" t="s">
        <v>746</v>
      </c>
      <c r="B26" s="40" t="s">
        <v>748</v>
      </c>
      <c r="C26" s="41">
        <v>45890</v>
      </c>
      <c r="D26" s="18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755</v>
      </c>
      <c r="H26" s="41">
        <f t="shared" si="12"/>
        <v>45904</v>
      </c>
      <c r="I26" s="183">
        <f t="shared" si="13"/>
        <v>45905</v>
      </c>
    </row>
    <row r="27" spans="1:9" x14ac:dyDescent="0.25">
      <c r="A27" s="34" t="s">
        <v>711</v>
      </c>
      <c r="B27" s="40" t="s">
        <v>758</v>
      </c>
      <c r="C27" s="41">
        <v>45897</v>
      </c>
      <c r="D27" s="18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759</v>
      </c>
      <c r="H27" s="41">
        <f t="shared" si="12"/>
        <v>45911</v>
      </c>
      <c r="I27" s="183">
        <f t="shared" si="13"/>
        <v>45912</v>
      </c>
    </row>
    <row r="28" spans="1:9" x14ac:dyDescent="0.25">
      <c r="A28" s="34" t="s">
        <v>746</v>
      </c>
      <c r="B28" s="40" t="s">
        <v>751</v>
      </c>
      <c r="C28" s="41">
        <v>45904</v>
      </c>
      <c r="D28" s="183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760</v>
      </c>
      <c r="H28" s="41">
        <f t="shared" si="12"/>
        <v>45918</v>
      </c>
      <c r="I28" s="183">
        <f t="shared" si="13"/>
        <v>45919</v>
      </c>
    </row>
    <row r="29" spans="1:9" x14ac:dyDescent="0.25">
      <c r="A29" s="34" t="s">
        <v>711</v>
      </c>
      <c r="B29" s="40" t="s">
        <v>761</v>
      </c>
      <c r="C29" s="41">
        <v>45911</v>
      </c>
      <c r="D29" s="183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762</v>
      </c>
      <c r="H29" s="41">
        <f t="shared" si="12"/>
        <v>45925</v>
      </c>
      <c r="I29" s="183">
        <f t="shared" si="13"/>
        <v>45926</v>
      </c>
    </row>
    <row r="30" spans="1:9" x14ac:dyDescent="0.25">
      <c r="A30" s="34" t="s">
        <v>746</v>
      </c>
      <c r="B30" s="40" t="s">
        <v>758</v>
      </c>
      <c r="C30" s="41">
        <v>45918</v>
      </c>
      <c r="D30" s="183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759</v>
      </c>
      <c r="H30" s="41">
        <f t="shared" si="12"/>
        <v>45932</v>
      </c>
      <c r="I30" s="183">
        <f t="shared" si="13"/>
        <v>45933</v>
      </c>
    </row>
    <row r="31" spans="1:9" x14ac:dyDescent="0.25">
      <c r="A31" s="34" t="s">
        <v>711</v>
      </c>
      <c r="B31" s="40" t="s">
        <v>763</v>
      </c>
      <c r="C31" s="41">
        <v>45925</v>
      </c>
      <c r="D31" s="183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764</v>
      </c>
      <c r="H31" s="41">
        <f t="shared" si="12"/>
        <v>45939</v>
      </c>
      <c r="I31" s="183">
        <f t="shared" si="13"/>
        <v>45940</v>
      </c>
    </row>
    <row r="32" spans="1:9" x14ac:dyDescent="0.25">
      <c r="A32" s="266"/>
      <c r="B32" s="206"/>
      <c r="C32" s="267"/>
      <c r="D32" s="268"/>
      <c r="E32" s="267"/>
      <c r="F32" s="267"/>
      <c r="G32" s="206"/>
      <c r="H32" s="267"/>
      <c r="I32" s="268"/>
    </row>
    <row r="33" spans="1:19" ht="16" x14ac:dyDescent="0.4">
      <c r="A33" s="184" t="s">
        <v>194</v>
      </c>
      <c r="B33" s="418" t="s">
        <v>765</v>
      </c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23"/>
      <c r="P33" s="23"/>
      <c r="Q33" s="23"/>
      <c r="R33" s="23"/>
      <c r="S33" s="23"/>
    </row>
    <row r="34" spans="1:19" ht="16" x14ac:dyDescent="0.4">
      <c r="A34" s="26" t="s">
        <v>278</v>
      </c>
      <c r="B34" s="475" t="s">
        <v>734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70"/>
      <c r="R34" s="23"/>
      <c r="S34" s="23"/>
    </row>
    <row r="35" spans="1:19" ht="16" x14ac:dyDescent="0.4">
      <c r="A35" s="26" t="s">
        <v>766</v>
      </c>
      <c r="B35" s="475" t="s">
        <v>736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</sheetData>
  <mergeCells count="17">
    <mergeCell ref="A16:I16"/>
    <mergeCell ref="A24:I24"/>
    <mergeCell ref="B33:N33"/>
    <mergeCell ref="B34:N34"/>
    <mergeCell ref="B35:N35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6"/>
  <sheetViews>
    <sheetView topLeftCell="A4" workbookViewId="0">
      <selection activeCell="R27" sqref="R27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247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5" t="s">
        <v>767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</row>
    <row r="5" spans="1:247" ht="15.5" x14ac:dyDescent="0.25">
      <c r="A5" s="3" t="s">
        <v>692</v>
      </c>
      <c r="B5" s="3" t="s">
        <v>693</v>
      </c>
      <c r="C5" s="477" t="s">
        <v>694</v>
      </c>
      <c r="D5" s="478"/>
      <c r="E5" s="479" t="s">
        <v>696</v>
      </c>
      <c r="F5" s="480"/>
      <c r="G5" s="479" t="s">
        <v>617</v>
      </c>
      <c r="H5" s="480"/>
      <c r="I5" s="3" t="s">
        <v>693</v>
      </c>
      <c r="J5" s="479" t="s">
        <v>696</v>
      </c>
      <c r="K5" s="480"/>
      <c r="L5" s="477" t="s">
        <v>694</v>
      </c>
      <c r="M5" s="478"/>
    </row>
    <row r="6" spans="1:247" x14ac:dyDescent="0.25">
      <c r="A6" s="5" t="s">
        <v>13</v>
      </c>
      <c r="B6" s="5" t="s">
        <v>14</v>
      </c>
      <c r="C6" s="385" t="s">
        <v>698</v>
      </c>
      <c r="D6" s="456"/>
      <c r="E6" s="371" t="s">
        <v>622</v>
      </c>
      <c r="F6" s="371"/>
      <c r="G6" s="371" t="s">
        <v>621</v>
      </c>
      <c r="H6" s="371"/>
      <c r="I6" s="5" t="s">
        <v>14</v>
      </c>
      <c r="J6" s="371" t="s">
        <v>622</v>
      </c>
      <c r="K6" s="371"/>
      <c r="L6" s="385" t="s">
        <v>698</v>
      </c>
      <c r="M6" s="456"/>
    </row>
    <row r="7" spans="1:247" x14ac:dyDescent="0.25">
      <c r="A7" s="5"/>
      <c r="B7" s="5"/>
      <c r="C7" s="385" t="s">
        <v>700</v>
      </c>
      <c r="D7" s="456"/>
      <c r="E7" s="485" t="s">
        <v>702</v>
      </c>
      <c r="F7" s="485"/>
      <c r="G7" s="483" t="s">
        <v>703</v>
      </c>
      <c r="H7" s="484"/>
      <c r="I7" s="5"/>
      <c r="J7" s="483" t="s">
        <v>704</v>
      </c>
      <c r="K7" s="484"/>
      <c r="L7" s="385" t="s">
        <v>700</v>
      </c>
      <c r="M7" s="456"/>
    </row>
    <row r="8" spans="1:247" hidden="1" x14ac:dyDescent="0.25">
      <c r="A8" s="34" t="s">
        <v>711</v>
      </c>
      <c r="B8" s="40">
        <v>2502</v>
      </c>
      <c r="C8" s="41">
        <v>45766</v>
      </c>
      <c r="D8" s="18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724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83">
        <f t="shared" ref="M8:M19" si="7">L8+1</f>
        <v>45788</v>
      </c>
    </row>
    <row r="9" spans="1:247" hidden="1" x14ac:dyDescent="0.25">
      <c r="A9" s="34" t="s">
        <v>708</v>
      </c>
      <c r="B9" s="40" t="s">
        <v>744</v>
      </c>
      <c r="C9" s="41">
        <v>45773</v>
      </c>
      <c r="D9" s="18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768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83">
        <f t="shared" si="7"/>
        <v>45795</v>
      </c>
    </row>
    <row r="10" spans="1:247" hidden="1" x14ac:dyDescent="0.25">
      <c r="A10" s="34" t="s">
        <v>718</v>
      </c>
      <c r="B10" s="40" t="s">
        <v>744</v>
      </c>
      <c r="C10" s="41">
        <v>45780</v>
      </c>
      <c r="D10" s="18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768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83">
        <f t="shared" si="7"/>
        <v>45802</v>
      </c>
    </row>
    <row r="11" spans="1:247" hidden="1" x14ac:dyDescent="0.25">
      <c r="A11" s="34" t="s">
        <v>711</v>
      </c>
      <c r="B11" s="40">
        <v>2503</v>
      </c>
      <c r="C11" s="41">
        <v>45787</v>
      </c>
      <c r="D11" s="18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769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83">
        <f t="shared" si="7"/>
        <v>45809</v>
      </c>
    </row>
    <row r="12" spans="1:247" hidden="1" x14ac:dyDescent="0.25">
      <c r="A12" s="34" t="s">
        <v>708</v>
      </c>
      <c r="B12" s="40" t="s">
        <v>748</v>
      </c>
      <c r="C12" s="41">
        <v>45794</v>
      </c>
      <c r="D12" s="18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770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83">
        <f t="shared" si="7"/>
        <v>45816</v>
      </c>
    </row>
    <row r="13" spans="1:247" hidden="1" x14ac:dyDescent="0.25">
      <c r="A13" s="34" t="s">
        <v>718</v>
      </c>
      <c r="B13" s="40" t="s">
        <v>748</v>
      </c>
      <c r="C13" s="41">
        <v>45801</v>
      </c>
      <c r="D13" s="18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770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83">
        <f t="shared" si="7"/>
        <v>45823</v>
      </c>
    </row>
    <row r="14" spans="1:247" hidden="1" x14ac:dyDescent="0.25">
      <c r="A14" s="34" t="s">
        <v>711</v>
      </c>
      <c r="B14" s="40">
        <v>2504</v>
      </c>
      <c r="C14" s="41">
        <v>45808</v>
      </c>
      <c r="D14" s="18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771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83">
        <f t="shared" si="7"/>
        <v>45830</v>
      </c>
    </row>
    <row r="15" spans="1:247" hidden="1" x14ac:dyDescent="0.25">
      <c r="A15" s="34" t="s">
        <v>708</v>
      </c>
      <c r="B15" s="40" t="s">
        <v>751</v>
      </c>
      <c r="C15" s="41">
        <v>45815</v>
      </c>
      <c r="D15" s="18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772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83">
        <f t="shared" si="7"/>
        <v>45837</v>
      </c>
    </row>
    <row r="16" spans="1:247" hidden="1" x14ac:dyDescent="0.25">
      <c r="A16" s="34" t="s">
        <v>718</v>
      </c>
      <c r="B16" s="40" t="s">
        <v>751</v>
      </c>
      <c r="C16" s="41">
        <v>45822</v>
      </c>
      <c r="D16" s="18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772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83">
        <f t="shared" si="7"/>
        <v>45844</v>
      </c>
    </row>
    <row r="17" spans="1:13" hidden="1" x14ac:dyDescent="0.25">
      <c r="A17" s="34" t="s">
        <v>711</v>
      </c>
      <c r="B17" s="40" t="s">
        <v>730</v>
      </c>
      <c r="C17" s="41">
        <v>45829</v>
      </c>
      <c r="D17" s="18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773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83">
        <f t="shared" si="7"/>
        <v>45851</v>
      </c>
    </row>
    <row r="18" spans="1:13" hidden="1" x14ac:dyDescent="0.25">
      <c r="A18" s="34" t="s">
        <v>708</v>
      </c>
      <c r="B18" s="40" t="s">
        <v>758</v>
      </c>
      <c r="C18" s="41">
        <v>45836</v>
      </c>
      <c r="D18" s="18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774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83">
        <f t="shared" si="7"/>
        <v>45858</v>
      </c>
    </row>
    <row r="19" spans="1:13" hidden="1" x14ac:dyDescent="0.25">
      <c r="A19" s="34" t="s">
        <v>718</v>
      </c>
      <c r="B19" s="40" t="s">
        <v>758</v>
      </c>
      <c r="C19" s="41">
        <v>45843</v>
      </c>
      <c r="D19" s="18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774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83">
        <f t="shared" si="7"/>
        <v>45865</v>
      </c>
    </row>
    <row r="20" spans="1:13" hidden="1" x14ac:dyDescent="0.25">
      <c r="A20" s="45" t="s">
        <v>705</v>
      </c>
      <c r="B20" s="46" t="s">
        <v>758</v>
      </c>
      <c r="C20" s="41">
        <v>45850</v>
      </c>
      <c r="D20" s="18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774</v>
      </c>
      <c r="J20" s="41">
        <f t="shared" si="4"/>
        <v>45859</v>
      </c>
      <c r="K20" s="41">
        <f t="shared" si="5"/>
        <v>45860</v>
      </c>
      <c r="L20" s="49">
        <f t="shared" ref="L20:L31" si="11">K20+8</f>
        <v>45868</v>
      </c>
      <c r="M20" s="269">
        <f t="shared" ref="M20:M22" si="12">L20</f>
        <v>45868</v>
      </c>
    </row>
    <row r="21" spans="1:13" hidden="1" x14ac:dyDescent="0.25">
      <c r="A21" s="34" t="s">
        <v>708</v>
      </c>
      <c r="B21" s="40" t="s">
        <v>761</v>
      </c>
      <c r="C21" s="41">
        <v>45857</v>
      </c>
      <c r="D21" s="18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775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69">
        <f t="shared" si="12"/>
        <v>45873</v>
      </c>
    </row>
    <row r="22" spans="1:13" x14ac:dyDescent="0.25">
      <c r="A22" s="34" t="s">
        <v>718</v>
      </c>
      <c r="B22" s="40" t="s">
        <v>761</v>
      </c>
      <c r="C22" s="41">
        <v>45864</v>
      </c>
      <c r="D22" s="18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775</v>
      </c>
      <c r="J22" s="41">
        <f t="shared" si="4"/>
        <v>45873</v>
      </c>
      <c r="K22" s="41">
        <f t="shared" si="5"/>
        <v>45874</v>
      </c>
      <c r="L22" s="41">
        <v>45889</v>
      </c>
      <c r="M22" s="183">
        <f t="shared" si="12"/>
        <v>45889</v>
      </c>
    </row>
    <row r="23" spans="1:13" x14ac:dyDescent="0.25">
      <c r="A23" s="75" t="s">
        <v>705</v>
      </c>
      <c r="B23" s="76" t="s">
        <v>761</v>
      </c>
      <c r="C23" s="41">
        <v>45871</v>
      </c>
      <c r="D23" s="18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775</v>
      </c>
      <c r="J23" s="41">
        <f t="shared" si="4"/>
        <v>45880</v>
      </c>
      <c r="K23" s="41">
        <f t="shared" si="5"/>
        <v>45881</v>
      </c>
      <c r="L23" s="41">
        <v>45896</v>
      </c>
      <c r="M23" s="183">
        <f t="shared" ref="M23:M31" si="13">L23</f>
        <v>45896</v>
      </c>
    </row>
    <row r="24" spans="1:13" x14ac:dyDescent="0.25">
      <c r="A24" s="389" t="s">
        <v>776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1"/>
    </row>
    <row r="25" spans="1:13" x14ac:dyDescent="0.25">
      <c r="A25" s="34" t="s">
        <v>708</v>
      </c>
      <c r="B25" s="40" t="s">
        <v>763</v>
      </c>
      <c r="C25" s="41">
        <v>45885</v>
      </c>
      <c r="D25" s="183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777</v>
      </c>
      <c r="J25" s="41">
        <f t="shared" ref="J25:J31" si="17">H25</f>
        <v>45894</v>
      </c>
      <c r="K25" s="41">
        <f t="shared" ref="K25:K31" si="18">J25+1</f>
        <v>45895</v>
      </c>
      <c r="L25" s="49">
        <f t="shared" si="11"/>
        <v>45903</v>
      </c>
      <c r="M25" s="269">
        <f t="shared" si="13"/>
        <v>45903</v>
      </c>
    </row>
    <row r="26" spans="1:13" x14ac:dyDescent="0.25">
      <c r="A26" s="45" t="s">
        <v>718</v>
      </c>
      <c r="B26" s="40" t="s">
        <v>763</v>
      </c>
      <c r="C26" s="41">
        <v>45892</v>
      </c>
      <c r="D26" s="18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778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69">
        <f t="shared" si="13"/>
        <v>45910</v>
      </c>
    </row>
    <row r="27" spans="1:13" x14ac:dyDescent="0.25">
      <c r="A27" s="75" t="s">
        <v>705</v>
      </c>
      <c r="B27" s="76" t="s">
        <v>763</v>
      </c>
      <c r="C27" s="41">
        <v>45899</v>
      </c>
      <c r="D27" s="18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778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69">
        <f t="shared" si="13"/>
        <v>45917</v>
      </c>
    </row>
    <row r="28" spans="1:13" x14ac:dyDescent="0.25">
      <c r="A28" s="34" t="s">
        <v>708</v>
      </c>
      <c r="B28" s="76" t="s">
        <v>779</v>
      </c>
      <c r="C28" s="41">
        <v>45906</v>
      </c>
      <c r="D28" s="183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780</v>
      </c>
      <c r="J28" s="41">
        <f t="shared" si="17"/>
        <v>45915</v>
      </c>
      <c r="K28" s="41">
        <f t="shared" si="18"/>
        <v>45916</v>
      </c>
      <c r="L28" s="49">
        <f t="shared" si="11"/>
        <v>45924</v>
      </c>
      <c r="M28" s="269">
        <f t="shared" si="13"/>
        <v>45924</v>
      </c>
    </row>
    <row r="29" spans="1:13" x14ac:dyDescent="0.25">
      <c r="A29" s="34" t="s">
        <v>718</v>
      </c>
      <c r="B29" s="76" t="s">
        <v>779</v>
      </c>
      <c r="C29" s="41">
        <v>45913</v>
      </c>
      <c r="D29" s="183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780</v>
      </c>
      <c r="J29" s="41">
        <f t="shared" si="17"/>
        <v>45922</v>
      </c>
      <c r="K29" s="41">
        <f t="shared" si="18"/>
        <v>45923</v>
      </c>
      <c r="L29" s="49">
        <f t="shared" si="11"/>
        <v>45931</v>
      </c>
      <c r="M29" s="269">
        <f t="shared" si="13"/>
        <v>45931</v>
      </c>
    </row>
    <row r="30" spans="1:13" x14ac:dyDescent="0.25">
      <c r="A30" s="75" t="s">
        <v>705</v>
      </c>
      <c r="B30" s="76" t="s">
        <v>779</v>
      </c>
      <c r="C30" s="41">
        <v>45920</v>
      </c>
      <c r="D30" s="183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781</v>
      </c>
      <c r="J30" s="41">
        <f t="shared" si="17"/>
        <v>45929</v>
      </c>
      <c r="K30" s="41">
        <f t="shared" si="18"/>
        <v>45930</v>
      </c>
      <c r="L30" s="49">
        <f t="shared" si="11"/>
        <v>45938</v>
      </c>
      <c r="M30" s="269">
        <f t="shared" si="13"/>
        <v>45938</v>
      </c>
    </row>
    <row r="31" spans="1:13" x14ac:dyDescent="0.25">
      <c r="A31" s="34" t="s">
        <v>708</v>
      </c>
      <c r="B31" s="76" t="s">
        <v>782</v>
      </c>
      <c r="C31" s="41">
        <v>45927</v>
      </c>
      <c r="D31" s="183">
        <f t="shared" ref="D31:H31" si="24">C31+1</f>
        <v>45928</v>
      </c>
      <c r="E31" s="41">
        <f t="shared" si="15"/>
        <v>45934</v>
      </c>
      <c r="F31" s="41">
        <f t="shared" si="16"/>
        <v>45934</v>
      </c>
      <c r="G31" s="41">
        <f t="shared" si="24"/>
        <v>45935</v>
      </c>
      <c r="H31" s="41">
        <f t="shared" si="24"/>
        <v>45936</v>
      </c>
      <c r="I31" s="40" t="s">
        <v>783</v>
      </c>
      <c r="J31" s="41">
        <f t="shared" si="17"/>
        <v>45936</v>
      </c>
      <c r="K31" s="41">
        <f t="shared" si="18"/>
        <v>45937</v>
      </c>
      <c r="L31" s="49">
        <f t="shared" si="11"/>
        <v>45945</v>
      </c>
      <c r="M31" s="269">
        <f t="shared" si="13"/>
        <v>45945</v>
      </c>
    </row>
    <row r="32" spans="1:13" x14ac:dyDescent="0.25">
      <c r="A32" s="266"/>
      <c r="B32" s="206"/>
      <c r="C32" s="267"/>
      <c r="D32" s="268"/>
      <c r="E32" s="267"/>
      <c r="F32" s="267"/>
      <c r="G32" s="267"/>
      <c r="H32" s="267"/>
      <c r="I32" s="206"/>
      <c r="J32" s="206"/>
      <c r="K32" s="206"/>
      <c r="L32" s="267"/>
      <c r="M32" s="268"/>
    </row>
    <row r="33" spans="1:19" ht="16" x14ac:dyDescent="0.4">
      <c r="A33" s="184" t="s">
        <v>194</v>
      </c>
      <c r="B33" s="418" t="s">
        <v>784</v>
      </c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23"/>
      <c r="P33" s="23"/>
      <c r="Q33" s="23"/>
      <c r="R33" s="23"/>
      <c r="S33" s="23"/>
    </row>
    <row r="34" spans="1:19" ht="16" x14ac:dyDescent="0.4">
      <c r="A34" s="26" t="s">
        <v>278</v>
      </c>
      <c r="B34" s="475" t="s">
        <v>734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70"/>
      <c r="R34" s="23"/>
      <c r="S34" s="23"/>
    </row>
    <row r="35" spans="1:19" ht="16" x14ac:dyDescent="0.4">
      <c r="A35" s="26" t="s">
        <v>621</v>
      </c>
      <c r="B35" s="475" t="s">
        <v>685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  <row r="36" spans="1:19" ht="16" x14ac:dyDescent="0.4">
      <c r="A36" s="26" t="s">
        <v>622</v>
      </c>
      <c r="B36" s="421" t="s">
        <v>739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3"/>
      <c r="O36" s="23"/>
      <c r="P36" s="23"/>
      <c r="Q36" s="23"/>
      <c r="R36" s="23"/>
      <c r="S36" s="23"/>
    </row>
  </sheetData>
  <mergeCells count="23">
    <mergeCell ref="A24:M24"/>
    <mergeCell ref="B33:N33"/>
    <mergeCell ref="B34:N34"/>
    <mergeCell ref="B35:N35"/>
    <mergeCell ref="B36:N36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65"/>
  <sheetViews>
    <sheetView tabSelected="1" workbookViewId="0">
      <selection activeCell="M44" sqref="M44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785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ht="15.5" x14ac:dyDescent="0.25">
      <c r="A5" s="3" t="s">
        <v>692</v>
      </c>
      <c r="B5" s="3" t="s">
        <v>693</v>
      </c>
      <c r="C5" s="479" t="s">
        <v>786</v>
      </c>
      <c r="D5" s="480"/>
      <c r="E5" s="477" t="s">
        <v>787</v>
      </c>
      <c r="F5" s="478"/>
      <c r="G5" s="479" t="s">
        <v>788</v>
      </c>
      <c r="H5" s="479"/>
      <c r="I5" s="479" t="s">
        <v>789</v>
      </c>
      <c r="J5" s="480"/>
      <c r="K5" s="2"/>
      <c r="L5" s="2"/>
    </row>
    <row r="6" spans="1:254" x14ac:dyDescent="0.25">
      <c r="A6" s="5" t="s">
        <v>13</v>
      </c>
      <c r="B6" s="5" t="s">
        <v>14</v>
      </c>
      <c r="C6" s="371" t="s">
        <v>277</v>
      </c>
      <c r="D6" s="371"/>
      <c r="E6" s="385" t="s">
        <v>278</v>
      </c>
      <c r="F6" s="456"/>
      <c r="G6" s="371" t="s">
        <v>622</v>
      </c>
      <c r="H6" s="371"/>
      <c r="I6" s="371" t="s">
        <v>790</v>
      </c>
      <c r="J6" s="371"/>
      <c r="K6" s="31"/>
      <c r="L6" s="31"/>
    </row>
    <row r="7" spans="1:254" x14ac:dyDescent="0.25">
      <c r="A7" s="5"/>
      <c r="B7" s="5"/>
      <c r="C7" s="482" t="s">
        <v>791</v>
      </c>
      <c r="D7" s="482"/>
      <c r="E7" s="371" t="s">
        <v>792</v>
      </c>
      <c r="F7" s="371"/>
      <c r="G7" s="371" t="s">
        <v>793</v>
      </c>
      <c r="H7" s="371"/>
      <c r="I7" s="371" t="s">
        <v>794</v>
      </c>
      <c r="J7" s="371"/>
      <c r="K7" s="31"/>
      <c r="L7" s="31"/>
    </row>
    <row r="8" spans="1:254" ht="16.399999999999999" hidden="1" customHeight="1" x14ac:dyDescent="0.25">
      <c r="A8" s="20" t="s">
        <v>795</v>
      </c>
      <c r="B8" s="21" t="s">
        <v>796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797</v>
      </c>
      <c r="B9" s="21" t="s">
        <v>798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799</v>
      </c>
      <c r="B10" s="21" t="s">
        <v>800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801</v>
      </c>
      <c r="B11" s="21" t="s">
        <v>802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0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803</v>
      </c>
      <c r="B12" s="21" t="s">
        <v>804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795</v>
      </c>
      <c r="B13" s="21" t="s">
        <v>805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797</v>
      </c>
      <c r="B14" s="21" t="s">
        <v>806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0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807</v>
      </c>
      <c r="B15" s="21" t="s">
        <v>808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799</v>
      </c>
      <c r="B16" s="21" t="s">
        <v>809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803</v>
      </c>
      <c r="B17" s="21" t="s">
        <v>810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14" t="s">
        <v>795</v>
      </c>
      <c r="B18" s="21" t="s">
        <v>811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3" t="s">
        <v>812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797</v>
      </c>
      <c r="B19" s="21" t="s">
        <v>813</v>
      </c>
      <c r="C19" s="486" t="s">
        <v>242</v>
      </c>
      <c r="D19" s="487"/>
      <c r="E19" s="487"/>
      <c r="F19" s="487"/>
      <c r="G19" s="487"/>
      <c r="H19" s="487"/>
      <c r="I19" s="487"/>
      <c r="J19" s="488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807</v>
      </c>
      <c r="B20" s="21" t="s">
        <v>814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54" t="s">
        <v>799</v>
      </c>
      <c r="B21" s="104" t="s">
        <v>815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803</v>
      </c>
      <c r="B22" s="21" t="s">
        <v>816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14" t="s">
        <v>795</v>
      </c>
      <c r="B23" s="21" t="s">
        <v>817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5" t="s">
        <v>818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55" t="s">
        <v>819</v>
      </c>
      <c r="B24" s="107" t="s">
        <v>820</v>
      </c>
      <c r="C24" s="36">
        <v>45730</v>
      </c>
      <c r="D24" s="42">
        <f t="shared" si="0"/>
        <v>45730</v>
      </c>
      <c r="E24" s="256" t="s">
        <v>40</v>
      </c>
      <c r="F24" s="256" t="s">
        <v>40</v>
      </c>
      <c r="G24" s="36">
        <v>45747</v>
      </c>
      <c r="H24" s="42">
        <f>G24</f>
        <v>45747</v>
      </c>
      <c r="I24" s="36">
        <v>45747</v>
      </c>
      <c r="J24" s="264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807</v>
      </c>
      <c r="B25" s="21" t="s">
        <v>821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5" t="s">
        <v>822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57" t="s">
        <v>799</v>
      </c>
      <c r="B26" s="21" t="s">
        <v>823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803</v>
      </c>
      <c r="B27" s="21" t="s">
        <v>824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489" t="s">
        <v>825</v>
      </c>
      <c r="B28" s="490"/>
      <c r="C28" s="490"/>
      <c r="D28" s="490"/>
      <c r="E28" s="490"/>
      <c r="F28" s="490"/>
      <c r="G28" s="490"/>
      <c r="H28" s="490"/>
      <c r="I28" s="490"/>
      <c r="J28" s="491"/>
      <c r="K28" s="23"/>
      <c r="L28" s="23"/>
      <c r="M28" s="23"/>
      <c r="N28" s="23"/>
      <c r="O28" s="23"/>
    </row>
    <row r="29" spans="1:15" ht="16.399999999999999" hidden="1" customHeight="1" x14ac:dyDescent="0.25">
      <c r="A29" s="215" t="s">
        <v>795</v>
      </c>
      <c r="B29" s="258" t="s">
        <v>826</v>
      </c>
      <c r="C29" s="403" t="s">
        <v>827</v>
      </c>
      <c r="D29" s="404"/>
      <c r="E29" s="403" t="s">
        <v>828</v>
      </c>
      <c r="F29" s="404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819</v>
      </c>
      <c r="B30" s="21" t="s">
        <v>829</v>
      </c>
      <c r="C30" s="403" t="s">
        <v>830</v>
      </c>
      <c r="D30" s="404"/>
      <c r="E30" s="403" t="s">
        <v>831</v>
      </c>
      <c r="F30" s="404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799</v>
      </c>
      <c r="B31" s="21" t="s">
        <v>832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833</v>
      </c>
      <c r="B32" s="19" t="s">
        <v>834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9" t="s">
        <v>835</v>
      </c>
      <c r="J32" s="471"/>
      <c r="K32" s="23"/>
      <c r="L32" s="23"/>
      <c r="M32" s="23"/>
      <c r="N32" s="23"/>
      <c r="O32" s="23"/>
    </row>
    <row r="33" spans="1:15" ht="16.399999999999999" hidden="1" customHeight="1" x14ac:dyDescent="0.25">
      <c r="A33" s="214" t="s">
        <v>803</v>
      </c>
      <c r="B33" s="21" t="s">
        <v>836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9" t="s">
        <v>835</v>
      </c>
      <c r="J33" s="471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795</v>
      </c>
      <c r="B34" s="21" t="s">
        <v>837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819</v>
      </c>
      <c r="B35" s="21" t="s">
        <v>838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799</v>
      </c>
      <c r="B36" s="21" t="s">
        <v>839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55" t="s">
        <v>840</v>
      </c>
      <c r="B37" s="21" t="s">
        <v>841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0" t="s">
        <v>167</v>
      </c>
      <c r="I37" s="17" t="s">
        <v>40</v>
      </c>
      <c r="J37" s="17" t="s">
        <v>40</v>
      </c>
      <c r="K37" s="235"/>
      <c r="L37" s="23"/>
      <c r="M37" s="23"/>
      <c r="N37" s="23"/>
      <c r="O37" s="23"/>
    </row>
    <row r="38" spans="1:15" ht="16.399999999999999" hidden="1" customHeight="1" x14ac:dyDescent="0.25">
      <c r="A38" s="20" t="s">
        <v>842</v>
      </c>
      <c r="B38" s="21" t="s">
        <v>843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795</v>
      </c>
      <c r="B39" s="21" t="s">
        <v>844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819</v>
      </c>
      <c r="B40" s="21" t="s">
        <v>845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799</v>
      </c>
      <c r="B41" s="21" t="s">
        <v>846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14" t="s">
        <v>847</v>
      </c>
      <c r="B42" s="21" t="s">
        <v>848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customHeight="1" x14ac:dyDescent="0.25">
      <c r="A43" s="20" t="s">
        <v>842</v>
      </c>
      <c r="B43" s="21" t="s">
        <v>849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customHeight="1" x14ac:dyDescent="0.25">
      <c r="A44" s="18" t="s">
        <v>795</v>
      </c>
      <c r="B44" s="19" t="s">
        <v>850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customHeight="1" x14ac:dyDescent="0.25">
      <c r="A45" s="18" t="s">
        <v>819</v>
      </c>
      <c r="B45" s="19" t="s">
        <v>851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65" t="s">
        <v>40</v>
      </c>
      <c r="J45" s="190" t="s">
        <v>167</v>
      </c>
      <c r="K45" s="23"/>
      <c r="L45" s="23"/>
      <c r="M45" s="23"/>
      <c r="N45" s="23"/>
      <c r="O45" s="23"/>
    </row>
    <row r="46" spans="1:15" x14ac:dyDescent="0.25">
      <c r="A46" s="465" t="s">
        <v>852</v>
      </c>
      <c r="B46" s="466"/>
      <c r="C46" s="466"/>
      <c r="D46" s="466"/>
      <c r="E46" s="466"/>
      <c r="F46" s="466"/>
      <c r="G46" s="466"/>
      <c r="H46" s="466"/>
      <c r="I46" s="466"/>
      <c r="J46" s="466"/>
      <c r="K46" s="30"/>
      <c r="L46" s="30"/>
    </row>
    <row r="47" spans="1:15" ht="15.5" x14ac:dyDescent="0.25">
      <c r="A47" s="3" t="s">
        <v>692</v>
      </c>
      <c r="B47" s="3" t="s">
        <v>693</v>
      </c>
      <c r="C47" s="479" t="s">
        <v>786</v>
      </c>
      <c r="D47" s="480"/>
      <c r="E47" s="477" t="s">
        <v>787</v>
      </c>
      <c r="F47" s="478"/>
      <c r="G47" s="492" t="s">
        <v>789</v>
      </c>
      <c r="H47" s="493"/>
      <c r="I47" s="492" t="s">
        <v>853</v>
      </c>
      <c r="J47" s="492"/>
      <c r="K47" s="2"/>
      <c r="L47" s="2"/>
    </row>
    <row r="48" spans="1:15" x14ac:dyDescent="0.25">
      <c r="A48" s="5" t="s">
        <v>13</v>
      </c>
      <c r="B48" s="5" t="s">
        <v>14</v>
      </c>
      <c r="C48" s="371" t="s">
        <v>277</v>
      </c>
      <c r="D48" s="371"/>
      <c r="E48" s="385" t="s">
        <v>278</v>
      </c>
      <c r="F48" s="456"/>
      <c r="G48" s="482" t="s">
        <v>790</v>
      </c>
      <c r="H48" s="482"/>
      <c r="I48" s="482" t="s">
        <v>622</v>
      </c>
      <c r="J48" s="482"/>
      <c r="K48" s="31"/>
      <c r="L48" s="31"/>
    </row>
    <row r="49" spans="1:19" x14ac:dyDescent="0.25">
      <c r="A49" s="5"/>
      <c r="B49" s="5"/>
      <c r="C49" s="482" t="s">
        <v>791</v>
      </c>
      <c r="D49" s="482"/>
      <c r="E49" s="371" t="s">
        <v>793</v>
      </c>
      <c r="F49" s="371"/>
      <c r="G49" s="482" t="s">
        <v>704</v>
      </c>
      <c r="H49" s="482"/>
      <c r="I49" s="482" t="s">
        <v>854</v>
      </c>
      <c r="J49" s="482"/>
      <c r="K49" s="31"/>
      <c r="L49" s="31"/>
    </row>
    <row r="50" spans="1:19" ht="16.399999999999999" customHeight="1" x14ac:dyDescent="0.25">
      <c r="A50" s="259" t="s">
        <v>799</v>
      </c>
      <c r="B50" s="260" t="s">
        <v>855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99999999999999" customHeight="1" x14ac:dyDescent="0.25">
      <c r="A51" s="20" t="s">
        <v>847</v>
      </c>
      <c r="B51" s="21" t="s">
        <v>856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99999999999999" customHeight="1" x14ac:dyDescent="0.25">
      <c r="A52" s="18" t="s">
        <v>857</v>
      </c>
      <c r="B52" s="21" t="s">
        <v>858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99999999999999" customHeight="1" x14ac:dyDescent="0.25">
      <c r="A53" s="18" t="s">
        <v>842</v>
      </c>
      <c r="B53" s="21" t="s">
        <v>859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3"/>
      <c r="L53" s="23"/>
      <c r="M53" s="23"/>
      <c r="N53" s="23"/>
      <c r="O53" s="23"/>
    </row>
    <row r="54" spans="1:19" ht="16.399999999999999" customHeight="1" x14ac:dyDescent="0.25">
      <c r="A54" s="20" t="s">
        <v>795</v>
      </c>
      <c r="B54" s="21" t="s">
        <v>860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99999999999999" customHeight="1" x14ac:dyDescent="0.25">
      <c r="A55" s="214" t="s">
        <v>799</v>
      </c>
      <c r="B55" s="107" t="s">
        <v>861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99999999999999" customHeight="1" x14ac:dyDescent="0.25">
      <c r="A56" s="261"/>
      <c r="B56" s="177"/>
      <c r="C56" s="262"/>
      <c r="D56" s="239"/>
      <c r="E56" s="239"/>
      <c r="F56" s="239"/>
      <c r="G56" s="239"/>
      <c r="H56" s="239"/>
      <c r="I56" s="239"/>
      <c r="J56" s="239"/>
      <c r="K56" s="23"/>
      <c r="L56" s="23"/>
      <c r="M56" s="23"/>
      <c r="N56" s="23"/>
      <c r="O56" s="23"/>
    </row>
    <row r="57" spans="1:19" ht="16" x14ac:dyDescent="0.4">
      <c r="A57" s="184" t="s">
        <v>194</v>
      </c>
      <c r="B57" s="418" t="s">
        <v>862</v>
      </c>
      <c r="C57" s="418"/>
      <c r="D57" s="418"/>
      <c r="E57" s="418"/>
      <c r="F57" s="418"/>
      <c r="G57" s="418"/>
      <c r="H57" s="418"/>
      <c r="I57" s="418"/>
      <c r="J57" s="418"/>
      <c r="K57" s="418"/>
      <c r="L57" s="23"/>
      <c r="M57" s="23"/>
      <c r="N57" s="23"/>
      <c r="O57" s="23"/>
      <c r="P57" s="23"/>
      <c r="Q57" s="23"/>
    </row>
    <row r="58" spans="1:19" ht="16" hidden="1" x14ac:dyDescent="0.4">
      <c r="A58" s="185" t="s">
        <v>459</v>
      </c>
      <c r="B58" s="494" t="s">
        <v>863</v>
      </c>
      <c r="C58" s="494"/>
      <c r="D58" s="494"/>
      <c r="E58" s="494"/>
      <c r="F58" s="494"/>
      <c r="G58" s="494"/>
      <c r="H58" s="494"/>
      <c r="I58" s="494"/>
      <c r="J58" s="494"/>
      <c r="K58" s="494"/>
      <c r="L58" s="23"/>
      <c r="M58" s="23"/>
      <c r="N58" s="23"/>
      <c r="O58" s="23"/>
      <c r="P58" s="23"/>
      <c r="Q58" s="23"/>
      <c r="R58" s="23"/>
      <c r="S58" s="23"/>
    </row>
    <row r="59" spans="1:19" ht="16" x14ac:dyDescent="0.4">
      <c r="A59" s="185" t="s">
        <v>459</v>
      </c>
      <c r="B59" s="494" t="s">
        <v>864</v>
      </c>
      <c r="C59" s="494"/>
      <c r="D59" s="494"/>
      <c r="E59" s="494"/>
      <c r="F59" s="494"/>
      <c r="G59" s="494"/>
      <c r="H59" s="494"/>
      <c r="I59" s="494"/>
      <c r="J59" s="494"/>
      <c r="K59" s="494"/>
      <c r="L59" s="23"/>
      <c r="M59" s="23"/>
      <c r="N59" s="23"/>
      <c r="O59" s="23"/>
      <c r="P59" s="23"/>
      <c r="Q59" s="23"/>
      <c r="R59" s="23"/>
      <c r="S59" s="23"/>
    </row>
    <row r="60" spans="1:19" ht="16" x14ac:dyDescent="0.25">
      <c r="A60" s="25" t="s">
        <v>457</v>
      </c>
      <c r="B60" s="426" t="s">
        <v>865</v>
      </c>
      <c r="C60" s="426"/>
      <c r="D60" s="426"/>
      <c r="E60" s="426"/>
      <c r="F60" s="426"/>
      <c r="G60" s="426"/>
      <c r="H60" s="426"/>
      <c r="I60" s="426"/>
      <c r="J60" s="426"/>
      <c r="K60" s="426"/>
      <c r="L60" s="23"/>
      <c r="M60" s="23"/>
      <c r="N60" s="23"/>
      <c r="O60" s="23"/>
      <c r="P60" s="23"/>
      <c r="Q60" s="23"/>
      <c r="R60" s="23"/>
      <c r="S60" s="23"/>
    </row>
    <row r="61" spans="1:19" ht="16" x14ac:dyDescent="0.25">
      <c r="A61" s="25" t="s">
        <v>684</v>
      </c>
      <c r="B61" s="420" t="s">
        <v>866</v>
      </c>
      <c r="C61" s="420"/>
      <c r="D61" s="420"/>
      <c r="E61" s="420"/>
      <c r="F61" s="420"/>
      <c r="G61" s="420"/>
      <c r="H61" s="420"/>
      <c r="I61" s="420"/>
      <c r="J61" s="420"/>
      <c r="K61" s="420"/>
      <c r="L61" s="23"/>
      <c r="M61" s="23"/>
      <c r="N61" s="23"/>
      <c r="O61" s="23"/>
      <c r="P61" s="23"/>
      <c r="Q61" s="23"/>
    </row>
    <row r="62" spans="1:19" ht="16" hidden="1" x14ac:dyDescent="0.25">
      <c r="A62" s="25" t="s">
        <v>684</v>
      </c>
      <c r="B62" s="420" t="s">
        <v>867</v>
      </c>
      <c r="C62" s="420"/>
      <c r="D62" s="420"/>
      <c r="E62" s="420"/>
      <c r="F62" s="420"/>
      <c r="G62" s="420"/>
      <c r="H62" s="420"/>
      <c r="I62" s="420"/>
      <c r="J62" s="420"/>
      <c r="K62" s="420"/>
      <c r="L62" s="23"/>
      <c r="M62" s="23"/>
      <c r="N62" s="23"/>
      <c r="O62" s="23"/>
      <c r="P62" s="23"/>
      <c r="Q62" s="23"/>
    </row>
    <row r="63" spans="1:19" ht="16" hidden="1" x14ac:dyDescent="0.4">
      <c r="A63" s="26" t="s">
        <v>686</v>
      </c>
      <c r="B63" s="420" t="s">
        <v>868</v>
      </c>
      <c r="C63" s="420"/>
      <c r="D63" s="420"/>
      <c r="E63" s="420"/>
      <c r="F63" s="420"/>
      <c r="G63" s="420"/>
      <c r="H63" s="420"/>
      <c r="I63" s="420"/>
      <c r="J63" s="420"/>
      <c r="K63" s="420"/>
      <c r="L63" s="23"/>
      <c r="M63" s="23"/>
      <c r="N63" s="23"/>
      <c r="O63" s="23"/>
      <c r="P63" s="23"/>
      <c r="Q63" s="23"/>
    </row>
    <row r="64" spans="1:19" ht="16" x14ac:dyDescent="0.4">
      <c r="A64" s="26" t="s">
        <v>686</v>
      </c>
      <c r="B64" s="420" t="s">
        <v>869</v>
      </c>
      <c r="C64" s="420"/>
      <c r="D64" s="420"/>
      <c r="E64" s="420"/>
      <c r="F64" s="420"/>
      <c r="G64" s="420"/>
      <c r="H64" s="420"/>
      <c r="I64" s="420"/>
      <c r="J64" s="420"/>
      <c r="K64" s="420"/>
      <c r="L64" s="23"/>
      <c r="M64" s="23"/>
      <c r="N64" s="23"/>
      <c r="O64" s="23"/>
      <c r="P64" s="23"/>
      <c r="Q64" s="23"/>
    </row>
    <row r="65" spans="1:17" ht="16" x14ac:dyDescent="0.4">
      <c r="A65" s="26" t="s">
        <v>870</v>
      </c>
      <c r="B65" s="420" t="s">
        <v>871</v>
      </c>
      <c r="C65" s="420"/>
      <c r="D65" s="420"/>
      <c r="E65" s="420"/>
      <c r="F65" s="420"/>
      <c r="G65" s="420"/>
      <c r="H65" s="420"/>
      <c r="I65" s="420"/>
      <c r="J65" s="420"/>
      <c r="K65" s="420"/>
      <c r="L65" s="23"/>
      <c r="M65" s="23"/>
      <c r="N65" s="23"/>
      <c r="O65" s="23"/>
      <c r="P65" s="23"/>
      <c r="Q65" s="23"/>
    </row>
  </sheetData>
  <mergeCells count="45">
    <mergeCell ref="B62:K62"/>
    <mergeCell ref="B63:K63"/>
    <mergeCell ref="B64:K64"/>
    <mergeCell ref="B65:K65"/>
    <mergeCell ref="B57:K57"/>
    <mergeCell ref="B58:K58"/>
    <mergeCell ref="B59:K59"/>
    <mergeCell ref="B60:K60"/>
    <mergeCell ref="B61:K61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5" t="s">
        <v>872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96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36" t="s">
        <v>692</v>
      </c>
      <c r="B5" s="479" t="s">
        <v>789</v>
      </c>
      <c r="C5" s="480"/>
      <c r="D5" s="479" t="s">
        <v>789</v>
      </c>
      <c r="E5" s="480"/>
      <c r="F5" s="479" t="s">
        <v>873</v>
      </c>
      <c r="G5" s="480"/>
      <c r="H5" s="3" t="s">
        <v>693</v>
      </c>
      <c r="I5" s="479" t="s">
        <v>874</v>
      </c>
      <c r="J5" s="479"/>
      <c r="K5" s="477" t="s">
        <v>875</v>
      </c>
      <c r="L5" s="497"/>
      <c r="M5" s="498"/>
      <c r="N5" s="499"/>
      <c r="O5" s="498"/>
      <c r="P5" s="498"/>
      <c r="Q5" s="498"/>
      <c r="R5" s="499"/>
      <c r="S5" s="2"/>
      <c r="T5" s="2"/>
    </row>
    <row r="6" spans="1:256" x14ac:dyDescent="0.25">
      <c r="A6" s="7" t="s">
        <v>13</v>
      </c>
      <c r="B6" s="371" t="s">
        <v>790</v>
      </c>
      <c r="C6" s="371"/>
      <c r="D6" s="485" t="s">
        <v>876</v>
      </c>
      <c r="E6" s="485"/>
      <c r="F6" s="371" t="s">
        <v>622</v>
      </c>
      <c r="G6" s="371"/>
      <c r="H6" s="5" t="s">
        <v>14</v>
      </c>
      <c r="I6" s="371" t="s">
        <v>278</v>
      </c>
      <c r="J6" s="371"/>
      <c r="K6" s="385" t="s">
        <v>277</v>
      </c>
      <c r="L6" s="456"/>
      <c r="M6" s="500"/>
      <c r="N6" s="500"/>
      <c r="O6" s="500"/>
      <c r="P6" s="500"/>
      <c r="Q6" s="500"/>
      <c r="R6" s="500"/>
      <c r="S6" s="31"/>
      <c r="T6" s="31"/>
    </row>
    <row r="7" spans="1:256" x14ac:dyDescent="0.25">
      <c r="A7" s="7"/>
      <c r="B7" s="371" t="s">
        <v>793</v>
      </c>
      <c r="C7" s="371"/>
      <c r="D7" s="371" t="s">
        <v>792</v>
      </c>
      <c r="E7" s="371"/>
      <c r="F7" s="371" t="s">
        <v>703</v>
      </c>
      <c r="G7" s="371"/>
      <c r="H7" s="5"/>
      <c r="I7" s="371" t="s">
        <v>701</v>
      </c>
      <c r="J7" s="371"/>
      <c r="K7" s="371" t="s">
        <v>877</v>
      </c>
      <c r="L7" s="371"/>
      <c r="M7" s="500"/>
      <c r="N7" s="500"/>
      <c r="O7" s="500"/>
      <c r="P7" s="500"/>
      <c r="Q7" s="500"/>
      <c r="R7" s="500"/>
      <c r="S7" s="31"/>
      <c r="T7" s="31"/>
    </row>
    <row r="8" spans="1:256" hidden="1" x14ac:dyDescent="0.25">
      <c r="A8" s="20" t="s">
        <v>878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08" t="s">
        <v>879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880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7" t="s">
        <v>881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882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01" t="s">
        <v>883</v>
      </c>
      <c r="G10" s="502"/>
      <c r="H10" s="502"/>
      <c r="I10" s="502"/>
      <c r="J10" s="502"/>
      <c r="K10" s="502"/>
      <c r="L10" s="503"/>
    </row>
    <row r="11" spans="1:256" hidden="1" x14ac:dyDescent="0.25">
      <c r="A11" s="20" t="s">
        <v>711</v>
      </c>
      <c r="B11" s="207" t="s">
        <v>884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2" t="s">
        <v>885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878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08" t="s">
        <v>886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880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7" t="s">
        <v>887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711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7" t="s">
        <v>888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878</v>
      </c>
      <c r="B15" s="15">
        <v>45305</v>
      </c>
      <c r="C15" s="15">
        <f>B15+1</f>
        <v>45306</v>
      </c>
      <c r="D15" s="15">
        <f t="shared" si="1"/>
        <v>45306</v>
      </c>
      <c r="E15" s="207" t="s">
        <v>167</v>
      </c>
      <c r="F15" s="504"/>
      <c r="G15" s="505"/>
      <c r="H15" s="505"/>
      <c r="I15" s="505"/>
      <c r="J15" s="505"/>
      <c r="K15" s="505"/>
      <c r="L15" s="506"/>
    </row>
    <row r="16" spans="1:256" hidden="1" x14ac:dyDescent="0.25">
      <c r="A16" s="214" t="s">
        <v>889</v>
      </c>
      <c r="B16" s="17" t="s">
        <v>40</v>
      </c>
      <c r="C16" s="17" t="s">
        <v>40</v>
      </c>
      <c r="D16" s="15" t="s">
        <v>884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7" t="s">
        <v>890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880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7" t="s">
        <v>891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711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7" t="s">
        <v>892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889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7" t="s">
        <v>893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880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7" t="s">
        <v>894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1"/>
    </row>
    <row r="21" spans="1:15" hidden="1" x14ac:dyDescent="0.25">
      <c r="A21" s="18" t="s">
        <v>882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7" t="s">
        <v>895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889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7" t="s">
        <v>896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880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7" t="s">
        <v>897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14" t="s">
        <v>711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7" t="s">
        <v>898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889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7" t="s">
        <v>899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880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7" t="s">
        <v>900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14" t="s">
        <v>711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7" t="s">
        <v>901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889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7" t="s">
        <v>902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41" t="s">
        <v>880</v>
      </c>
      <c r="B29" s="253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7" t="s">
        <v>903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711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7" t="s">
        <v>904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07" t="s">
        <v>167</v>
      </c>
    </row>
    <row r="31" spans="1:15" hidden="1" x14ac:dyDescent="0.25">
      <c r="A31" s="20" t="s">
        <v>889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7" t="s">
        <v>905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41" t="s">
        <v>880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7" t="s">
        <v>906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907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7" t="s">
        <v>908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889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7" t="s">
        <v>909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880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7" t="s">
        <v>910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907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7" t="s">
        <v>911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889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7" t="s">
        <v>912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880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7" t="s">
        <v>913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907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7" t="s">
        <v>707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889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7" t="s">
        <v>914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880</v>
      </c>
      <c r="B41" s="88">
        <v>45480</v>
      </c>
      <c r="C41" s="88">
        <f t="shared" si="15"/>
        <v>45481</v>
      </c>
      <c r="D41" s="88">
        <f t="shared" si="16"/>
        <v>45481</v>
      </c>
      <c r="E41" s="88">
        <f t="shared" si="17"/>
        <v>45481</v>
      </c>
      <c r="F41" s="88">
        <f t="shared" si="13"/>
        <v>45481</v>
      </c>
      <c r="G41" s="88">
        <f t="shared" si="14"/>
        <v>45482</v>
      </c>
      <c r="H41" s="87" t="s">
        <v>915</v>
      </c>
      <c r="I41" s="88">
        <f t="shared" si="9"/>
        <v>45491</v>
      </c>
      <c r="J41" s="88">
        <f t="shared" si="11"/>
        <v>45492</v>
      </c>
      <c r="K41" s="88">
        <f t="shared" si="12"/>
        <v>45493</v>
      </c>
      <c r="L41" s="88">
        <f t="shared" si="10"/>
        <v>45493</v>
      </c>
    </row>
    <row r="42" spans="1:12" hidden="1" x14ac:dyDescent="0.25">
      <c r="A42" s="20" t="s">
        <v>907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7" t="s">
        <v>916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917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7" t="s">
        <v>918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880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7" t="s">
        <v>919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907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7" t="s">
        <v>920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917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7" t="s">
        <v>921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880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7" t="s">
        <v>922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907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7" t="s">
        <v>923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917</v>
      </c>
      <c r="B49" s="88">
        <v>45536</v>
      </c>
      <c r="C49" s="88">
        <f t="shared" si="15"/>
        <v>45537</v>
      </c>
      <c r="D49" s="88">
        <f t="shared" si="16"/>
        <v>45537</v>
      </c>
      <c r="E49" s="88">
        <f t="shared" si="17"/>
        <v>45537</v>
      </c>
      <c r="F49" s="88">
        <f t="shared" si="13"/>
        <v>45537</v>
      </c>
      <c r="G49" s="88">
        <f t="shared" si="14"/>
        <v>45538</v>
      </c>
      <c r="H49" s="108" t="s">
        <v>924</v>
      </c>
      <c r="I49" s="88">
        <f t="shared" si="9"/>
        <v>45547</v>
      </c>
      <c r="J49" s="88">
        <f t="shared" si="11"/>
        <v>45548</v>
      </c>
      <c r="K49" s="88">
        <f t="shared" si="12"/>
        <v>45549</v>
      </c>
      <c r="L49" s="88">
        <f t="shared" si="10"/>
        <v>45549</v>
      </c>
    </row>
    <row r="50" spans="1:21" hidden="1" x14ac:dyDescent="0.25">
      <c r="A50" s="20" t="s">
        <v>880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7" t="s">
        <v>925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907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7" t="s">
        <v>926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917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7" t="s">
        <v>927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880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7" t="s">
        <v>928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907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08" t="s">
        <v>929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917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7" t="s">
        <v>930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880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7" t="s">
        <v>931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907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7" t="s">
        <v>932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917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7" t="s">
        <v>933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880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7" t="s">
        <v>934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15" t="s">
        <v>935</v>
      </c>
      <c r="B60" s="166">
        <v>45613</v>
      </c>
      <c r="C60" s="166">
        <f t="shared" si="15"/>
        <v>45614</v>
      </c>
      <c r="D60" s="166">
        <f t="shared" si="16"/>
        <v>45614</v>
      </c>
      <c r="E60" s="166">
        <f t="shared" si="17"/>
        <v>45614</v>
      </c>
      <c r="F60" s="166">
        <f t="shared" si="13"/>
        <v>45614</v>
      </c>
      <c r="G60" s="166">
        <f t="shared" si="14"/>
        <v>45615</v>
      </c>
      <c r="H60" s="238" t="s">
        <v>936</v>
      </c>
      <c r="I60" s="166">
        <f t="shared" si="9"/>
        <v>45624</v>
      </c>
      <c r="J60" s="166">
        <f t="shared" si="11"/>
        <v>45625</v>
      </c>
      <c r="K60" s="17" t="s">
        <v>40</v>
      </c>
      <c r="L60" s="17" t="s">
        <v>40</v>
      </c>
    </row>
    <row r="61" spans="1:21" x14ac:dyDescent="0.25">
      <c r="A61" s="251"/>
      <c r="B61" s="251"/>
      <c r="C61" s="251"/>
      <c r="D61" s="251"/>
      <c r="E61" s="251"/>
      <c r="F61" s="251"/>
      <c r="G61" s="251"/>
      <c r="H61" s="251"/>
    </row>
    <row r="62" spans="1:21" ht="16.399999999999999" customHeight="1" x14ac:dyDescent="0.4">
      <c r="A62" s="24" t="s">
        <v>194</v>
      </c>
      <c r="B62" s="418" t="s">
        <v>937</v>
      </c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85" t="s">
        <v>459</v>
      </c>
      <c r="B63" s="494" t="s">
        <v>938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457</v>
      </c>
      <c r="B64" s="420" t="s">
        <v>939</v>
      </c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684</v>
      </c>
      <c r="B65" s="475" t="s">
        <v>866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684</v>
      </c>
      <c r="B66" s="475" t="s">
        <v>940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684</v>
      </c>
      <c r="B67" s="459" t="s">
        <v>941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1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686</v>
      </c>
      <c r="B68" s="421" t="s">
        <v>869</v>
      </c>
      <c r="C68" s="422"/>
      <c r="D68" s="422"/>
      <c r="E68" s="422"/>
      <c r="F68" s="422"/>
      <c r="G68" s="422"/>
      <c r="H68" s="422"/>
      <c r="I68" s="422"/>
      <c r="J68" s="422"/>
      <c r="K68" s="422"/>
      <c r="L68" s="423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3"/>
  <sheetViews>
    <sheetView workbookViewId="0">
      <selection activeCell="A45" sqref="A45:XFD45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398"/>
      <c r="C1" s="398"/>
      <c r="D1" s="398"/>
      <c r="E1" s="398"/>
      <c r="F1" s="398"/>
      <c r="G1" s="398"/>
      <c r="H1" s="398"/>
      <c r="I1" s="398"/>
      <c r="J1" s="398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/>
      <c r="C2" s="399"/>
      <c r="D2" s="399"/>
      <c r="E2" s="399"/>
      <c r="F2" s="399"/>
      <c r="G2" s="399"/>
      <c r="H2" s="399"/>
      <c r="I2" s="399"/>
      <c r="J2" s="399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5" t="s">
        <v>942</v>
      </c>
      <c r="B4" s="435"/>
      <c r="C4" s="435"/>
      <c r="D4" s="435"/>
      <c r="E4" s="435"/>
      <c r="F4" s="435"/>
      <c r="G4" s="435"/>
      <c r="H4" s="435"/>
      <c r="I4" s="435"/>
      <c r="J4" s="496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36" t="s">
        <v>692</v>
      </c>
      <c r="B5" s="479" t="s">
        <v>789</v>
      </c>
      <c r="C5" s="480"/>
      <c r="D5" s="507" t="s">
        <v>943</v>
      </c>
      <c r="E5" s="508"/>
      <c r="F5" s="3" t="s">
        <v>693</v>
      </c>
      <c r="G5" s="477" t="s">
        <v>786</v>
      </c>
      <c r="H5" s="497"/>
      <c r="I5" s="477" t="s">
        <v>787</v>
      </c>
      <c r="J5" s="478"/>
      <c r="K5" s="498"/>
      <c r="L5" s="499"/>
      <c r="M5" s="498"/>
      <c r="N5" s="498"/>
      <c r="O5" s="498"/>
      <c r="P5" s="499"/>
      <c r="Q5" s="2"/>
      <c r="R5" s="2"/>
    </row>
    <row r="6" spans="1:254" hidden="1" x14ac:dyDescent="0.25">
      <c r="A6" s="7" t="s">
        <v>13</v>
      </c>
      <c r="B6" s="485" t="s">
        <v>876</v>
      </c>
      <c r="C6" s="485"/>
      <c r="D6" s="371" t="s">
        <v>622</v>
      </c>
      <c r="E6" s="371"/>
      <c r="F6" s="5" t="s">
        <v>14</v>
      </c>
      <c r="G6" s="385" t="s">
        <v>277</v>
      </c>
      <c r="H6" s="456"/>
      <c r="I6" s="385" t="s">
        <v>278</v>
      </c>
      <c r="J6" s="456"/>
      <c r="K6" s="500"/>
      <c r="L6" s="500"/>
      <c r="M6" s="500"/>
      <c r="N6" s="500"/>
      <c r="O6" s="500"/>
      <c r="P6" s="500"/>
      <c r="Q6" s="31"/>
      <c r="R6" s="31"/>
    </row>
    <row r="7" spans="1:254" hidden="1" x14ac:dyDescent="0.25">
      <c r="A7" s="7"/>
      <c r="B7" s="371" t="s">
        <v>792</v>
      </c>
      <c r="C7" s="371"/>
      <c r="D7" s="371" t="s">
        <v>704</v>
      </c>
      <c r="E7" s="371"/>
      <c r="F7" s="5"/>
      <c r="G7" s="371" t="s">
        <v>944</v>
      </c>
      <c r="H7" s="371"/>
      <c r="I7" s="371" t="s">
        <v>704</v>
      </c>
      <c r="J7" s="371"/>
      <c r="K7" s="500"/>
      <c r="L7" s="500"/>
      <c r="M7" s="500"/>
      <c r="N7" s="500"/>
      <c r="O7" s="500"/>
      <c r="P7" s="500"/>
      <c r="Q7" s="31"/>
      <c r="R7" s="31"/>
    </row>
    <row r="8" spans="1:254" hidden="1" x14ac:dyDescent="0.25">
      <c r="A8" s="20" t="s">
        <v>945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7" t="s">
        <v>946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947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7" t="s">
        <v>948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949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37" t="s">
        <v>950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945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7" t="s">
        <v>951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947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7" t="s">
        <v>952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949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37" t="s">
        <v>953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945</v>
      </c>
      <c r="B14" s="15"/>
      <c r="C14" s="15"/>
      <c r="D14" s="42">
        <v>45664</v>
      </c>
      <c r="E14" s="15">
        <f t="shared" si="4"/>
        <v>45665</v>
      </c>
      <c r="F14" s="87" t="s">
        <v>954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947</v>
      </c>
      <c r="B15" s="15"/>
      <c r="C15" s="15"/>
      <c r="D15" s="42">
        <v>45671</v>
      </c>
      <c r="E15" s="15">
        <f t="shared" si="4"/>
        <v>45672</v>
      </c>
      <c r="F15" s="87" t="s">
        <v>955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949</v>
      </c>
      <c r="B16" s="15"/>
      <c r="C16" s="15"/>
      <c r="D16" s="42">
        <v>45678</v>
      </c>
      <c r="E16" s="15">
        <f t="shared" si="4"/>
        <v>45679</v>
      </c>
      <c r="F16" s="237" t="s">
        <v>956</v>
      </c>
      <c r="G16" s="42">
        <f t="shared" si="1"/>
        <v>45689</v>
      </c>
      <c r="H16" s="190" t="s">
        <v>167</v>
      </c>
      <c r="I16" s="17" t="s">
        <v>40</v>
      </c>
      <c r="J16" s="17" t="s">
        <v>40</v>
      </c>
    </row>
    <row r="17" spans="1:18" hidden="1" x14ac:dyDescent="0.25">
      <c r="A17" s="489" t="s">
        <v>242</v>
      </c>
      <c r="B17" s="490"/>
      <c r="C17" s="490"/>
      <c r="D17" s="490"/>
      <c r="E17" s="490"/>
      <c r="F17" s="490"/>
      <c r="G17" s="490"/>
      <c r="H17" s="490"/>
      <c r="I17" s="490"/>
      <c r="J17" s="491"/>
    </row>
    <row r="18" spans="1:18" hidden="1" x14ac:dyDescent="0.25">
      <c r="A18" s="20" t="s">
        <v>945</v>
      </c>
      <c r="B18" s="15"/>
      <c r="C18" s="15"/>
      <c r="D18" s="42">
        <v>45692</v>
      </c>
      <c r="E18" s="42">
        <f t="shared" si="4"/>
        <v>45693</v>
      </c>
      <c r="F18" s="108" t="s">
        <v>957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489" t="s">
        <v>242</v>
      </c>
      <c r="B19" s="490"/>
      <c r="C19" s="490"/>
      <c r="D19" s="490"/>
      <c r="E19" s="490"/>
      <c r="F19" s="490"/>
      <c r="G19" s="490"/>
      <c r="H19" s="490"/>
      <c r="I19" s="490"/>
      <c r="J19" s="491"/>
    </row>
    <row r="20" spans="1:18" hidden="1" x14ac:dyDescent="0.25">
      <c r="A20" s="20" t="s">
        <v>947</v>
      </c>
      <c r="B20" s="15"/>
      <c r="C20" s="15"/>
      <c r="D20" s="42">
        <v>45706</v>
      </c>
      <c r="E20" s="15">
        <f t="shared" ref="E20:J20" si="10">D20+1</f>
        <v>45707</v>
      </c>
      <c r="F20" s="87" t="s">
        <v>958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945</v>
      </c>
      <c r="B21" s="15"/>
      <c r="C21" s="15"/>
      <c r="D21" s="42">
        <v>45713</v>
      </c>
      <c r="E21" s="15">
        <f>D21+1</f>
        <v>45714</v>
      </c>
      <c r="F21" s="238" t="s">
        <v>959</v>
      </c>
      <c r="G21" s="42">
        <f t="shared" si="8"/>
        <v>45724</v>
      </c>
      <c r="H21" s="42">
        <f t="shared" si="9"/>
        <v>45726</v>
      </c>
      <c r="I21" s="207" t="s">
        <v>167</v>
      </c>
      <c r="J21" s="15"/>
    </row>
    <row r="22" spans="1:18" hidden="1" x14ac:dyDescent="0.25">
      <c r="A22" s="20" t="s">
        <v>949</v>
      </c>
      <c r="B22" s="15"/>
      <c r="C22" s="15"/>
      <c r="D22" s="42">
        <v>45720</v>
      </c>
      <c r="E22" s="15">
        <f t="shared" ref="E22:J22" si="11">D22+1</f>
        <v>45721</v>
      </c>
      <c r="F22" s="237" t="s">
        <v>960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947</v>
      </c>
      <c r="B23" s="15"/>
      <c r="C23" s="15"/>
      <c r="D23" s="42">
        <v>45727</v>
      </c>
      <c r="E23" s="15">
        <f t="shared" ref="E23:E25" si="12">D23+1</f>
        <v>45728</v>
      </c>
      <c r="F23" s="87" t="s">
        <v>961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962</v>
      </c>
      <c r="B24" s="15"/>
      <c r="C24" s="15"/>
      <c r="D24" s="42">
        <v>45734</v>
      </c>
      <c r="E24" s="15">
        <f t="shared" si="12"/>
        <v>45735</v>
      </c>
      <c r="F24" s="87" t="s">
        <v>963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949</v>
      </c>
      <c r="B25" s="15"/>
      <c r="C25" s="15"/>
      <c r="D25" s="42">
        <v>45741</v>
      </c>
      <c r="E25" s="15">
        <f t="shared" si="12"/>
        <v>45742</v>
      </c>
      <c r="F25" s="237" t="s">
        <v>964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947</v>
      </c>
      <c r="B26" s="239"/>
      <c r="C26" s="239"/>
      <c r="D26" s="42">
        <v>45748</v>
      </c>
      <c r="E26" s="123" t="s">
        <v>965</v>
      </c>
      <c r="F26" s="108" t="s">
        <v>966</v>
      </c>
      <c r="G26" s="42">
        <v>45759</v>
      </c>
      <c r="H26" s="190" t="s">
        <v>967</v>
      </c>
      <c r="I26" s="42">
        <v>45762</v>
      </c>
      <c r="J26" s="42">
        <v>45763</v>
      </c>
    </row>
    <row r="27" spans="1:18" hidden="1" x14ac:dyDescent="0.25">
      <c r="A27" s="18" t="s">
        <v>962</v>
      </c>
      <c r="B27" s="239"/>
      <c r="C27" s="239"/>
      <c r="D27" s="42">
        <v>45755</v>
      </c>
      <c r="E27" s="123" t="s">
        <v>968</v>
      </c>
      <c r="F27" s="240" t="s">
        <v>969</v>
      </c>
      <c r="G27" s="42">
        <v>45766</v>
      </c>
      <c r="H27" s="190" t="s">
        <v>967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949</v>
      </c>
      <c r="B28" s="239"/>
      <c r="C28" s="239"/>
      <c r="D28" s="42">
        <v>45762</v>
      </c>
      <c r="E28" s="123" t="s">
        <v>970</v>
      </c>
      <c r="F28" s="237" t="s">
        <v>971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5" t="s">
        <v>942</v>
      </c>
      <c r="B29" s="435"/>
      <c r="C29" s="435"/>
      <c r="D29" s="435"/>
      <c r="E29" s="435"/>
      <c r="F29" s="435"/>
      <c r="G29" s="435"/>
      <c r="H29" s="435"/>
      <c r="I29" s="435"/>
      <c r="J29" s="496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36" t="s">
        <v>692</v>
      </c>
      <c r="B30" s="479" t="s">
        <v>789</v>
      </c>
      <c r="C30" s="480"/>
      <c r="D30" s="509" t="s">
        <v>972</v>
      </c>
      <c r="E30" s="510"/>
      <c r="F30" s="3" t="s">
        <v>693</v>
      </c>
      <c r="G30" s="477" t="s">
        <v>786</v>
      </c>
      <c r="H30" s="497"/>
      <c r="I30" s="477" t="s">
        <v>787</v>
      </c>
      <c r="J30" s="478"/>
      <c r="K30" s="498"/>
      <c r="L30" s="499"/>
      <c r="M30" s="498"/>
      <c r="N30" s="498"/>
      <c r="O30" s="498"/>
      <c r="P30" s="499"/>
      <c r="Q30" s="2"/>
      <c r="R30" s="2"/>
    </row>
    <row r="31" spans="1:18" x14ac:dyDescent="0.25">
      <c r="A31" s="7" t="s">
        <v>13</v>
      </c>
      <c r="B31" s="485" t="s">
        <v>876</v>
      </c>
      <c r="C31" s="485"/>
      <c r="D31" s="371" t="s">
        <v>622</v>
      </c>
      <c r="E31" s="371"/>
      <c r="F31" s="5" t="s">
        <v>14</v>
      </c>
      <c r="G31" s="385" t="s">
        <v>277</v>
      </c>
      <c r="H31" s="456"/>
      <c r="I31" s="385" t="s">
        <v>278</v>
      </c>
      <c r="J31" s="456"/>
      <c r="K31" s="500"/>
      <c r="L31" s="500"/>
      <c r="M31" s="500"/>
      <c r="N31" s="500"/>
      <c r="O31" s="500"/>
      <c r="P31" s="500"/>
      <c r="Q31" s="31"/>
      <c r="R31" s="31"/>
    </row>
    <row r="32" spans="1:18" x14ac:dyDescent="0.25">
      <c r="A32" s="7"/>
      <c r="B32" s="371" t="s">
        <v>792</v>
      </c>
      <c r="C32" s="371"/>
      <c r="D32" s="371" t="s">
        <v>704</v>
      </c>
      <c r="E32" s="371"/>
      <c r="F32" s="5"/>
      <c r="G32" s="371" t="s">
        <v>944</v>
      </c>
      <c r="H32" s="371"/>
      <c r="I32" s="371" t="s">
        <v>704</v>
      </c>
      <c r="J32" s="371"/>
      <c r="K32" s="500"/>
      <c r="L32" s="500"/>
      <c r="M32" s="500"/>
      <c r="N32" s="500"/>
      <c r="O32" s="500"/>
      <c r="P32" s="500"/>
      <c r="Q32" s="31"/>
      <c r="R32" s="31"/>
    </row>
    <row r="33" spans="1:10" hidden="1" x14ac:dyDescent="0.25">
      <c r="A33" s="20" t="s">
        <v>947</v>
      </c>
      <c r="B33" s="239"/>
      <c r="C33" s="239"/>
      <c r="D33" s="42">
        <v>45769</v>
      </c>
      <c r="E33" s="42">
        <f>D33+1</f>
        <v>45770</v>
      </c>
      <c r="F33" s="108" t="s">
        <v>973</v>
      </c>
      <c r="G33" s="42">
        <f>E33+10</f>
        <v>45780</v>
      </c>
      <c r="H33" s="190" t="s">
        <v>967</v>
      </c>
      <c r="I33" s="15">
        <v>45783</v>
      </c>
      <c r="J33" s="42">
        <f>I33+1</f>
        <v>45784</v>
      </c>
    </row>
    <row r="34" spans="1:10" hidden="1" x14ac:dyDescent="0.25">
      <c r="A34" s="18" t="s">
        <v>962</v>
      </c>
      <c r="B34" s="239"/>
      <c r="C34" s="239"/>
      <c r="D34" s="42">
        <v>45776</v>
      </c>
      <c r="E34" s="42">
        <f>D34+1</f>
        <v>45777</v>
      </c>
      <c r="F34" s="108" t="s">
        <v>974</v>
      </c>
      <c r="G34" s="42">
        <f>E34+10</f>
        <v>45787</v>
      </c>
      <c r="H34" s="190" t="s">
        <v>967</v>
      </c>
      <c r="I34" s="15">
        <v>45790</v>
      </c>
      <c r="J34" s="42">
        <f>I34+1</f>
        <v>45791</v>
      </c>
    </row>
    <row r="35" spans="1:10" hidden="1" x14ac:dyDescent="0.25">
      <c r="A35" s="20" t="s">
        <v>949</v>
      </c>
      <c r="B35" s="239"/>
      <c r="C35" s="239"/>
      <c r="D35" s="42">
        <v>45783</v>
      </c>
      <c r="E35" s="42">
        <v>45784</v>
      </c>
      <c r="F35" s="134" t="s">
        <v>881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41" t="s">
        <v>947</v>
      </c>
      <c r="B36" s="239"/>
      <c r="C36" s="239"/>
      <c r="D36" s="224">
        <v>45790</v>
      </c>
      <c r="E36" s="224">
        <v>45791</v>
      </c>
      <c r="F36" s="242" t="s">
        <v>975</v>
      </c>
      <c r="G36" s="224">
        <f>E36+10</f>
        <v>45801</v>
      </c>
      <c r="H36" s="224">
        <f>G36+2</f>
        <v>45803</v>
      </c>
      <c r="I36" s="224">
        <f>H36+1</f>
        <v>45804</v>
      </c>
      <c r="J36" s="224">
        <f>I36+1</f>
        <v>45805</v>
      </c>
    </row>
    <row r="37" spans="1:10" hidden="1" x14ac:dyDescent="0.25">
      <c r="A37" s="511" t="s">
        <v>756</v>
      </c>
      <c r="B37" s="511"/>
      <c r="C37" s="511"/>
      <c r="D37" s="511"/>
      <c r="E37" s="511"/>
      <c r="F37" s="511"/>
      <c r="G37" s="511"/>
      <c r="H37" s="511"/>
      <c r="I37" s="511"/>
      <c r="J37" s="511"/>
    </row>
    <row r="38" spans="1:10" hidden="1" x14ac:dyDescent="0.25">
      <c r="A38" s="229" t="s">
        <v>962</v>
      </c>
      <c r="B38" s="239"/>
      <c r="C38" s="239"/>
      <c r="D38" s="243">
        <v>45804</v>
      </c>
      <c r="E38" s="243">
        <f>D38+1</f>
        <v>45805</v>
      </c>
      <c r="F38" s="244" t="s">
        <v>976</v>
      </c>
      <c r="G38" s="243">
        <f t="shared" ref="G38:G46" si="15">E38+10</f>
        <v>45815</v>
      </c>
      <c r="H38" s="243">
        <f>G38+2</f>
        <v>45817</v>
      </c>
      <c r="I38" s="243">
        <f t="shared" ref="I38:J41" si="16">H38+1</f>
        <v>45818</v>
      </c>
      <c r="J38" s="243">
        <f t="shared" si="16"/>
        <v>45819</v>
      </c>
    </row>
    <row r="39" spans="1:10" hidden="1" x14ac:dyDescent="0.25">
      <c r="A39" s="20" t="s">
        <v>949</v>
      </c>
      <c r="B39" s="239"/>
      <c r="C39" s="239"/>
      <c r="D39" s="42">
        <v>45811</v>
      </c>
      <c r="E39" s="190" t="s">
        <v>977</v>
      </c>
      <c r="F39" s="134" t="s">
        <v>887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947</v>
      </c>
      <c r="B40" s="239"/>
      <c r="C40" s="239"/>
      <c r="D40" s="42">
        <v>45818</v>
      </c>
      <c r="E40" s="243">
        <f>D40+1</f>
        <v>45819</v>
      </c>
      <c r="F40" s="108" t="s">
        <v>978</v>
      </c>
      <c r="G40" s="42">
        <f t="shared" si="15"/>
        <v>45829</v>
      </c>
      <c r="H40" s="245" t="s">
        <v>967</v>
      </c>
      <c r="I40" s="42">
        <v>45832</v>
      </c>
      <c r="J40" s="42">
        <f t="shared" si="16"/>
        <v>45833</v>
      </c>
    </row>
    <row r="41" spans="1:10" hidden="1" x14ac:dyDescent="0.25">
      <c r="A41" s="246" t="s">
        <v>962</v>
      </c>
      <c r="B41" s="239"/>
      <c r="C41" s="239"/>
      <c r="D41" s="224">
        <v>45825</v>
      </c>
      <c r="E41" s="247">
        <f>D41+1</f>
        <v>45826</v>
      </c>
      <c r="F41" s="242" t="s">
        <v>979</v>
      </c>
      <c r="G41" s="224">
        <f t="shared" si="15"/>
        <v>45836</v>
      </c>
      <c r="H41" s="245" t="s">
        <v>967</v>
      </c>
      <c r="I41" s="243">
        <v>45839</v>
      </c>
      <c r="J41" s="224">
        <f t="shared" si="16"/>
        <v>45840</v>
      </c>
    </row>
    <row r="42" spans="1:10" hidden="1" x14ac:dyDescent="0.25">
      <c r="A42" s="512" t="s">
        <v>756</v>
      </c>
      <c r="B42" s="512"/>
      <c r="C42" s="512"/>
      <c r="D42" s="512"/>
      <c r="E42" s="512"/>
      <c r="F42" s="512"/>
      <c r="G42" s="512"/>
      <c r="H42" s="512"/>
      <c r="I42" s="512"/>
      <c r="J42" s="512"/>
    </row>
    <row r="43" spans="1:10" hidden="1" x14ac:dyDescent="0.25">
      <c r="A43" s="217" t="s">
        <v>949</v>
      </c>
      <c r="B43" s="239"/>
      <c r="C43" s="239"/>
      <c r="D43" s="243">
        <v>45839</v>
      </c>
      <c r="E43" s="243">
        <v>45840</v>
      </c>
      <c r="F43" s="248" t="s">
        <v>891</v>
      </c>
      <c r="G43" s="243">
        <f t="shared" si="15"/>
        <v>45850</v>
      </c>
      <c r="H43" s="243">
        <f t="shared" ref="H43:H57" si="17">G43+2</f>
        <v>45852</v>
      </c>
      <c r="I43" s="243">
        <f t="shared" ref="I43:I57" si="18">H43+1</f>
        <v>45853</v>
      </c>
      <c r="J43" s="243">
        <f t="shared" ref="J43:J57" si="19">I43+1</f>
        <v>45854</v>
      </c>
    </row>
    <row r="44" spans="1:10" hidden="1" x14ac:dyDescent="0.25">
      <c r="A44" s="249" t="s">
        <v>947</v>
      </c>
      <c r="B44" s="239"/>
      <c r="C44" s="239"/>
      <c r="D44" s="42">
        <v>45846</v>
      </c>
      <c r="E44" s="243">
        <v>45847</v>
      </c>
      <c r="F44" s="108" t="s">
        <v>980</v>
      </c>
      <c r="G44" s="42">
        <f t="shared" si="15"/>
        <v>45857</v>
      </c>
      <c r="H44" s="245" t="s">
        <v>967</v>
      </c>
      <c r="I44" s="42">
        <v>45860</v>
      </c>
      <c r="J44" s="42">
        <f t="shared" si="19"/>
        <v>45861</v>
      </c>
    </row>
    <row r="45" spans="1:10" hidden="1" x14ac:dyDescent="0.25">
      <c r="A45" s="249" t="s">
        <v>962</v>
      </c>
      <c r="B45" s="239"/>
      <c r="C45" s="239"/>
      <c r="D45" s="42">
        <v>45853</v>
      </c>
      <c r="E45" s="243">
        <v>45854</v>
      </c>
      <c r="F45" s="108" t="s">
        <v>981</v>
      </c>
      <c r="G45" s="42">
        <f t="shared" si="15"/>
        <v>45864</v>
      </c>
      <c r="H45" s="245" t="s">
        <v>967</v>
      </c>
      <c r="I45" s="42">
        <v>45867</v>
      </c>
      <c r="J45" s="42">
        <f t="shared" si="19"/>
        <v>45868</v>
      </c>
    </row>
    <row r="46" spans="1:10" x14ac:dyDescent="0.25">
      <c r="A46" s="241" t="s">
        <v>949</v>
      </c>
      <c r="B46" s="239"/>
      <c r="C46" s="239"/>
      <c r="D46" s="224">
        <v>45860</v>
      </c>
      <c r="E46" s="247">
        <v>45861</v>
      </c>
      <c r="F46" s="250" t="s">
        <v>894</v>
      </c>
      <c r="G46" s="224">
        <f t="shared" si="15"/>
        <v>45871</v>
      </c>
      <c r="H46" s="224">
        <f t="shared" si="17"/>
        <v>45873</v>
      </c>
      <c r="I46" s="224">
        <f t="shared" si="18"/>
        <v>45874</v>
      </c>
      <c r="J46" s="224">
        <f t="shared" si="19"/>
        <v>45875</v>
      </c>
    </row>
    <row r="47" spans="1:10" x14ac:dyDescent="0.25">
      <c r="A47" s="512" t="s">
        <v>756</v>
      </c>
      <c r="B47" s="512"/>
      <c r="C47" s="512"/>
      <c r="D47" s="512"/>
      <c r="E47" s="512"/>
      <c r="F47" s="512"/>
      <c r="G47" s="512"/>
      <c r="H47" s="512"/>
      <c r="I47" s="512"/>
      <c r="J47" s="512"/>
    </row>
    <row r="48" spans="1:10" x14ac:dyDescent="0.25">
      <c r="A48" s="219" t="s">
        <v>947</v>
      </c>
      <c r="B48" s="239"/>
      <c r="C48" s="239"/>
      <c r="D48" s="243">
        <v>45874</v>
      </c>
      <c r="E48" s="243">
        <v>45875</v>
      </c>
      <c r="F48" s="244" t="s">
        <v>982</v>
      </c>
      <c r="G48" s="243">
        <f t="shared" ref="G48:G52" si="20">E48+10</f>
        <v>45885</v>
      </c>
      <c r="H48" s="190" t="s">
        <v>967</v>
      </c>
      <c r="I48" s="243">
        <v>45888</v>
      </c>
      <c r="J48" s="243">
        <f t="shared" si="19"/>
        <v>45889</v>
      </c>
    </row>
    <row r="49" spans="1:21" x14ac:dyDescent="0.25">
      <c r="A49" s="217" t="s">
        <v>949</v>
      </c>
      <c r="B49" s="239"/>
      <c r="C49" s="239"/>
      <c r="D49" s="42">
        <v>45881</v>
      </c>
      <c r="E49" s="243">
        <v>45882</v>
      </c>
      <c r="F49" s="248" t="s">
        <v>897</v>
      </c>
      <c r="G49" s="243">
        <f t="shared" si="20"/>
        <v>45892</v>
      </c>
      <c r="H49" s="243">
        <f t="shared" si="17"/>
        <v>45894</v>
      </c>
      <c r="I49" s="243">
        <f t="shared" si="18"/>
        <v>45895</v>
      </c>
      <c r="J49" s="243">
        <f t="shared" si="19"/>
        <v>45896</v>
      </c>
    </row>
    <row r="50" spans="1:21" x14ac:dyDescent="0.25">
      <c r="A50" s="20" t="s">
        <v>962</v>
      </c>
      <c r="B50" s="225"/>
      <c r="C50" s="225"/>
      <c r="D50" s="42">
        <v>45888</v>
      </c>
      <c r="E50" s="243">
        <f>D50+1</f>
        <v>45889</v>
      </c>
      <c r="F50" s="244" t="s">
        <v>983</v>
      </c>
      <c r="G50" s="243">
        <f t="shared" si="20"/>
        <v>45899</v>
      </c>
      <c r="H50" s="243">
        <f t="shared" si="17"/>
        <v>45901</v>
      </c>
      <c r="I50" s="243">
        <f t="shared" si="18"/>
        <v>45902</v>
      </c>
      <c r="J50" s="243">
        <f t="shared" si="19"/>
        <v>45903</v>
      </c>
    </row>
    <row r="51" spans="1:21" x14ac:dyDescent="0.25">
      <c r="A51" s="20" t="s">
        <v>947</v>
      </c>
      <c r="B51" s="239"/>
      <c r="C51" s="239"/>
      <c r="D51" s="42">
        <v>45895</v>
      </c>
      <c r="E51" s="243">
        <v>45896</v>
      </c>
      <c r="F51" s="108" t="s">
        <v>984</v>
      </c>
      <c r="G51" s="42">
        <f t="shared" si="20"/>
        <v>45906</v>
      </c>
      <c r="H51" s="42">
        <f t="shared" si="17"/>
        <v>45908</v>
      </c>
      <c r="I51" s="42">
        <f t="shared" si="18"/>
        <v>45909</v>
      </c>
      <c r="J51" s="42">
        <f t="shared" si="19"/>
        <v>45910</v>
      </c>
    </row>
    <row r="52" spans="1:21" x14ac:dyDescent="0.25">
      <c r="A52" s="217" t="s">
        <v>949</v>
      </c>
      <c r="B52" s="239"/>
      <c r="C52" s="239"/>
      <c r="D52" s="42">
        <v>45902</v>
      </c>
      <c r="E52" s="243">
        <v>45903</v>
      </c>
      <c r="F52" s="134" t="s">
        <v>900</v>
      </c>
      <c r="G52" s="243">
        <f t="shared" si="20"/>
        <v>45913</v>
      </c>
      <c r="H52" s="243">
        <f t="shared" si="17"/>
        <v>45915</v>
      </c>
      <c r="I52" s="243">
        <f t="shared" si="18"/>
        <v>45916</v>
      </c>
      <c r="J52" s="243">
        <f t="shared" si="19"/>
        <v>45917</v>
      </c>
    </row>
    <row r="53" spans="1:21" x14ac:dyDescent="0.25">
      <c r="A53" s="20" t="s">
        <v>962</v>
      </c>
      <c r="B53" s="239"/>
      <c r="C53" s="239"/>
      <c r="D53" s="42">
        <v>45909</v>
      </c>
      <c r="E53" s="42">
        <v>45910</v>
      </c>
      <c r="F53" s="108" t="s">
        <v>985</v>
      </c>
      <c r="G53" s="243">
        <f t="shared" ref="G53:G57" si="21">E53+10</f>
        <v>45920</v>
      </c>
      <c r="H53" s="243">
        <f t="shared" si="17"/>
        <v>45922</v>
      </c>
      <c r="I53" s="243">
        <f t="shared" si="18"/>
        <v>45923</v>
      </c>
      <c r="J53" s="243">
        <f t="shared" si="19"/>
        <v>45924</v>
      </c>
    </row>
    <row r="54" spans="1:21" x14ac:dyDescent="0.25">
      <c r="A54" s="20" t="s">
        <v>947</v>
      </c>
      <c r="B54" s="239"/>
      <c r="C54" s="239"/>
      <c r="D54" s="42">
        <v>45916</v>
      </c>
      <c r="E54" s="42">
        <v>45917</v>
      </c>
      <c r="F54" s="108" t="s">
        <v>986</v>
      </c>
      <c r="G54" s="243">
        <f t="shared" si="21"/>
        <v>45927</v>
      </c>
      <c r="H54" s="243">
        <f t="shared" si="17"/>
        <v>45929</v>
      </c>
      <c r="I54" s="243">
        <f t="shared" si="18"/>
        <v>45930</v>
      </c>
      <c r="J54" s="243">
        <f t="shared" si="19"/>
        <v>45931</v>
      </c>
    </row>
    <row r="55" spans="1:21" x14ac:dyDescent="0.25">
      <c r="A55" s="217" t="s">
        <v>949</v>
      </c>
      <c r="B55" s="239"/>
      <c r="C55" s="239"/>
      <c r="D55" s="42">
        <v>45923</v>
      </c>
      <c r="E55" s="42">
        <v>45924</v>
      </c>
      <c r="F55" s="134" t="s">
        <v>903</v>
      </c>
      <c r="G55" s="243">
        <f t="shared" si="21"/>
        <v>45934</v>
      </c>
      <c r="H55" s="243">
        <f t="shared" si="17"/>
        <v>45936</v>
      </c>
      <c r="I55" s="243">
        <f t="shared" si="18"/>
        <v>45937</v>
      </c>
      <c r="J55" s="243">
        <f t="shared" si="19"/>
        <v>45938</v>
      </c>
    </row>
    <row r="56" spans="1:21" x14ac:dyDescent="0.25">
      <c r="A56" s="20" t="s">
        <v>962</v>
      </c>
      <c r="B56" s="239"/>
      <c r="C56" s="239"/>
      <c r="D56" s="42">
        <v>45930</v>
      </c>
      <c r="E56" s="42">
        <v>45931</v>
      </c>
      <c r="F56" s="108" t="s">
        <v>987</v>
      </c>
      <c r="G56" s="243">
        <f t="shared" si="21"/>
        <v>45941</v>
      </c>
      <c r="H56" s="243">
        <f t="shared" si="17"/>
        <v>45943</v>
      </c>
      <c r="I56" s="243">
        <f t="shared" si="18"/>
        <v>45944</v>
      </c>
      <c r="J56" s="243">
        <f t="shared" si="19"/>
        <v>45945</v>
      </c>
    </row>
    <row r="57" spans="1:21" x14ac:dyDescent="0.25">
      <c r="A57" s="20" t="s">
        <v>947</v>
      </c>
      <c r="B57" s="239"/>
      <c r="C57" s="239"/>
      <c r="D57" s="42">
        <v>45937</v>
      </c>
      <c r="E57" s="42">
        <v>45938</v>
      </c>
      <c r="F57" s="108" t="s">
        <v>988</v>
      </c>
      <c r="G57" s="243">
        <f t="shared" si="21"/>
        <v>45948</v>
      </c>
      <c r="H57" s="243">
        <f t="shared" si="17"/>
        <v>45950</v>
      </c>
      <c r="I57" s="243">
        <f t="shared" si="18"/>
        <v>45951</v>
      </c>
      <c r="J57" s="243">
        <f t="shared" si="19"/>
        <v>45952</v>
      </c>
    </row>
    <row r="58" spans="1:21" x14ac:dyDescent="0.25">
      <c r="A58" s="251"/>
      <c r="B58" s="251"/>
      <c r="C58" s="251"/>
      <c r="D58" s="251"/>
      <c r="E58" s="251"/>
      <c r="F58" s="251"/>
    </row>
    <row r="59" spans="1:21" ht="16.399999999999999" customHeight="1" x14ac:dyDescent="0.4">
      <c r="A59" s="24" t="s">
        <v>194</v>
      </c>
      <c r="B59" s="418" t="s">
        <v>989</v>
      </c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23"/>
      <c r="N59" s="23"/>
      <c r="O59" s="23"/>
      <c r="P59" s="23"/>
      <c r="Q59" s="23"/>
      <c r="R59" s="23"/>
      <c r="S59" s="23"/>
    </row>
    <row r="60" spans="1:21" ht="16.399999999999999" customHeight="1" x14ac:dyDescent="0.4">
      <c r="A60" s="185" t="s">
        <v>459</v>
      </c>
      <c r="B60" s="494" t="s">
        <v>990</v>
      </c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25">
      <c r="A61" s="25" t="s">
        <v>457</v>
      </c>
      <c r="B61" s="420" t="s">
        <v>865</v>
      </c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6" x14ac:dyDescent="0.4">
      <c r="A62" s="26" t="s">
        <v>686</v>
      </c>
      <c r="B62" s="513" t="s">
        <v>991</v>
      </c>
      <c r="C62" s="514"/>
      <c r="D62" s="514"/>
      <c r="E62" s="514"/>
      <c r="F62" s="514"/>
      <c r="G62" s="514"/>
      <c r="H62" s="514"/>
      <c r="I62" s="514"/>
      <c r="J62" s="514"/>
      <c r="K62" s="514"/>
      <c r="L62" s="515"/>
      <c r="M62" s="23"/>
      <c r="N62" s="23"/>
      <c r="O62" s="23"/>
      <c r="P62" s="23"/>
      <c r="Q62" s="23"/>
      <c r="R62" s="23"/>
      <c r="S62" s="23"/>
    </row>
    <row r="63" spans="1:21" ht="16" x14ac:dyDescent="0.4">
      <c r="A63" s="26" t="s">
        <v>686</v>
      </c>
      <c r="B63" s="516" t="s">
        <v>992</v>
      </c>
      <c r="C63" s="517"/>
      <c r="D63" s="517"/>
      <c r="E63" s="517"/>
      <c r="F63" s="517"/>
      <c r="G63" s="517"/>
      <c r="H63" s="517"/>
      <c r="I63" s="517"/>
      <c r="J63" s="517"/>
      <c r="K63" s="517"/>
      <c r="L63" s="518"/>
    </row>
  </sheetData>
  <mergeCells count="56">
    <mergeCell ref="B59:L59"/>
    <mergeCell ref="B60:L60"/>
    <mergeCell ref="B61:L61"/>
    <mergeCell ref="B62:L62"/>
    <mergeCell ref="B63:L63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9"/>
  <sheetViews>
    <sheetView workbookViewId="0">
      <selection activeCell="A41" sqref="A41:XFD41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28"/>
      <c r="U1" s="28"/>
    </row>
    <row r="2" spans="1:21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  <c r="U2" s="29"/>
    </row>
    <row r="3" spans="1:21" ht="15.5" x14ac:dyDescent="0.25">
      <c r="A3" s="435" t="s">
        <v>993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23"/>
      <c r="O3" s="23"/>
      <c r="P3" s="30"/>
      <c r="Q3" s="30"/>
    </row>
    <row r="4" spans="1:21" ht="15.5" x14ac:dyDescent="0.25">
      <c r="A4" s="3" t="s">
        <v>692</v>
      </c>
      <c r="B4" s="3" t="s">
        <v>693</v>
      </c>
      <c r="C4" s="477" t="s">
        <v>994</v>
      </c>
      <c r="D4" s="519"/>
      <c r="E4" s="479" t="s">
        <v>995</v>
      </c>
      <c r="F4" s="480"/>
      <c r="G4" s="3" t="s">
        <v>693</v>
      </c>
      <c r="H4" s="477" t="s">
        <v>996</v>
      </c>
      <c r="I4" s="478"/>
      <c r="J4" s="477" t="s">
        <v>997</v>
      </c>
      <c r="K4" s="478"/>
      <c r="L4" s="480" t="s">
        <v>998</v>
      </c>
      <c r="M4" s="480"/>
      <c r="N4" s="23"/>
      <c r="O4" s="23"/>
    </row>
    <row r="5" spans="1:21" ht="15.5" x14ac:dyDescent="0.25">
      <c r="A5" s="5" t="s">
        <v>13</v>
      </c>
      <c r="B5" s="5" t="s">
        <v>14</v>
      </c>
      <c r="C5" s="385" t="s">
        <v>277</v>
      </c>
      <c r="D5" s="383"/>
      <c r="E5" s="371" t="s">
        <v>278</v>
      </c>
      <c r="F5" s="371"/>
      <c r="G5" s="5" t="s">
        <v>14</v>
      </c>
      <c r="H5" s="385" t="s">
        <v>999</v>
      </c>
      <c r="I5" s="456"/>
      <c r="J5" s="385" t="s">
        <v>1000</v>
      </c>
      <c r="K5" s="456"/>
      <c r="L5" s="371" t="s">
        <v>277</v>
      </c>
      <c r="M5" s="371"/>
      <c r="N5" s="23"/>
      <c r="O5" s="23"/>
    </row>
    <row r="6" spans="1:21" ht="15.5" x14ac:dyDescent="0.25">
      <c r="A6" s="5" t="s">
        <v>1001</v>
      </c>
      <c r="B6" s="54"/>
      <c r="C6" s="483" t="s">
        <v>1002</v>
      </c>
      <c r="D6" s="520"/>
      <c r="E6" s="483" t="s">
        <v>1003</v>
      </c>
      <c r="F6" s="520"/>
      <c r="G6" s="54"/>
      <c r="H6" s="483" t="s">
        <v>1004</v>
      </c>
      <c r="I6" s="484"/>
      <c r="J6" s="483" t="s">
        <v>1005</v>
      </c>
      <c r="K6" s="484"/>
      <c r="L6" s="485" t="s">
        <v>1002</v>
      </c>
      <c r="M6" s="485"/>
      <c r="N6" s="23"/>
      <c r="O6" s="23"/>
    </row>
    <row r="7" spans="1:21" ht="15.5" hidden="1" x14ac:dyDescent="0.25">
      <c r="A7" s="20" t="s">
        <v>1006</v>
      </c>
      <c r="B7" s="35" t="s">
        <v>1007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1008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1009</v>
      </c>
      <c r="B8" s="76" t="s">
        <v>1010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1011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1012</v>
      </c>
      <c r="B9" s="35" t="s">
        <v>1013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1014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1015</v>
      </c>
      <c r="B10" s="76" t="s">
        <v>1016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1017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1006</v>
      </c>
      <c r="B11" s="40" t="s">
        <v>1018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1019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1009</v>
      </c>
      <c r="B12" s="76" t="s">
        <v>1020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1021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1012</v>
      </c>
      <c r="B13" s="35" t="s">
        <v>1022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1023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1015</v>
      </c>
      <c r="B14" s="76" t="s">
        <v>1024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1025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1006</v>
      </c>
      <c r="B15" s="40" t="s">
        <v>1026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1027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1009</v>
      </c>
      <c r="B16" s="76" t="s">
        <v>1028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1029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1012</v>
      </c>
      <c r="B17" s="35" t="s">
        <v>1030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1031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1015</v>
      </c>
      <c r="B18" s="76" t="s">
        <v>1032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1033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1006</v>
      </c>
      <c r="B19" s="40" t="s">
        <v>1034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1035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489" t="s">
        <v>354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1"/>
      <c r="N20" s="23"/>
      <c r="O20" s="23"/>
    </row>
    <row r="21" spans="1:15" ht="15.5" hidden="1" x14ac:dyDescent="0.25">
      <c r="A21" s="20" t="s">
        <v>1009</v>
      </c>
      <c r="B21" s="76" t="s">
        <v>1036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1037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1012</v>
      </c>
      <c r="B22" s="35" t="s">
        <v>1038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1039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1015</v>
      </c>
      <c r="B23" s="76" t="s">
        <v>1040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1041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1006</v>
      </c>
      <c r="B24" s="40" t="s">
        <v>1042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1043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1009</v>
      </c>
      <c r="B25" s="76" t="s">
        <v>1044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1045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1012</v>
      </c>
      <c r="B26" s="35" t="s">
        <v>1046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1047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1015</v>
      </c>
      <c r="B27" s="76" t="s">
        <v>1048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1049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1006</v>
      </c>
      <c r="B28" s="40" t="s">
        <v>1050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1051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1009</v>
      </c>
      <c r="B29" s="40" t="s">
        <v>1052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1053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1012</v>
      </c>
      <c r="B30" s="40" t="s">
        <v>1054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1055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14" t="s">
        <v>1015</v>
      </c>
      <c r="B31" s="40" t="s">
        <v>1056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1057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349</v>
      </c>
      <c r="M31" s="42">
        <v>45804</v>
      </c>
      <c r="N31" s="132" t="s">
        <v>1058</v>
      </c>
      <c r="O31" s="234"/>
    </row>
    <row r="32" spans="1:15" ht="15.5" hidden="1" x14ac:dyDescent="0.25">
      <c r="A32" s="20" t="s">
        <v>1006</v>
      </c>
      <c r="B32" s="40" t="s">
        <v>1059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1060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1009</v>
      </c>
      <c r="B33" s="40" t="s">
        <v>1061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1062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5"/>
      <c r="O33" s="23"/>
    </row>
    <row r="34" spans="1:15" ht="15.5" hidden="1" x14ac:dyDescent="0.25">
      <c r="A34" s="20" t="s">
        <v>1012</v>
      </c>
      <c r="B34" s="40" t="s">
        <v>1063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1064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1065</v>
      </c>
      <c r="B35" s="40" t="s">
        <v>1066</v>
      </c>
      <c r="C35" s="42">
        <v>45800</v>
      </c>
      <c r="D35" s="41">
        <f t="shared" ref="D35:D54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1067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1006</v>
      </c>
      <c r="B36" s="40" t="s">
        <v>1068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1069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14" t="s">
        <v>1009</v>
      </c>
      <c r="B37" s="40" t="s">
        <v>1070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1071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97" t="s">
        <v>167</v>
      </c>
      <c r="L37" s="41"/>
      <c r="M37" s="41"/>
      <c r="N37" s="23"/>
      <c r="O37" s="23"/>
    </row>
    <row r="38" spans="1:15" ht="15.5" hidden="1" x14ac:dyDescent="0.25">
      <c r="A38" s="20" t="s">
        <v>1012</v>
      </c>
      <c r="B38" s="40" t="s">
        <v>1072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1073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1065</v>
      </c>
      <c r="B39" s="40" t="s">
        <v>1074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1075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1006</v>
      </c>
      <c r="B40" s="40" t="s">
        <v>1076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1077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1078</v>
      </c>
      <c r="B41" s="40" t="s">
        <v>1079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1080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5">
      <c r="A42" s="20" t="s">
        <v>1012</v>
      </c>
      <c r="B42" s="40" t="s">
        <v>1081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1082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5">
      <c r="A43" s="20" t="s">
        <v>1065</v>
      </c>
      <c r="B43" s="40" t="s">
        <v>1083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02" t="s">
        <v>1084</v>
      </c>
      <c r="H43" s="41">
        <f t="shared" si="25"/>
        <v>45870</v>
      </c>
      <c r="I43" s="197" t="s">
        <v>167</v>
      </c>
      <c r="J43" s="41"/>
      <c r="K43" s="41"/>
      <c r="L43" s="41"/>
      <c r="M43" s="41"/>
    </row>
    <row r="44" spans="1:15" x14ac:dyDescent="0.25">
      <c r="A44" s="20" t="s">
        <v>1006</v>
      </c>
      <c r="B44" s="40" t="s">
        <v>1085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1086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1078</v>
      </c>
      <c r="B45" s="40" t="s">
        <v>1087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1088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1012</v>
      </c>
      <c r="B46" s="40" t="s">
        <v>1089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1090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14" t="s">
        <v>1091</v>
      </c>
      <c r="B47" s="40" t="s">
        <v>1092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1093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1006</v>
      </c>
      <c r="B48" s="40" t="s">
        <v>1094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1095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1078</v>
      </c>
      <c r="B49" s="40" t="s">
        <v>1096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1097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1012</v>
      </c>
      <c r="B50" s="40" t="s">
        <v>1098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1099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1091</v>
      </c>
      <c r="B51" s="40" t="s">
        <v>1100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1101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1006</v>
      </c>
      <c r="B52" s="40" t="s">
        <v>1102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1103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1078</v>
      </c>
      <c r="B53" s="40" t="s">
        <v>1104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1105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1012</v>
      </c>
      <c r="B54" s="40" t="s">
        <v>1106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1107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ht="15.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" x14ac:dyDescent="0.4">
      <c r="A56" s="24" t="s">
        <v>194</v>
      </c>
      <c r="B56" s="418" t="s">
        <v>1108</v>
      </c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23"/>
      <c r="O56" s="23"/>
      <c r="P56" s="23"/>
      <c r="Q56" s="23"/>
      <c r="R56" s="23"/>
      <c r="S56" s="23"/>
      <c r="T56" s="23"/>
      <c r="U56" s="23"/>
    </row>
    <row r="57" spans="1:21" ht="16.399999999999999" hidden="1" customHeight="1" x14ac:dyDescent="0.4">
      <c r="A57" s="26" t="s">
        <v>1109</v>
      </c>
      <c r="B57" s="521" t="s">
        <v>1110</v>
      </c>
      <c r="C57" s="522"/>
      <c r="D57" s="522"/>
      <c r="E57" s="522"/>
      <c r="F57" s="522"/>
      <c r="G57" s="522"/>
      <c r="H57" s="522"/>
      <c r="I57" s="522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.399999999999999" customHeight="1" x14ac:dyDescent="0.4">
      <c r="A58" s="26" t="s">
        <v>1111</v>
      </c>
      <c r="B58" s="523" t="s">
        <v>1112</v>
      </c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23"/>
      <c r="O58" s="23"/>
      <c r="P58" s="23"/>
      <c r="Q58" s="23"/>
      <c r="R58" s="23"/>
      <c r="S58" s="23"/>
      <c r="T58" s="23"/>
      <c r="U58" s="23"/>
    </row>
    <row r="59" spans="1:21" ht="16.399999999999999" customHeight="1" x14ac:dyDescent="0.4">
      <c r="A59" s="26" t="s">
        <v>459</v>
      </c>
      <c r="B59" s="420" t="s">
        <v>1113</v>
      </c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466</v>
      </c>
      <c r="B60" s="420" t="s">
        <v>1114</v>
      </c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605</v>
      </c>
      <c r="B61" s="420" t="s">
        <v>1115</v>
      </c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25">
      <c r="A62" s="25" t="s">
        <v>473</v>
      </c>
      <c r="B62" s="420" t="s">
        <v>1116</v>
      </c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25">
      <c r="A63" s="25" t="s">
        <v>473</v>
      </c>
      <c r="B63" s="521" t="s">
        <v>1117</v>
      </c>
      <c r="C63" s="522"/>
      <c r="D63" s="522"/>
      <c r="E63" s="522"/>
      <c r="F63" s="522"/>
      <c r="G63" s="522"/>
      <c r="H63" s="522"/>
      <c r="I63" s="5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1118</v>
      </c>
      <c r="B64" s="420" t="s">
        <v>1119</v>
      </c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23"/>
      <c r="O64" s="23"/>
      <c r="P64" s="23"/>
      <c r="Q64" s="23"/>
      <c r="R64" s="23"/>
      <c r="S64" s="23"/>
      <c r="T64" s="23"/>
      <c r="U64" s="23"/>
    </row>
    <row r="65" spans="1:21" ht="16.399999999999999" customHeight="1" x14ac:dyDescent="0.25">
      <c r="A65" s="25" t="s">
        <v>1120</v>
      </c>
      <c r="B65" s="420" t="s">
        <v>1121</v>
      </c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4">
      <c r="A66" s="26" t="s">
        <v>1122</v>
      </c>
      <c r="B66" s="420" t="s">
        <v>1123</v>
      </c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23"/>
      <c r="O66" s="23"/>
      <c r="P66" s="23"/>
      <c r="Q66" s="23"/>
      <c r="R66" s="23"/>
      <c r="S66" s="23"/>
      <c r="T66" s="23"/>
      <c r="U66" s="23"/>
    </row>
    <row r="67" spans="1:21" ht="16.399999999999999" hidden="1" customHeight="1" x14ac:dyDescent="0.4">
      <c r="A67" s="26" t="s">
        <v>1120</v>
      </c>
      <c r="B67" s="524" t="s">
        <v>1124</v>
      </c>
      <c r="C67" s="524"/>
      <c r="D67" s="524"/>
      <c r="E67" s="524"/>
      <c r="F67" s="524"/>
      <c r="G67" s="524"/>
      <c r="H67" s="524"/>
      <c r="I67" s="524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9" spans="1:21" ht="15.5" hidden="1" x14ac:dyDescent="0.25">
      <c r="A69" s="525" t="s">
        <v>1125</v>
      </c>
      <c r="B69" s="525"/>
      <c r="C69" s="525"/>
      <c r="D69" s="525"/>
      <c r="E69" s="525"/>
      <c r="F69" s="525"/>
      <c r="G69" s="525"/>
      <c r="H69" s="525"/>
      <c r="I69" s="525"/>
      <c r="J69" s="525"/>
      <c r="K69" s="525"/>
      <c r="L69" s="525"/>
      <c r="M69" s="525"/>
      <c r="N69" s="525"/>
    </row>
  </sheetData>
  <mergeCells count="32">
    <mergeCell ref="B65:M65"/>
    <mergeCell ref="B66:M66"/>
    <mergeCell ref="B67:I67"/>
    <mergeCell ref="A69:N69"/>
    <mergeCell ref="B60:M60"/>
    <mergeCell ref="B61:M61"/>
    <mergeCell ref="B62:M62"/>
    <mergeCell ref="B63:I63"/>
    <mergeCell ref="B64:M64"/>
    <mergeCell ref="A20:M20"/>
    <mergeCell ref="B56:M56"/>
    <mergeCell ref="B57:I57"/>
    <mergeCell ref="B58:M58"/>
    <mergeCell ref="B59:M59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5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0"/>
  <sheetViews>
    <sheetView topLeftCell="A4" workbookViewId="0">
      <selection activeCell="N63" sqref="N63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5" t="s">
        <v>1126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30"/>
      <c r="O4" s="30"/>
    </row>
    <row r="5" spans="1:254" ht="15.5" x14ac:dyDescent="0.25">
      <c r="A5" s="3" t="s">
        <v>692</v>
      </c>
      <c r="B5" s="3" t="s">
        <v>693</v>
      </c>
      <c r="C5" s="479" t="s">
        <v>476</v>
      </c>
      <c r="D5" s="480"/>
      <c r="E5" s="3" t="s">
        <v>693</v>
      </c>
      <c r="F5" s="477" t="s">
        <v>996</v>
      </c>
      <c r="G5" s="478"/>
      <c r="H5" s="477" t="s">
        <v>997</v>
      </c>
      <c r="I5" s="478"/>
      <c r="J5" s="477" t="s">
        <v>1127</v>
      </c>
      <c r="K5" s="478"/>
      <c r="L5" s="479" t="s">
        <v>476</v>
      </c>
      <c r="M5" s="480"/>
      <c r="N5" s="232"/>
      <c r="O5" s="232"/>
      <c r="P5" s="232"/>
      <c r="Q5" s="232"/>
      <c r="R5" s="232"/>
      <c r="S5" s="232"/>
    </row>
    <row r="6" spans="1:254" x14ac:dyDescent="0.25">
      <c r="A6" s="5" t="s">
        <v>13</v>
      </c>
      <c r="B6" s="5" t="s">
        <v>14</v>
      </c>
      <c r="C6" s="371" t="s">
        <v>16</v>
      </c>
      <c r="D6" s="371"/>
      <c r="E6" s="5" t="s">
        <v>14</v>
      </c>
      <c r="F6" s="385" t="s">
        <v>999</v>
      </c>
      <c r="G6" s="456"/>
      <c r="H6" s="385" t="s">
        <v>1000</v>
      </c>
      <c r="I6" s="456"/>
      <c r="J6" s="385" t="s">
        <v>1128</v>
      </c>
      <c r="K6" s="456"/>
      <c r="L6" s="371" t="s">
        <v>16</v>
      </c>
      <c r="M6" s="371"/>
      <c r="N6" s="232"/>
      <c r="O6" s="232"/>
      <c r="P6" s="232"/>
      <c r="Q6" s="232"/>
      <c r="R6" s="232"/>
      <c r="S6" s="232"/>
    </row>
    <row r="7" spans="1:254" x14ac:dyDescent="0.25">
      <c r="A7" s="8"/>
      <c r="B7" s="8"/>
      <c r="C7" s="526" t="s">
        <v>1129</v>
      </c>
      <c r="D7" s="526"/>
      <c r="E7" s="213"/>
      <c r="F7" s="527" t="s">
        <v>1130</v>
      </c>
      <c r="G7" s="528"/>
      <c r="H7" s="527" t="s">
        <v>1131</v>
      </c>
      <c r="I7" s="528"/>
      <c r="J7" s="529" t="s">
        <v>1132</v>
      </c>
      <c r="K7" s="529"/>
      <c r="L7" s="526" t="s">
        <v>1129</v>
      </c>
      <c r="M7" s="526"/>
      <c r="N7" s="500"/>
      <c r="O7" s="500"/>
      <c r="P7" s="232"/>
      <c r="Q7" s="232"/>
      <c r="R7" s="232"/>
      <c r="S7" s="232"/>
    </row>
    <row r="8" spans="1:254" hidden="1" x14ac:dyDescent="0.25">
      <c r="A8" s="20" t="s">
        <v>1133</v>
      </c>
      <c r="B8" s="48" t="s">
        <v>1134</v>
      </c>
      <c r="C8" s="15">
        <v>45596</v>
      </c>
      <c r="D8" s="15">
        <f t="shared" ref="D8:I8" si="0">C8+1</f>
        <v>45597</v>
      </c>
      <c r="E8" s="48" t="s">
        <v>1135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2"/>
      <c r="O8" s="232"/>
    </row>
    <row r="9" spans="1:254" hidden="1" x14ac:dyDescent="0.25">
      <c r="A9" s="214" t="s">
        <v>1136</v>
      </c>
      <c r="B9" s="48" t="s">
        <v>1137</v>
      </c>
      <c r="C9" s="42">
        <v>45603</v>
      </c>
      <c r="D9" s="42">
        <f t="shared" ref="D9:I9" si="6">C9+1</f>
        <v>45604</v>
      </c>
      <c r="E9" s="76" t="s">
        <v>1138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3" t="s">
        <v>1139</v>
      </c>
      <c r="M9" s="15"/>
      <c r="N9" s="232"/>
      <c r="O9" s="232"/>
    </row>
    <row r="10" spans="1:254" hidden="1" x14ac:dyDescent="0.25">
      <c r="A10" s="20" t="s">
        <v>1140</v>
      </c>
      <c r="B10" s="48" t="s">
        <v>1141</v>
      </c>
      <c r="C10" s="15">
        <v>45610</v>
      </c>
      <c r="D10" s="15">
        <f t="shared" ref="D10:I10" si="7">C10+1</f>
        <v>45611</v>
      </c>
      <c r="E10" s="48" t="s">
        <v>1142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2"/>
      <c r="O10" s="232"/>
    </row>
    <row r="11" spans="1:254" hidden="1" x14ac:dyDescent="0.25">
      <c r="A11" s="20" t="s">
        <v>1143</v>
      </c>
      <c r="B11" s="48" t="s">
        <v>1144</v>
      </c>
      <c r="C11" s="15">
        <v>45617</v>
      </c>
      <c r="D11" s="15">
        <f t="shared" ref="D11:I11" si="8">C11+1</f>
        <v>45618</v>
      </c>
      <c r="E11" s="48" t="s">
        <v>1145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2"/>
      <c r="O11" s="232"/>
    </row>
    <row r="12" spans="1:254" hidden="1" x14ac:dyDescent="0.25">
      <c r="A12" s="20" t="s">
        <v>1146</v>
      </c>
      <c r="B12" s="48" t="s">
        <v>1147</v>
      </c>
      <c r="C12" s="15">
        <v>45624</v>
      </c>
      <c r="D12" s="15">
        <f t="shared" ref="D12:I12" si="9">C12+1</f>
        <v>45625</v>
      </c>
      <c r="E12" s="48" t="s">
        <v>1148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2"/>
      <c r="O12" s="232"/>
    </row>
    <row r="13" spans="1:254" hidden="1" x14ac:dyDescent="0.25">
      <c r="A13" s="20" t="s">
        <v>1133</v>
      </c>
      <c r="B13" s="48" t="s">
        <v>1149</v>
      </c>
      <c r="C13" s="15">
        <v>45631</v>
      </c>
      <c r="D13" s="15">
        <f t="shared" ref="D13:I13" si="10">C13+1</f>
        <v>45632</v>
      </c>
      <c r="E13" s="48" t="s">
        <v>1150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2"/>
      <c r="O13" s="232"/>
    </row>
    <row r="14" spans="1:254" hidden="1" x14ac:dyDescent="0.25">
      <c r="A14" s="215" t="s">
        <v>1151</v>
      </c>
      <c r="B14" s="48" t="s">
        <v>1152</v>
      </c>
      <c r="C14" s="15">
        <v>45638</v>
      </c>
      <c r="D14" s="15">
        <f t="shared" ref="D14:I14" si="11">C14+1</f>
        <v>45639</v>
      </c>
      <c r="E14" s="48" t="s">
        <v>1153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2"/>
      <c r="O14" s="232"/>
    </row>
    <row r="15" spans="1:254" hidden="1" x14ac:dyDescent="0.25">
      <c r="A15" s="20" t="s">
        <v>1140</v>
      </c>
      <c r="B15" s="48" t="s">
        <v>1154</v>
      </c>
      <c r="C15" s="15">
        <v>45645</v>
      </c>
      <c r="D15" s="15">
        <f t="shared" ref="D15:I15" si="15">C15+1</f>
        <v>45646</v>
      </c>
      <c r="E15" s="48" t="s">
        <v>1155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2"/>
      <c r="O15" s="232"/>
    </row>
    <row r="16" spans="1:254" hidden="1" x14ac:dyDescent="0.25">
      <c r="A16" s="20" t="s">
        <v>1143</v>
      </c>
      <c r="B16" s="48" t="s">
        <v>1156</v>
      </c>
      <c r="C16" s="15">
        <v>45652</v>
      </c>
      <c r="D16" s="15">
        <f t="shared" ref="D16:I16" si="16">C16+1</f>
        <v>45653</v>
      </c>
      <c r="E16" s="48" t="s">
        <v>1157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2"/>
      <c r="O16" s="232"/>
    </row>
    <row r="17" spans="1:15" hidden="1" x14ac:dyDescent="0.25">
      <c r="A17" s="20" t="s">
        <v>1146</v>
      </c>
      <c r="B17" s="76" t="s">
        <v>1158</v>
      </c>
      <c r="C17" s="36">
        <v>45659</v>
      </c>
      <c r="D17" s="15">
        <f t="shared" ref="D17:I17" si="17">C17+1</f>
        <v>45660</v>
      </c>
      <c r="E17" s="48" t="s">
        <v>1159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2"/>
      <c r="O17" s="232"/>
    </row>
    <row r="18" spans="1:15" hidden="1" x14ac:dyDescent="0.25">
      <c r="A18" s="20" t="s">
        <v>1133</v>
      </c>
      <c r="B18" s="48" t="s">
        <v>1160</v>
      </c>
      <c r="C18" s="36">
        <v>45666</v>
      </c>
      <c r="D18" s="15">
        <f t="shared" ref="D18:I18" si="18">C18+1</f>
        <v>45667</v>
      </c>
      <c r="E18" s="48" t="s">
        <v>1161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2"/>
      <c r="O18" s="232"/>
    </row>
    <row r="19" spans="1:15" hidden="1" x14ac:dyDescent="0.25">
      <c r="A19" s="20" t="s">
        <v>1151</v>
      </c>
      <c r="B19" s="48" t="s">
        <v>1162</v>
      </c>
      <c r="C19" s="36">
        <v>45673</v>
      </c>
      <c r="D19" s="15">
        <f t="shared" ref="D19:H19" si="19">C19+1</f>
        <v>45674</v>
      </c>
      <c r="E19" s="37" t="s">
        <v>1163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07" t="s">
        <v>167</v>
      </c>
      <c r="J19" s="36"/>
      <c r="K19" s="15"/>
      <c r="L19" s="15"/>
      <c r="M19" s="15"/>
      <c r="N19" s="232"/>
      <c r="O19" s="232"/>
    </row>
    <row r="20" spans="1:15" hidden="1" x14ac:dyDescent="0.25">
      <c r="A20" s="20" t="s">
        <v>1140</v>
      </c>
      <c r="B20" s="48" t="s">
        <v>1164</v>
      </c>
      <c r="C20" s="36">
        <v>45680</v>
      </c>
      <c r="D20" s="15">
        <f t="shared" ref="D20:I20" si="20">C20+1</f>
        <v>45681</v>
      </c>
      <c r="E20" s="48" t="s">
        <v>1165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2"/>
      <c r="O20" s="232"/>
    </row>
    <row r="21" spans="1:15" hidden="1" x14ac:dyDescent="0.25">
      <c r="A21" s="20" t="s">
        <v>1143</v>
      </c>
      <c r="B21" s="48" t="s">
        <v>1166</v>
      </c>
      <c r="C21" s="36">
        <v>45687</v>
      </c>
      <c r="D21" s="15">
        <f>C21+1</f>
        <v>45688</v>
      </c>
      <c r="E21" s="48" t="s">
        <v>1167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2"/>
      <c r="O21" s="232"/>
    </row>
    <row r="22" spans="1:15" hidden="1" x14ac:dyDescent="0.25">
      <c r="A22" s="489" t="s">
        <v>242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1"/>
      <c r="N22" s="232"/>
      <c r="O22" s="232"/>
    </row>
    <row r="23" spans="1:15" hidden="1" x14ac:dyDescent="0.25">
      <c r="A23" s="20" t="s">
        <v>1146</v>
      </c>
      <c r="B23" s="48" t="s">
        <v>1168</v>
      </c>
      <c r="C23" s="36">
        <v>45701</v>
      </c>
      <c r="D23" s="15">
        <f t="shared" ref="D23:D30" si="21">C23+1</f>
        <v>45702</v>
      </c>
      <c r="E23" s="48" t="s">
        <v>1169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2"/>
      <c r="O23" s="232"/>
    </row>
    <row r="24" spans="1:15" hidden="1" x14ac:dyDescent="0.25">
      <c r="A24" s="20" t="s">
        <v>1133</v>
      </c>
      <c r="B24" s="48" t="s">
        <v>1170</v>
      </c>
      <c r="C24" s="36">
        <v>45708</v>
      </c>
      <c r="D24" s="15">
        <f t="shared" si="21"/>
        <v>45709</v>
      </c>
      <c r="E24" s="48" t="s">
        <v>1171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2"/>
      <c r="O24" s="232"/>
    </row>
    <row r="25" spans="1:15" hidden="1" x14ac:dyDescent="0.25">
      <c r="A25" s="20" t="s">
        <v>1140</v>
      </c>
      <c r="B25" s="48" t="s">
        <v>1172</v>
      </c>
      <c r="C25" s="36">
        <v>45715</v>
      </c>
      <c r="D25" s="15">
        <f t="shared" si="21"/>
        <v>45716</v>
      </c>
      <c r="E25" s="48" t="s">
        <v>1173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2"/>
      <c r="O25" s="232"/>
    </row>
    <row r="26" spans="1:15" hidden="1" x14ac:dyDescent="0.25">
      <c r="A26" s="20" t="s">
        <v>1143</v>
      </c>
      <c r="B26" s="48" t="s">
        <v>1174</v>
      </c>
      <c r="C26" s="36">
        <v>45722</v>
      </c>
      <c r="D26" s="15">
        <f t="shared" si="21"/>
        <v>45723</v>
      </c>
      <c r="E26" s="48" t="s">
        <v>1175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2"/>
      <c r="O26" s="232"/>
    </row>
    <row r="27" spans="1:15" hidden="1" x14ac:dyDescent="0.25">
      <c r="A27" s="214" t="s">
        <v>1176</v>
      </c>
      <c r="B27" s="48" t="s">
        <v>1177</v>
      </c>
      <c r="C27" s="36">
        <v>45729</v>
      </c>
      <c r="D27" s="15">
        <f t="shared" si="21"/>
        <v>45730</v>
      </c>
      <c r="E27" s="48" t="s">
        <v>1178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2"/>
      <c r="O27" s="232"/>
    </row>
    <row r="28" spans="1:15" hidden="1" x14ac:dyDescent="0.25">
      <c r="A28" s="20" t="s">
        <v>1146</v>
      </c>
      <c r="B28" s="48" t="s">
        <v>1179</v>
      </c>
      <c r="C28" s="36">
        <v>45736</v>
      </c>
      <c r="D28" s="15">
        <f t="shared" si="21"/>
        <v>45737</v>
      </c>
      <c r="E28" s="48" t="s">
        <v>1180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2"/>
      <c r="O28" s="232"/>
    </row>
    <row r="29" spans="1:15" hidden="1" x14ac:dyDescent="0.25">
      <c r="A29" s="20" t="s">
        <v>1133</v>
      </c>
      <c r="B29" s="48" t="s">
        <v>1181</v>
      </c>
      <c r="C29" s="36">
        <v>45743</v>
      </c>
      <c r="D29" s="15">
        <f t="shared" si="21"/>
        <v>45744</v>
      </c>
      <c r="E29" s="48" t="s">
        <v>1182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2"/>
      <c r="O29" s="232"/>
    </row>
    <row r="30" spans="1:15" hidden="1" x14ac:dyDescent="0.25">
      <c r="A30" s="20" t="s">
        <v>1140</v>
      </c>
      <c r="B30" s="76" t="s">
        <v>1183</v>
      </c>
      <c r="C30" s="41">
        <v>45750</v>
      </c>
      <c r="D30" s="42">
        <f t="shared" si="21"/>
        <v>45751</v>
      </c>
      <c r="E30" s="216" t="s">
        <v>1184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2"/>
      <c r="O30" s="232"/>
    </row>
    <row r="31" spans="1:15" hidden="1" x14ac:dyDescent="0.25">
      <c r="A31" s="20" t="s">
        <v>1143</v>
      </c>
      <c r="B31" s="76" t="s">
        <v>1185</v>
      </c>
      <c r="C31" s="41">
        <v>45757</v>
      </c>
      <c r="D31" s="71" t="s">
        <v>1186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32"/>
      <c r="O31" s="232"/>
    </row>
    <row r="32" spans="1:15" hidden="1" x14ac:dyDescent="0.25">
      <c r="A32" s="217" t="s">
        <v>1187</v>
      </c>
      <c r="B32" s="76"/>
      <c r="C32" s="197" t="s">
        <v>1188</v>
      </c>
      <c r="D32" s="71" t="s">
        <v>1186</v>
      </c>
      <c r="E32" s="76" t="s">
        <v>1189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2"/>
      <c r="O32" s="232"/>
    </row>
    <row r="33" spans="1:15" hidden="1" x14ac:dyDescent="0.25">
      <c r="A33" s="217" t="s">
        <v>1176</v>
      </c>
      <c r="B33" s="76" t="s">
        <v>1190</v>
      </c>
      <c r="C33" s="41">
        <v>45764</v>
      </c>
      <c r="D33" s="42">
        <f>C33+1</f>
        <v>45765</v>
      </c>
      <c r="E33" s="76" t="s">
        <v>1191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2"/>
      <c r="O33" s="232"/>
    </row>
    <row r="34" spans="1:15" hidden="1" x14ac:dyDescent="0.25">
      <c r="A34" s="20" t="s">
        <v>1146</v>
      </c>
      <c r="B34" s="76" t="s">
        <v>1192</v>
      </c>
      <c r="C34" s="41">
        <v>45771</v>
      </c>
      <c r="D34" s="42">
        <f>C34+1</f>
        <v>45772</v>
      </c>
      <c r="E34" s="76" t="s">
        <v>1193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2"/>
      <c r="O34" s="232"/>
    </row>
    <row r="35" spans="1:15" hidden="1" x14ac:dyDescent="0.25">
      <c r="A35" s="217" t="s">
        <v>1133</v>
      </c>
      <c r="B35" s="76" t="s">
        <v>1194</v>
      </c>
      <c r="C35" s="41">
        <v>45778</v>
      </c>
      <c r="D35" s="42">
        <v>45779</v>
      </c>
      <c r="E35" s="76" t="s">
        <v>1195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2"/>
      <c r="O35" s="232"/>
    </row>
    <row r="36" spans="1:15" hidden="1" x14ac:dyDescent="0.25">
      <c r="A36" s="217" t="s">
        <v>1140</v>
      </c>
      <c r="B36" s="76" t="s">
        <v>1196</v>
      </c>
      <c r="C36" s="41">
        <v>45785</v>
      </c>
      <c r="D36" s="42">
        <v>45786</v>
      </c>
      <c r="E36" s="76" t="s">
        <v>1197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2"/>
      <c r="O36" s="232"/>
    </row>
    <row r="37" spans="1:15" hidden="1" x14ac:dyDescent="0.25">
      <c r="A37" s="217" t="s">
        <v>1187</v>
      </c>
      <c r="B37" s="76" t="s">
        <v>1198</v>
      </c>
      <c r="C37" s="41">
        <v>45792</v>
      </c>
      <c r="D37" s="218" t="s">
        <v>1199</v>
      </c>
      <c r="E37" s="76" t="s">
        <v>1200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2"/>
      <c r="O37" s="232"/>
    </row>
    <row r="38" spans="1:15" hidden="1" x14ac:dyDescent="0.25">
      <c r="A38" s="217" t="s">
        <v>1176</v>
      </c>
      <c r="B38" s="76" t="s">
        <v>1201</v>
      </c>
      <c r="C38" s="41">
        <v>45799</v>
      </c>
      <c r="D38" s="42">
        <v>45800</v>
      </c>
      <c r="E38" s="76" t="s">
        <v>1202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2"/>
      <c r="O38" s="232"/>
    </row>
    <row r="39" spans="1:15" hidden="1" x14ac:dyDescent="0.25">
      <c r="A39" s="217" t="s">
        <v>1146</v>
      </c>
      <c r="B39" s="76" t="s">
        <v>1203</v>
      </c>
      <c r="C39" s="41">
        <v>45806</v>
      </c>
      <c r="D39" s="42">
        <v>45807</v>
      </c>
      <c r="E39" s="76" t="s">
        <v>1204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2"/>
      <c r="O39" s="232"/>
    </row>
    <row r="40" spans="1:15" hidden="1" x14ac:dyDescent="0.25">
      <c r="A40" s="217" t="s">
        <v>1133</v>
      </c>
      <c r="B40" s="76" t="s">
        <v>1205</v>
      </c>
      <c r="C40" s="41">
        <v>45813</v>
      </c>
      <c r="D40" s="88">
        <f>C40+1</f>
        <v>45814</v>
      </c>
      <c r="E40" s="76" t="s">
        <v>1206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2"/>
      <c r="O40" s="232"/>
    </row>
    <row r="41" spans="1:15" hidden="1" x14ac:dyDescent="0.25">
      <c r="A41" s="219" t="s">
        <v>1140</v>
      </c>
      <c r="B41" s="76" t="s">
        <v>1207</v>
      </c>
      <c r="C41" s="41">
        <v>45820</v>
      </c>
      <c r="D41" s="42">
        <f t="shared" ref="D41:I41" si="41">C41+1</f>
        <v>45821</v>
      </c>
      <c r="E41" s="76" t="s">
        <v>1208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2"/>
      <c r="O41" s="232"/>
    </row>
    <row r="42" spans="1:15" hidden="1" x14ac:dyDescent="0.25">
      <c r="A42" s="217" t="s">
        <v>1187</v>
      </c>
      <c r="B42" s="76" t="s">
        <v>1209</v>
      </c>
      <c r="C42" s="41">
        <v>45827</v>
      </c>
      <c r="D42" s="42">
        <f t="shared" ref="D42:I42" si="42">C42+1</f>
        <v>45828</v>
      </c>
      <c r="E42" s="76" t="s">
        <v>1210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2"/>
      <c r="O42" s="232"/>
    </row>
    <row r="43" spans="1:15" hidden="1" x14ac:dyDescent="0.25">
      <c r="A43" s="217" t="s">
        <v>1176</v>
      </c>
      <c r="B43" s="76" t="s">
        <v>1211</v>
      </c>
      <c r="C43" s="41">
        <v>45834</v>
      </c>
      <c r="D43" s="42">
        <f t="shared" ref="D43:I43" si="43">C43+1</f>
        <v>45835</v>
      </c>
      <c r="E43" s="76" t="s">
        <v>1212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2"/>
      <c r="O43" s="232"/>
    </row>
    <row r="44" spans="1:15" x14ac:dyDescent="0.25">
      <c r="A44" s="220" t="s">
        <v>1133</v>
      </c>
      <c r="B44" s="221" t="s">
        <v>1213</v>
      </c>
      <c r="C44" s="222">
        <v>45841</v>
      </c>
      <c r="D44" s="218" t="s">
        <v>1199</v>
      </c>
      <c r="E44" s="223" t="s">
        <v>1214</v>
      </c>
      <c r="F44" s="41">
        <v>45853</v>
      </c>
      <c r="G44" s="224">
        <f t="shared" ref="G44:I44" si="44">F44+1</f>
        <v>45854</v>
      </c>
      <c r="H44" s="222">
        <f t="shared" si="44"/>
        <v>45855</v>
      </c>
      <c r="I44" s="224">
        <f t="shared" si="44"/>
        <v>45856</v>
      </c>
      <c r="J44" s="222">
        <f t="shared" si="24"/>
        <v>45863</v>
      </c>
      <c r="K44" s="224">
        <f t="shared" si="25"/>
        <v>45865</v>
      </c>
      <c r="L44" s="224">
        <f t="shared" si="26"/>
        <v>45876</v>
      </c>
      <c r="M44" s="224">
        <f t="shared" si="27"/>
        <v>45877</v>
      </c>
      <c r="N44" s="232"/>
      <c r="O44" s="232"/>
    </row>
    <row r="45" spans="1:15" x14ac:dyDescent="0.25">
      <c r="A45" s="512" t="s">
        <v>242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</row>
    <row r="46" spans="1:15" x14ac:dyDescent="0.25">
      <c r="A46" s="217" t="s">
        <v>1140</v>
      </c>
      <c r="B46" s="76" t="s">
        <v>1215</v>
      </c>
      <c r="C46" s="41">
        <v>45855</v>
      </c>
      <c r="D46" s="530" t="s">
        <v>1216</v>
      </c>
      <c r="E46" s="531"/>
      <c r="F46" s="197"/>
      <c r="G46" s="42"/>
      <c r="H46" s="41"/>
      <c r="I46" s="42"/>
      <c r="J46" s="41"/>
      <c r="K46" s="42"/>
      <c r="L46" s="42"/>
      <c r="M46" s="42"/>
    </row>
    <row r="47" spans="1:15" x14ac:dyDescent="0.25">
      <c r="A47" s="217" t="s">
        <v>1143</v>
      </c>
      <c r="B47" s="76"/>
      <c r="C47" s="41"/>
      <c r="D47" s="197" t="s">
        <v>1217</v>
      </c>
      <c r="E47" s="76" t="s">
        <v>1218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5">
      <c r="A48" s="219" t="s">
        <v>1187</v>
      </c>
      <c r="B48" s="76" t="s">
        <v>1219</v>
      </c>
      <c r="C48" s="41">
        <v>45862</v>
      </c>
      <c r="D48" s="42">
        <f>C48+1</f>
        <v>45863</v>
      </c>
      <c r="E48" s="76" t="s">
        <v>1220</v>
      </c>
      <c r="F48" s="41">
        <f>D48+11</f>
        <v>45874</v>
      </c>
      <c r="G48" s="42">
        <f>F48+1</f>
        <v>45875</v>
      </c>
      <c r="H48" s="41">
        <f>G48+4</f>
        <v>45879</v>
      </c>
      <c r="I48" s="190" t="s">
        <v>167</v>
      </c>
      <c r="J48" s="41"/>
      <c r="K48" s="42"/>
      <c r="L48" s="42"/>
      <c r="M48" s="42"/>
    </row>
    <row r="49" spans="1:25" x14ac:dyDescent="0.25">
      <c r="A49" s="217" t="s">
        <v>1176</v>
      </c>
      <c r="B49" s="76" t="s">
        <v>1221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5">
      <c r="A50" s="226" t="s">
        <v>1222</v>
      </c>
      <c r="B50" s="76"/>
      <c r="C50" s="41"/>
      <c r="D50" s="42"/>
      <c r="E50" s="227" t="s">
        <v>1223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5">
      <c r="A51" s="228" t="s">
        <v>1224</v>
      </c>
      <c r="B51" s="76" t="s">
        <v>1225</v>
      </c>
      <c r="C51" s="41">
        <v>45869</v>
      </c>
      <c r="D51" s="42">
        <f t="shared" ref="D51:I51" si="47">C51+1</f>
        <v>45870</v>
      </c>
      <c r="E51" s="76" t="s">
        <v>1226</v>
      </c>
      <c r="F51" s="41">
        <f t="shared" ref="F51:F61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33" t="s">
        <v>40</v>
      </c>
      <c r="K51" s="190" t="s">
        <v>167</v>
      </c>
      <c r="L51" s="41"/>
      <c r="M51" s="42"/>
    </row>
    <row r="52" spans="1:25" x14ac:dyDescent="0.25">
      <c r="A52" s="228" t="s">
        <v>1133</v>
      </c>
      <c r="B52" s="76" t="s">
        <v>1227</v>
      </c>
      <c r="C52" s="41">
        <v>45876</v>
      </c>
      <c r="D52" s="42">
        <f t="shared" ref="D52:I52" si="49">C52+1</f>
        <v>45877</v>
      </c>
      <c r="E52" s="76" t="s">
        <v>1228</v>
      </c>
      <c r="F52" s="41">
        <f t="shared" si="48"/>
        <v>45888</v>
      </c>
      <c r="G52" s="42">
        <f t="shared" si="49"/>
        <v>45889</v>
      </c>
      <c r="H52" s="41">
        <f t="shared" si="49"/>
        <v>45890</v>
      </c>
      <c r="I52" s="42">
        <f t="shared" si="49"/>
        <v>45891</v>
      </c>
      <c r="J52" s="233" t="s">
        <v>40</v>
      </c>
      <c r="K52" s="233" t="s">
        <v>40</v>
      </c>
      <c r="L52" s="42"/>
      <c r="M52" s="42"/>
    </row>
    <row r="53" spans="1:25" x14ac:dyDescent="0.25">
      <c r="A53" s="229" t="s">
        <v>1009</v>
      </c>
      <c r="B53" s="76" t="s">
        <v>1229</v>
      </c>
      <c r="C53" s="41">
        <v>45883</v>
      </c>
      <c r="D53" s="42">
        <f t="shared" ref="D53:I53" si="50">C53+1</f>
        <v>45884</v>
      </c>
      <c r="E53" s="76" t="s">
        <v>1230</v>
      </c>
      <c r="F53" s="41">
        <f t="shared" si="48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1" si="51">I53+7</f>
        <v>45905</v>
      </c>
      <c r="K53" s="190" t="s">
        <v>167</v>
      </c>
      <c r="L53" s="42"/>
      <c r="M53" s="42"/>
    </row>
    <row r="54" spans="1:25" x14ac:dyDescent="0.25">
      <c r="A54" s="217" t="s">
        <v>1143</v>
      </c>
      <c r="B54" s="76" t="s">
        <v>1231</v>
      </c>
      <c r="C54" s="41">
        <v>45890</v>
      </c>
      <c r="D54" s="42">
        <f t="shared" ref="D54:I54" si="52">C54+1</f>
        <v>45891</v>
      </c>
      <c r="E54" s="76" t="s">
        <v>1232</v>
      </c>
      <c r="F54" s="41">
        <f t="shared" si="48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1" si="53">J54+2</f>
        <v>45914</v>
      </c>
      <c r="L54" s="42">
        <f t="shared" ref="L54:L61" si="54">K54+11</f>
        <v>45925</v>
      </c>
      <c r="M54" s="42">
        <f t="shared" ref="M54:M61" si="55">L54+1</f>
        <v>45926</v>
      </c>
    </row>
    <row r="55" spans="1:25" x14ac:dyDescent="0.25">
      <c r="A55" s="217" t="s">
        <v>1222</v>
      </c>
      <c r="B55" s="76" t="s">
        <v>1233</v>
      </c>
      <c r="C55" s="41">
        <v>45897</v>
      </c>
      <c r="D55" s="42">
        <f t="shared" ref="D55:I55" si="56">C55+1</f>
        <v>45898</v>
      </c>
      <c r="E55" s="76" t="s">
        <v>1234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5">
      <c r="A56" s="217" t="s">
        <v>1133</v>
      </c>
      <c r="B56" s="76" t="s">
        <v>1235</v>
      </c>
      <c r="C56" s="41">
        <v>45904</v>
      </c>
      <c r="D56" s="42">
        <f t="shared" ref="D56:I56" si="57">C56+1</f>
        <v>45905</v>
      </c>
      <c r="E56" s="76" t="s">
        <v>1236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51"/>
        <v>45926</v>
      </c>
      <c r="K56" s="42">
        <f t="shared" si="53"/>
        <v>45928</v>
      </c>
      <c r="L56" s="42">
        <f t="shared" si="54"/>
        <v>45939</v>
      </c>
      <c r="M56" s="42">
        <f t="shared" si="55"/>
        <v>45940</v>
      </c>
    </row>
    <row r="57" spans="1:25" x14ac:dyDescent="0.25">
      <c r="A57" s="217" t="s">
        <v>1015</v>
      </c>
      <c r="B57" s="76" t="s">
        <v>1237</v>
      </c>
      <c r="C57" s="41">
        <v>45911</v>
      </c>
      <c r="D57" s="42">
        <f t="shared" ref="D57:I57" si="58">C57+1</f>
        <v>45912</v>
      </c>
      <c r="E57" s="76" t="s">
        <v>1238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x14ac:dyDescent="0.25">
      <c r="A58" s="217" t="s">
        <v>1239</v>
      </c>
      <c r="B58" s="76" t="s">
        <v>1240</v>
      </c>
      <c r="C58" s="41">
        <v>45918</v>
      </c>
      <c r="D58" s="42">
        <f t="shared" ref="D58:I58" si="59">C58+1</f>
        <v>45919</v>
      </c>
      <c r="E58" s="76" t="s">
        <v>1241</v>
      </c>
      <c r="F58" s="41">
        <f t="shared" si="48"/>
        <v>45930</v>
      </c>
      <c r="G58" s="42">
        <f t="shared" si="59"/>
        <v>45931</v>
      </c>
      <c r="H58" s="41">
        <f t="shared" si="59"/>
        <v>45932</v>
      </c>
      <c r="I58" s="42">
        <f t="shared" si="59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25" x14ac:dyDescent="0.25">
      <c r="A59" s="217" t="s">
        <v>1143</v>
      </c>
      <c r="B59" s="76" t="s">
        <v>1242</v>
      </c>
      <c r="C59" s="41">
        <v>45925</v>
      </c>
      <c r="D59" s="42">
        <f t="shared" ref="D59:I59" si="60">C59+1</f>
        <v>45926</v>
      </c>
      <c r="E59" s="76" t="s">
        <v>1243</v>
      </c>
      <c r="F59" s="41">
        <f t="shared" si="48"/>
        <v>45937</v>
      </c>
      <c r="G59" s="42">
        <f t="shared" si="60"/>
        <v>45938</v>
      </c>
      <c r="H59" s="41">
        <f t="shared" si="60"/>
        <v>45939</v>
      </c>
      <c r="I59" s="42">
        <f t="shared" si="60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25" x14ac:dyDescent="0.25">
      <c r="A60" s="217" t="s">
        <v>1222</v>
      </c>
      <c r="B60" s="76" t="s">
        <v>1244</v>
      </c>
      <c r="C60" s="41">
        <v>45932</v>
      </c>
      <c r="D60" s="42">
        <f t="shared" ref="D60:I60" si="61">C60+1</f>
        <v>45933</v>
      </c>
      <c r="E60" s="76" t="s">
        <v>1245</v>
      </c>
      <c r="F60" s="41">
        <f t="shared" si="48"/>
        <v>45944</v>
      </c>
      <c r="G60" s="42">
        <f t="shared" si="61"/>
        <v>45945</v>
      </c>
      <c r="H60" s="41">
        <f t="shared" si="61"/>
        <v>45946</v>
      </c>
      <c r="I60" s="42">
        <f t="shared" si="61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25" x14ac:dyDescent="0.25">
      <c r="A61" s="217" t="s">
        <v>1133</v>
      </c>
      <c r="B61" s="76" t="s">
        <v>1246</v>
      </c>
      <c r="C61" s="41">
        <v>45939</v>
      </c>
      <c r="D61" s="42">
        <f t="shared" ref="D61:I61" si="62">C61+1</f>
        <v>45940</v>
      </c>
      <c r="E61" s="76" t="s">
        <v>1247</v>
      </c>
      <c r="F61" s="41">
        <f t="shared" si="48"/>
        <v>45951</v>
      </c>
      <c r="G61" s="42">
        <f t="shared" si="62"/>
        <v>45952</v>
      </c>
      <c r="H61" s="41">
        <f t="shared" si="62"/>
        <v>45953</v>
      </c>
      <c r="I61" s="42">
        <f t="shared" si="62"/>
        <v>45954</v>
      </c>
      <c r="J61" s="41">
        <f t="shared" si="51"/>
        <v>45961</v>
      </c>
      <c r="K61" s="42">
        <f t="shared" si="53"/>
        <v>45963</v>
      </c>
      <c r="L61" s="42">
        <f t="shared" si="54"/>
        <v>45974</v>
      </c>
      <c r="M61" s="42">
        <f t="shared" si="55"/>
        <v>45975</v>
      </c>
    </row>
    <row r="62" spans="1:25" ht="15.5" x14ac:dyDescent="0.25">
      <c r="A62" s="230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25" ht="16" x14ac:dyDescent="0.4">
      <c r="A63" s="24" t="s">
        <v>194</v>
      </c>
      <c r="B63" s="418" t="s">
        <v>1248</v>
      </c>
      <c r="C63" s="532"/>
      <c r="D63" s="532"/>
      <c r="E63" s="532"/>
      <c r="F63" s="532"/>
      <c r="G63" s="532"/>
      <c r="H63" s="532"/>
      <c r="I63" s="53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99999999999999" customHeight="1" x14ac:dyDescent="0.4">
      <c r="A64" s="231" t="s">
        <v>198</v>
      </c>
      <c r="B64" s="533" t="s">
        <v>1249</v>
      </c>
      <c r="C64" s="534"/>
      <c r="D64" s="534"/>
      <c r="E64" s="534"/>
      <c r="F64" s="534"/>
      <c r="G64" s="534"/>
      <c r="H64" s="534"/>
      <c r="I64" s="534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99999999999999" customHeight="1" x14ac:dyDescent="0.25">
      <c r="A65" s="25" t="s">
        <v>473</v>
      </c>
      <c r="B65" s="423" t="s">
        <v>1250</v>
      </c>
      <c r="C65" s="535"/>
      <c r="D65" s="535"/>
      <c r="E65" s="535"/>
      <c r="F65" s="535"/>
      <c r="G65" s="535"/>
      <c r="H65" s="535"/>
      <c r="I65" s="53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99999999999999" customHeight="1" x14ac:dyDescent="0.25">
      <c r="A66" s="25" t="s">
        <v>1118</v>
      </c>
      <c r="B66" s="423" t="s">
        <v>1251</v>
      </c>
      <c r="C66" s="535"/>
      <c r="D66" s="535"/>
      <c r="E66" s="535"/>
      <c r="F66" s="535"/>
      <c r="G66" s="535"/>
      <c r="H66" s="535"/>
      <c r="I66" s="53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99999999999999" hidden="1" customHeight="1" x14ac:dyDescent="0.25">
      <c r="A67" s="25"/>
      <c r="B67" s="536" t="s">
        <v>1252</v>
      </c>
      <c r="C67" s="537"/>
      <c r="D67" s="537"/>
      <c r="E67" s="537"/>
      <c r="F67" s="537"/>
      <c r="G67" s="537"/>
      <c r="H67" s="537"/>
      <c r="I67" s="538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99999999999999" customHeight="1" x14ac:dyDescent="0.4">
      <c r="A68" s="26" t="s">
        <v>1109</v>
      </c>
      <c r="B68" s="423" t="s">
        <v>1110</v>
      </c>
      <c r="C68" s="535"/>
      <c r="D68" s="535"/>
      <c r="E68" s="535"/>
      <c r="F68" s="535"/>
      <c r="G68" s="535"/>
      <c r="H68" s="535"/>
      <c r="I68" s="53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99999999999999" customHeight="1" x14ac:dyDescent="0.25">
      <c r="A69" s="25" t="s">
        <v>1253</v>
      </c>
      <c r="B69" s="421" t="s">
        <v>1254</v>
      </c>
      <c r="C69" s="422"/>
      <c r="D69" s="422"/>
      <c r="E69" s="422"/>
      <c r="F69" s="422"/>
      <c r="G69" s="422"/>
      <c r="H69" s="422"/>
      <c r="I69" s="4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99999999999999" customHeight="1" x14ac:dyDescent="0.25">
      <c r="A70" s="25" t="s">
        <v>1255</v>
      </c>
      <c r="B70" s="421" t="s">
        <v>1256</v>
      </c>
      <c r="C70" s="422"/>
      <c r="D70" s="422"/>
      <c r="E70" s="422"/>
      <c r="F70" s="422"/>
      <c r="G70" s="422"/>
      <c r="H70" s="422"/>
      <c r="I70" s="4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</sheetData>
  <mergeCells count="30">
    <mergeCell ref="B69:I69"/>
    <mergeCell ref="B70:I70"/>
    <mergeCell ref="B64:I64"/>
    <mergeCell ref="B65:I65"/>
    <mergeCell ref="B66:I66"/>
    <mergeCell ref="B67:I67"/>
    <mergeCell ref="B68:I68"/>
    <mergeCell ref="N7:O7"/>
    <mergeCell ref="A22:M22"/>
    <mergeCell ref="A45:M45"/>
    <mergeCell ref="D46:E46"/>
    <mergeCell ref="B63:I63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5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5" t="s">
        <v>1257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2" ht="15.5" x14ac:dyDescent="0.25">
      <c r="A5" s="3" t="s">
        <v>692</v>
      </c>
      <c r="B5" s="3" t="s">
        <v>693</v>
      </c>
      <c r="C5" s="477" t="s">
        <v>1258</v>
      </c>
      <c r="D5" s="478"/>
      <c r="E5" s="477" t="s">
        <v>1259</v>
      </c>
      <c r="F5" s="478"/>
      <c r="G5" s="477" t="s">
        <v>7</v>
      </c>
      <c r="H5" s="478"/>
      <c r="I5" s="477" t="s">
        <v>550</v>
      </c>
      <c r="J5" s="478"/>
      <c r="K5" s="477" t="s">
        <v>1260</v>
      </c>
      <c r="L5" s="478"/>
      <c r="M5" s="3" t="s">
        <v>693</v>
      </c>
      <c r="N5" s="479" t="s">
        <v>695</v>
      </c>
      <c r="O5" s="480"/>
      <c r="P5" s="477" t="s">
        <v>550</v>
      </c>
      <c r="Q5" s="478"/>
      <c r="R5" s="477" t="s">
        <v>1258</v>
      </c>
      <c r="S5" s="478"/>
    </row>
    <row r="6" spans="1:242" x14ac:dyDescent="0.25">
      <c r="A6" s="5" t="s">
        <v>13</v>
      </c>
      <c r="B6" s="5" t="s">
        <v>14</v>
      </c>
      <c r="C6" s="385" t="s">
        <v>15</v>
      </c>
      <c r="D6" s="456"/>
      <c r="E6" s="385" t="s">
        <v>1261</v>
      </c>
      <c r="F6" s="456"/>
      <c r="G6" s="385" t="s">
        <v>16</v>
      </c>
      <c r="H6" s="456"/>
      <c r="I6" s="385" t="s">
        <v>292</v>
      </c>
      <c r="J6" s="456"/>
      <c r="K6" s="385" t="s">
        <v>554</v>
      </c>
      <c r="L6" s="456"/>
      <c r="M6" s="5" t="s">
        <v>14</v>
      </c>
      <c r="N6" s="385" t="s">
        <v>699</v>
      </c>
      <c r="O6" s="456"/>
      <c r="P6" s="385" t="s">
        <v>292</v>
      </c>
      <c r="Q6" s="456"/>
      <c r="R6" s="385" t="s">
        <v>15</v>
      </c>
      <c r="S6" s="456"/>
    </row>
    <row r="7" spans="1:242" x14ac:dyDescent="0.25">
      <c r="A7" s="5"/>
      <c r="B7" s="5"/>
      <c r="C7" s="385" t="s">
        <v>1262</v>
      </c>
      <c r="D7" s="456"/>
      <c r="E7" s="385" t="s">
        <v>793</v>
      </c>
      <c r="F7" s="456"/>
      <c r="G7" s="385" t="s">
        <v>1263</v>
      </c>
      <c r="H7" s="456"/>
      <c r="I7" s="385" t="s">
        <v>1264</v>
      </c>
      <c r="J7" s="456"/>
      <c r="K7" s="385" t="s">
        <v>792</v>
      </c>
      <c r="L7" s="456"/>
      <c r="M7" s="5"/>
      <c r="N7" s="385" t="s">
        <v>701</v>
      </c>
      <c r="O7" s="456"/>
      <c r="P7" s="385" t="s">
        <v>793</v>
      </c>
      <c r="Q7" s="456"/>
      <c r="R7" s="385" t="s">
        <v>1262</v>
      </c>
      <c r="S7" s="456"/>
    </row>
    <row r="8" spans="1:242" hidden="1" x14ac:dyDescent="0.25">
      <c r="A8" s="211" t="s">
        <v>1265</v>
      </c>
      <c r="B8" s="76" t="s">
        <v>1266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1267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2" t="s">
        <v>1268</v>
      </c>
      <c r="B9" s="76" t="s">
        <v>1269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1270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1271</v>
      </c>
      <c r="B10" s="76" t="s">
        <v>1272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1273</v>
      </c>
      <c r="N10" s="36">
        <f t="shared" si="9"/>
        <v>45288</v>
      </c>
      <c r="O10" s="36">
        <f t="shared" si="10"/>
        <v>45289</v>
      </c>
      <c r="P10" s="539" t="s">
        <v>1274</v>
      </c>
      <c r="Q10" s="540"/>
      <c r="R10" s="540"/>
      <c r="S10" s="541"/>
    </row>
    <row r="11" spans="1:242" x14ac:dyDescent="0.25">
      <c r="A11" s="45" t="s">
        <v>1275</v>
      </c>
      <c r="B11" s="76"/>
      <c r="C11" s="36"/>
      <c r="D11" s="15"/>
      <c r="E11" s="15"/>
      <c r="F11" s="15"/>
      <c r="G11" s="36"/>
      <c r="H11" s="36"/>
      <c r="I11" s="36"/>
      <c r="J11" s="36"/>
      <c r="K11" s="444" t="s">
        <v>1276</v>
      </c>
      <c r="L11" s="446"/>
      <c r="M11" s="46" t="s">
        <v>1277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1265</v>
      </c>
      <c r="B12" s="76" t="s">
        <v>1278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1279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2" t="s">
        <v>1268</v>
      </c>
      <c r="B13" s="76" t="s">
        <v>1280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1281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1275</v>
      </c>
      <c r="B14" s="76" t="s">
        <v>1282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1283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1265</v>
      </c>
      <c r="B15" s="76" t="s">
        <v>1284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1285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2" t="s">
        <v>1268</v>
      </c>
      <c r="B16" s="76" t="s">
        <v>1286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1287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1275</v>
      </c>
      <c r="B17" s="76" t="s">
        <v>1288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1289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194</v>
      </c>
      <c r="B19" s="542" t="s">
        <v>1290</v>
      </c>
      <c r="C19" s="543"/>
      <c r="D19" s="543"/>
      <c r="E19" s="543"/>
      <c r="F19" s="543"/>
      <c r="G19" s="543"/>
      <c r="H19" s="543"/>
      <c r="I19" s="543"/>
      <c r="J19" s="543"/>
      <c r="K19" s="543"/>
      <c r="L19" s="54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21" t="s">
        <v>1256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1261</v>
      </c>
      <c r="B21" s="475" t="s">
        <v>1291</v>
      </c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21" t="s">
        <v>1292</v>
      </c>
      <c r="C22" s="422"/>
      <c r="D22" s="422"/>
      <c r="E22" s="422"/>
      <c r="F22" s="422"/>
      <c r="G22" s="422"/>
      <c r="H22" s="422"/>
      <c r="I22" s="422"/>
      <c r="J22" s="422"/>
      <c r="K22" s="422"/>
      <c r="L22" s="4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292</v>
      </c>
      <c r="B23" s="475" t="s">
        <v>1293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554</v>
      </c>
      <c r="B24" s="475" t="s">
        <v>1115</v>
      </c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699</v>
      </c>
      <c r="B25" s="475" t="s">
        <v>736</v>
      </c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4"/>
  <sheetViews>
    <sheetView topLeftCell="A4" workbookViewId="0">
      <selection activeCell="A45" sqref="A45:XFD45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1294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53" ht="15.5" x14ac:dyDescent="0.25">
      <c r="A5" s="3" t="s">
        <v>692</v>
      </c>
      <c r="B5" s="3" t="s">
        <v>693</v>
      </c>
      <c r="C5" s="477" t="s">
        <v>1295</v>
      </c>
      <c r="D5" s="478"/>
      <c r="E5" s="479" t="s">
        <v>1296</v>
      </c>
      <c r="F5" s="480"/>
      <c r="G5" s="479" t="s">
        <v>1297</v>
      </c>
      <c r="H5" s="480"/>
      <c r="I5" s="479" t="s">
        <v>617</v>
      </c>
      <c r="J5" s="480"/>
      <c r="K5" s="479" t="s">
        <v>1297</v>
      </c>
      <c r="L5" s="480"/>
      <c r="M5" s="3" t="s">
        <v>693</v>
      </c>
      <c r="N5" s="477" t="s">
        <v>1295</v>
      </c>
      <c r="O5" s="478"/>
      <c r="P5" s="479" t="s">
        <v>1296</v>
      </c>
      <c r="Q5" s="480"/>
    </row>
    <row r="6" spans="1:253" x14ac:dyDescent="0.25">
      <c r="A6" s="5" t="s">
        <v>13</v>
      </c>
      <c r="B6" s="5" t="s">
        <v>14</v>
      </c>
      <c r="C6" s="385" t="s">
        <v>553</v>
      </c>
      <c r="D6" s="456"/>
      <c r="E6" s="385" t="s">
        <v>554</v>
      </c>
      <c r="F6" s="456"/>
      <c r="G6" s="371" t="s">
        <v>622</v>
      </c>
      <c r="H6" s="371"/>
      <c r="I6" s="371" t="s">
        <v>621</v>
      </c>
      <c r="J6" s="371"/>
      <c r="K6" s="371" t="s">
        <v>622</v>
      </c>
      <c r="L6" s="371"/>
      <c r="M6" s="5" t="s">
        <v>14</v>
      </c>
      <c r="N6" s="385" t="s">
        <v>553</v>
      </c>
      <c r="O6" s="456"/>
      <c r="P6" s="385" t="s">
        <v>554</v>
      </c>
      <c r="Q6" s="456"/>
    </row>
    <row r="7" spans="1:253" x14ac:dyDescent="0.25">
      <c r="A7" s="5"/>
      <c r="B7" s="5"/>
      <c r="C7" s="385" t="s">
        <v>700</v>
      </c>
      <c r="D7" s="456"/>
      <c r="E7" s="385" t="s">
        <v>877</v>
      </c>
      <c r="F7" s="456"/>
      <c r="G7" s="385" t="s">
        <v>854</v>
      </c>
      <c r="H7" s="456"/>
      <c r="I7" s="385" t="s">
        <v>700</v>
      </c>
      <c r="J7" s="456"/>
      <c r="K7" s="385" t="s">
        <v>1264</v>
      </c>
      <c r="L7" s="456"/>
      <c r="M7" s="5"/>
      <c r="N7" s="385" t="s">
        <v>700</v>
      </c>
      <c r="O7" s="456"/>
      <c r="P7" s="385" t="s">
        <v>877</v>
      </c>
      <c r="Q7" s="456"/>
    </row>
    <row r="8" spans="1:253" hidden="1" x14ac:dyDescent="0.25">
      <c r="A8" s="20" t="s">
        <v>907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1298</v>
      </c>
      <c r="N8" s="15">
        <f t="shared" ref="N8:N24" si="0">L8+5</f>
        <v>45622</v>
      </c>
      <c r="O8" s="207" t="s">
        <v>1299</v>
      </c>
      <c r="P8" s="147" t="s">
        <v>40</v>
      </c>
      <c r="Q8" s="147" t="s">
        <v>40</v>
      </c>
    </row>
    <row r="9" spans="1:253" hidden="1" x14ac:dyDescent="0.25">
      <c r="A9" s="34" t="s">
        <v>882</v>
      </c>
      <c r="B9" s="35" t="s">
        <v>1300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1301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198" t="s">
        <v>1302</v>
      </c>
      <c r="B10" s="35" t="s">
        <v>1303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936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09" t="s">
        <v>167</v>
      </c>
    </row>
    <row r="11" spans="1:253" hidden="1" x14ac:dyDescent="0.25">
      <c r="A11" s="34" t="s">
        <v>882</v>
      </c>
      <c r="B11" s="35" t="s">
        <v>1304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1305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199" t="s">
        <v>1306</v>
      </c>
      <c r="B12" s="35" t="s">
        <v>1307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47" t="s">
        <v>40</v>
      </c>
      <c r="H12" s="147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1308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09" t="s">
        <v>167</v>
      </c>
    </row>
    <row r="13" spans="1:253" hidden="1" x14ac:dyDescent="0.25">
      <c r="A13" s="34" t="s">
        <v>882</v>
      </c>
      <c r="B13" s="35" t="s">
        <v>1309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1310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0" t="s">
        <v>1311</v>
      </c>
      <c r="B14" s="35" t="s">
        <v>1312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1313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0" t="s">
        <v>167</v>
      </c>
    </row>
    <row r="15" spans="1:253" hidden="1" x14ac:dyDescent="0.25">
      <c r="A15" s="34" t="s">
        <v>882</v>
      </c>
      <c r="B15" s="35" t="s">
        <v>1314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1315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1" t="s">
        <v>1306</v>
      </c>
      <c r="B16" s="37" t="s">
        <v>721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47" t="s">
        <v>40</v>
      </c>
      <c r="H16" s="147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722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882</v>
      </c>
      <c r="B17" s="35" t="s">
        <v>723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724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1" t="s">
        <v>1306</v>
      </c>
      <c r="B18" s="37" t="s">
        <v>726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727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882</v>
      </c>
      <c r="B19" s="35" t="s">
        <v>728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729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0" t="s">
        <v>1306</v>
      </c>
      <c r="B20" s="202" t="s">
        <v>730</v>
      </c>
      <c r="C20" s="49">
        <v>45688</v>
      </c>
      <c r="D20" s="166">
        <f t="shared" si="1"/>
        <v>45689</v>
      </c>
      <c r="E20" s="49">
        <f t="shared" si="2"/>
        <v>45689</v>
      </c>
      <c r="F20" s="166">
        <f t="shared" si="3"/>
        <v>45690</v>
      </c>
      <c r="G20" s="166">
        <f t="shared" si="4"/>
        <v>45694</v>
      </c>
      <c r="H20" s="166">
        <f t="shared" si="5"/>
        <v>45694</v>
      </c>
      <c r="I20" s="166">
        <f>H20+1</f>
        <v>45695</v>
      </c>
      <c r="J20" s="166">
        <f>I20+1</f>
        <v>45696</v>
      </c>
      <c r="K20" s="166">
        <f>J20+1</f>
        <v>45697</v>
      </c>
      <c r="L20" s="166">
        <f t="shared" si="7"/>
        <v>45697</v>
      </c>
      <c r="M20" s="202" t="s">
        <v>731</v>
      </c>
      <c r="N20" s="166">
        <f t="shared" si="0"/>
        <v>45702</v>
      </c>
      <c r="O20" s="16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89" t="s">
        <v>825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1"/>
    </row>
    <row r="22" spans="1:17" hidden="1" x14ac:dyDescent="0.25">
      <c r="A22" s="34" t="s">
        <v>882</v>
      </c>
      <c r="B22" s="35" t="s">
        <v>748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1316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1306</v>
      </c>
      <c r="B23" s="35" t="s">
        <v>751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760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882</v>
      </c>
      <c r="B24" s="35" t="s">
        <v>758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1317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08" t="s">
        <v>167</v>
      </c>
    </row>
    <row r="25" spans="1:17" hidden="1" x14ac:dyDescent="0.25">
      <c r="A25" s="389" t="s">
        <v>756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1"/>
    </row>
    <row r="26" spans="1:17" hidden="1" x14ac:dyDescent="0.25">
      <c r="A26" s="34" t="s">
        <v>1306</v>
      </c>
      <c r="B26" s="37" t="s">
        <v>763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764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1318</v>
      </c>
      <c r="B27" s="37" t="s">
        <v>779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781</v>
      </c>
      <c r="N27" s="39">
        <f t="shared" si="20"/>
        <v>45751</v>
      </c>
      <c r="O27" s="39">
        <f t="shared" si="21"/>
        <v>45752</v>
      </c>
      <c r="P27" s="208" t="s">
        <v>167</v>
      </c>
      <c r="Q27" s="38"/>
    </row>
    <row r="28" spans="1:17" hidden="1" x14ac:dyDescent="0.25">
      <c r="A28" s="34" t="s">
        <v>1306</v>
      </c>
      <c r="B28" s="35" t="s">
        <v>782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1319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882</v>
      </c>
      <c r="B29" s="40" t="s">
        <v>1320</v>
      </c>
      <c r="C29" s="41">
        <v>45751</v>
      </c>
      <c r="D29" s="42">
        <f t="shared" ref="D29:K29" si="26">C29+1</f>
        <v>45752</v>
      </c>
      <c r="E29" s="183">
        <f t="shared" si="15"/>
        <v>45752</v>
      </c>
      <c r="F29" s="88">
        <f t="shared" si="26"/>
        <v>45753</v>
      </c>
      <c r="G29" s="88">
        <f t="shared" si="17"/>
        <v>45757</v>
      </c>
      <c r="H29" s="88">
        <f t="shared" si="18"/>
        <v>45757</v>
      </c>
      <c r="I29" s="88">
        <f t="shared" si="26"/>
        <v>45758</v>
      </c>
      <c r="J29" s="88">
        <f t="shared" si="26"/>
        <v>45759</v>
      </c>
      <c r="K29" s="88">
        <f t="shared" si="26"/>
        <v>45760</v>
      </c>
      <c r="L29" s="88">
        <f t="shared" si="19"/>
        <v>45760</v>
      </c>
      <c r="M29" s="40" t="s">
        <v>1321</v>
      </c>
      <c r="N29" s="88">
        <f t="shared" si="20"/>
        <v>45765</v>
      </c>
      <c r="O29" s="88">
        <f t="shared" si="21"/>
        <v>45766</v>
      </c>
      <c r="P29" s="183">
        <f t="shared" si="22"/>
        <v>45766</v>
      </c>
      <c r="Q29" s="183">
        <f t="shared" si="23"/>
        <v>45767</v>
      </c>
    </row>
    <row r="30" spans="1:17" hidden="1" x14ac:dyDescent="0.25">
      <c r="A30" s="34" t="s">
        <v>1306</v>
      </c>
      <c r="B30" s="40" t="s">
        <v>1322</v>
      </c>
      <c r="C30" s="41">
        <v>45758</v>
      </c>
      <c r="D30" s="42">
        <f t="shared" ref="D30:K30" si="27">C30+1</f>
        <v>45759</v>
      </c>
      <c r="E30" s="183">
        <f t="shared" si="15"/>
        <v>45759</v>
      </c>
      <c r="F30" s="88">
        <f t="shared" si="27"/>
        <v>45760</v>
      </c>
      <c r="G30" s="88">
        <f t="shared" si="17"/>
        <v>45764</v>
      </c>
      <c r="H30" s="88">
        <f t="shared" si="18"/>
        <v>45764</v>
      </c>
      <c r="I30" s="88">
        <f t="shared" si="27"/>
        <v>45765</v>
      </c>
      <c r="J30" s="88">
        <f t="shared" si="27"/>
        <v>45766</v>
      </c>
      <c r="K30" s="88">
        <f t="shared" si="27"/>
        <v>45767</v>
      </c>
      <c r="L30" s="88">
        <f t="shared" si="19"/>
        <v>45767</v>
      </c>
      <c r="M30" s="40" t="s">
        <v>1323</v>
      </c>
      <c r="N30" s="88">
        <f t="shared" si="20"/>
        <v>45772</v>
      </c>
      <c r="O30" s="88">
        <f t="shared" si="21"/>
        <v>45773</v>
      </c>
      <c r="P30" s="183">
        <f t="shared" si="22"/>
        <v>45773</v>
      </c>
      <c r="Q30" s="183">
        <f t="shared" si="23"/>
        <v>45774</v>
      </c>
    </row>
    <row r="31" spans="1:17" hidden="1" x14ac:dyDescent="0.25">
      <c r="A31" s="34" t="s">
        <v>882</v>
      </c>
      <c r="B31" s="40" t="s">
        <v>1324</v>
      </c>
      <c r="C31" s="41">
        <v>45765</v>
      </c>
      <c r="D31" s="42">
        <f t="shared" ref="D31:K31" si="28">C31+1</f>
        <v>45766</v>
      </c>
      <c r="E31" s="183">
        <f t="shared" si="15"/>
        <v>45766</v>
      </c>
      <c r="F31" s="88">
        <f t="shared" si="28"/>
        <v>45767</v>
      </c>
      <c r="G31" s="88">
        <f t="shared" si="17"/>
        <v>45771</v>
      </c>
      <c r="H31" s="88">
        <f t="shared" si="18"/>
        <v>45771</v>
      </c>
      <c r="I31" s="88">
        <f t="shared" si="28"/>
        <v>45772</v>
      </c>
      <c r="J31" s="88">
        <f t="shared" si="28"/>
        <v>45773</v>
      </c>
      <c r="K31" s="88">
        <f t="shared" si="28"/>
        <v>45774</v>
      </c>
      <c r="L31" s="88">
        <f t="shared" si="19"/>
        <v>45774</v>
      </c>
      <c r="M31" s="40" t="s">
        <v>1325</v>
      </c>
      <c r="N31" s="88">
        <f t="shared" si="20"/>
        <v>45779</v>
      </c>
      <c r="O31" s="88">
        <f t="shared" si="21"/>
        <v>45780</v>
      </c>
      <c r="P31" s="183">
        <f t="shared" si="22"/>
        <v>45780</v>
      </c>
      <c r="Q31" s="183">
        <f t="shared" si="23"/>
        <v>45781</v>
      </c>
    </row>
    <row r="32" spans="1:17" hidden="1" x14ac:dyDescent="0.25">
      <c r="A32" s="34" t="s">
        <v>1306</v>
      </c>
      <c r="B32" s="40" t="s">
        <v>1326</v>
      </c>
      <c r="C32" s="41">
        <v>45772</v>
      </c>
      <c r="D32" s="42">
        <f t="shared" ref="D32:K32" si="29">C32+1</f>
        <v>45773</v>
      </c>
      <c r="E32" s="183">
        <f t="shared" si="15"/>
        <v>45773</v>
      </c>
      <c r="F32" s="88">
        <f t="shared" si="29"/>
        <v>45774</v>
      </c>
      <c r="G32" s="88">
        <f t="shared" si="17"/>
        <v>45778</v>
      </c>
      <c r="H32" s="88">
        <f t="shared" si="18"/>
        <v>45778</v>
      </c>
      <c r="I32" s="88">
        <f t="shared" si="29"/>
        <v>45779</v>
      </c>
      <c r="J32" s="88">
        <f t="shared" si="29"/>
        <v>45780</v>
      </c>
      <c r="K32" s="88">
        <f t="shared" si="29"/>
        <v>45781</v>
      </c>
      <c r="L32" s="88">
        <f t="shared" si="19"/>
        <v>45781</v>
      </c>
      <c r="M32" s="40" t="s">
        <v>1327</v>
      </c>
      <c r="N32" s="88">
        <f t="shared" si="20"/>
        <v>45786</v>
      </c>
      <c r="O32" s="88">
        <f t="shared" si="21"/>
        <v>45787</v>
      </c>
      <c r="P32" s="183">
        <f t="shared" si="22"/>
        <v>45787</v>
      </c>
      <c r="Q32" s="183">
        <f t="shared" si="23"/>
        <v>45788</v>
      </c>
    </row>
    <row r="33" spans="1:18" hidden="1" x14ac:dyDescent="0.25">
      <c r="A33" s="34" t="s">
        <v>882</v>
      </c>
      <c r="B33" s="40" t="s">
        <v>1328</v>
      </c>
      <c r="C33" s="41">
        <v>45779</v>
      </c>
      <c r="D33" s="42">
        <f>C33+1</f>
        <v>45780</v>
      </c>
      <c r="E33" s="183">
        <f t="shared" si="15"/>
        <v>45780</v>
      </c>
      <c r="F33" s="88">
        <f>E33+1</f>
        <v>45781</v>
      </c>
      <c r="G33" s="88">
        <f t="shared" si="17"/>
        <v>45785</v>
      </c>
      <c r="H33" s="88">
        <f t="shared" si="18"/>
        <v>45785</v>
      </c>
      <c r="I33" s="88">
        <f>H33+1</f>
        <v>45786</v>
      </c>
      <c r="J33" s="190" t="s">
        <v>167</v>
      </c>
      <c r="K33" s="545"/>
      <c r="L33" s="546"/>
      <c r="M33" s="546"/>
      <c r="N33" s="546"/>
      <c r="O33" s="546"/>
      <c r="P33" s="546"/>
      <c r="Q33" s="547"/>
    </row>
    <row r="34" spans="1:18" hidden="1" x14ac:dyDescent="0.25">
      <c r="A34" s="203" t="s">
        <v>935</v>
      </c>
      <c r="B34" s="40"/>
      <c r="C34" s="41"/>
      <c r="D34" s="42"/>
      <c r="E34" s="183"/>
      <c r="F34" s="88"/>
      <c r="G34" s="530" t="s">
        <v>1329</v>
      </c>
      <c r="H34" s="531"/>
      <c r="I34" s="41">
        <v>45786</v>
      </c>
      <c r="J34" s="88">
        <f t="shared" ref="J34:K34" si="30">I34+1</f>
        <v>45787</v>
      </c>
      <c r="K34" s="88">
        <f t="shared" si="30"/>
        <v>45788</v>
      </c>
      <c r="L34" s="88">
        <f t="shared" ref="L34:L56" si="31">K34</f>
        <v>45788</v>
      </c>
      <c r="M34" s="40" t="s">
        <v>1330</v>
      </c>
      <c r="N34" s="88">
        <f t="shared" ref="N34:N56" si="32">L34+5</f>
        <v>45793</v>
      </c>
      <c r="O34" s="88">
        <f t="shared" ref="O34:O56" si="33">N34+1</f>
        <v>45794</v>
      </c>
      <c r="P34" s="183">
        <f t="shared" ref="P34:P56" si="34">O34</f>
        <v>45794</v>
      </c>
      <c r="Q34" s="183">
        <f t="shared" ref="Q34:Q56" si="35">P34+1</f>
        <v>45795</v>
      </c>
    </row>
    <row r="35" spans="1:18" hidden="1" x14ac:dyDescent="0.25">
      <c r="A35" s="34" t="s">
        <v>1306</v>
      </c>
      <c r="B35" s="40" t="s">
        <v>1331</v>
      </c>
      <c r="C35" s="41">
        <v>45786</v>
      </c>
      <c r="D35" s="42">
        <f t="shared" ref="D35:D56" si="36">C35+1</f>
        <v>45787</v>
      </c>
      <c r="E35" s="183">
        <f t="shared" ref="E35:E56" si="37">D35</f>
        <v>45787</v>
      </c>
      <c r="F35" s="88">
        <f t="shared" ref="F35:F56" si="38">E35+1</f>
        <v>45788</v>
      </c>
      <c r="G35" s="88">
        <f t="shared" ref="G35:G56" si="39">F35+4</f>
        <v>45792</v>
      </c>
      <c r="H35" s="88">
        <f t="shared" ref="H35:H56" si="40">G35</f>
        <v>45792</v>
      </c>
      <c r="I35" s="88">
        <f t="shared" ref="I35:K38" si="41">H35+1</f>
        <v>45793</v>
      </c>
      <c r="J35" s="88">
        <f t="shared" si="41"/>
        <v>45794</v>
      </c>
      <c r="K35" s="88">
        <f t="shared" si="41"/>
        <v>45795</v>
      </c>
      <c r="L35" s="88">
        <f t="shared" si="31"/>
        <v>45795</v>
      </c>
      <c r="M35" s="40" t="s">
        <v>1332</v>
      </c>
      <c r="N35" s="88">
        <f t="shared" si="32"/>
        <v>45800</v>
      </c>
      <c r="O35" s="88">
        <f t="shared" si="33"/>
        <v>45801</v>
      </c>
      <c r="P35" s="183">
        <f t="shared" si="34"/>
        <v>45801</v>
      </c>
      <c r="Q35" s="183">
        <f t="shared" si="35"/>
        <v>45802</v>
      </c>
    </row>
    <row r="36" spans="1:18" hidden="1" x14ac:dyDescent="0.25">
      <c r="A36" s="45" t="s">
        <v>935</v>
      </c>
      <c r="B36" s="40" t="s">
        <v>1333</v>
      </c>
      <c r="C36" s="41">
        <v>45793</v>
      </c>
      <c r="D36" s="42">
        <f t="shared" si="36"/>
        <v>45794</v>
      </c>
      <c r="E36" s="183">
        <f t="shared" si="37"/>
        <v>45794</v>
      </c>
      <c r="F36" s="88">
        <f t="shared" si="38"/>
        <v>45795</v>
      </c>
      <c r="G36" s="88">
        <f t="shared" si="39"/>
        <v>45799</v>
      </c>
      <c r="H36" s="88">
        <f t="shared" si="40"/>
        <v>45799</v>
      </c>
      <c r="I36" s="88">
        <f t="shared" si="41"/>
        <v>45800</v>
      </c>
      <c r="J36" s="88">
        <f t="shared" si="41"/>
        <v>45801</v>
      </c>
      <c r="K36" s="88">
        <f t="shared" si="41"/>
        <v>45802</v>
      </c>
      <c r="L36" s="88">
        <f t="shared" si="31"/>
        <v>45802</v>
      </c>
      <c r="M36" s="40" t="s">
        <v>1334</v>
      </c>
      <c r="N36" s="88">
        <f t="shared" si="32"/>
        <v>45807</v>
      </c>
      <c r="O36" s="197" t="s">
        <v>167</v>
      </c>
      <c r="P36" s="197" t="s">
        <v>40</v>
      </c>
      <c r="Q36" s="197" t="s">
        <v>40</v>
      </c>
    </row>
    <row r="37" spans="1:18" hidden="1" x14ac:dyDescent="0.25">
      <c r="A37" s="34" t="s">
        <v>1306</v>
      </c>
      <c r="B37" s="40" t="s">
        <v>1335</v>
      </c>
      <c r="C37" s="41">
        <v>45800</v>
      </c>
      <c r="D37" s="42">
        <f t="shared" si="36"/>
        <v>45801</v>
      </c>
      <c r="E37" s="183">
        <f t="shared" si="37"/>
        <v>45801</v>
      </c>
      <c r="F37" s="88">
        <f t="shared" si="38"/>
        <v>45802</v>
      </c>
      <c r="G37" s="88">
        <f t="shared" si="39"/>
        <v>45806</v>
      </c>
      <c r="H37" s="88">
        <f t="shared" si="40"/>
        <v>45806</v>
      </c>
      <c r="I37" s="88">
        <f t="shared" si="41"/>
        <v>45807</v>
      </c>
      <c r="J37" s="88">
        <f t="shared" si="41"/>
        <v>45808</v>
      </c>
      <c r="K37" s="88">
        <f t="shared" si="41"/>
        <v>45809</v>
      </c>
      <c r="L37" s="88">
        <f t="shared" si="31"/>
        <v>45809</v>
      </c>
      <c r="M37" s="40" t="s">
        <v>1336</v>
      </c>
      <c r="N37" s="88">
        <f t="shared" si="32"/>
        <v>45814</v>
      </c>
      <c r="O37" s="88">
        <f t="shared" si="33"/>
        <v>45815</v>
      </c>
      <c r="P37" s="183">
        <f t="shared" si="34"/>
        <v>45815</v>
      </c>
      <c r="Q37" s="183">
        <f t="shared" si="35"/>
        <v>45816</v>
      </c>
    </row>
    <row r="38" spans="1:18" hidden="1" x14ac:dyDescent="0.25">
      <c r="A38" s="34" t="s">
        <v>1318</v>
      </c>
      <c r="B38" s="40" t="s">
        <v>1337</v>
      </c>
      <c r="C38" s="41">
        <v>45807</v>
      </c>
      <c r="D38" s="42">
        <f t="shared" si="36"/>
        <v>45808</v>
      </c>
      <c r="E38" s="183">
        <f t="shared" si="37"/>
        <v>45808</v>
      </c>
      <c r="F38" s="88">
        <f t="shared" si="38"/>
        <v>45809</v>
      </c>
      <c r="G38" s="88">
        <f t="shared" si="39"/>
        <v>45813</v>
      </c>
      <c r="H38" s="88">
        <f t="shared" si="40"/>
        <v>45813</v>
      </c>
      <c r="I38" s="88">
        <f t="shared" si="41"/>
        <v>45814</v>
      </c>
      <c r="J38" s="88">
        <f t="shared" si="41"/>
        <v>45815</v>
      </c>
      <c r="K38" s="88">
        <f t="shared" si="41"/>
        <v>45816</v>
      </c>
      <c r="L38" s="88">
        <f t="shared" si="31"/>
        <v>45816</v>
      </c>
      <c r="M38" s="40" t="s">
        <v>1338</v>
      </c>
      <c r="N38" s="88">
        <f t="shared" si="32"/>
        <v>45821</v>
      </c>
      <c r="O38" s="88">
        <f t="shared" si="33"/>
        <v>45822</v>
      </c>
      <c r="P38" s="183">
        <f t="shared" si="34"/>
        <v>45822</v>
      </c>
      <c r="Q38" s="183">
        <f t="shared" si="35"/>
        <v>45823</v>
      </c>
    </row>
    <row r="39" spans="1:18" hidden="1" x14ac:dyDescent="0.25">
      <c r="A39" s="34" t="s">
        <v>1306</v>
      </c>
      <c r="B39" s="40" t="s">
        <v>1339</v>
      </c>
      <c r="C39" s="41">
        <f t="shared" ref="C39:C42" si="42">C38+7</f>
        <v>45814</v>
      </c>
      <c r="D39" s="42">
        <f t="shared" si="36"/>
        <v>45815</v>
      </c>
      <c r="E39" s="183">
        <f t="shared" si="37"/>
        <v>45815</v>
      </c>
      <c r="F39" s="88">
        <f t="shared" si="38"/>
        <v>45816</v>
      </c>
      <c r="G39" s="88">
        <f t="shared" si="39"/>
        <v>45820</v>
      </c>
      <c r="H39" s="88">
        <f t="shared" si="40"/>
        <v>45820</v>
      </c>
      <c r="I39" s="88">
        <f t="shared" ref="I39:K39" si="43">H39+1</f>
        <v>45821</v>
      </c>
      <c r="J39" s="88">
        <f t="shared" si="43"/>
        <v>45822</v>
      </c>
      <c r="K39" s="88">
        <f t="shared" si="43"/>
        <v>45823</v>
      </c>
      <c r="L39" s="88">
        <f t="shared" si="31"/>
        <v>45823</v>
      </c>
      <c r="M39" s="40" t="s">
        <v>1340</v>
      </c>
      <c r="N39" s="88">
        <f t="shared" si="32"/>
        <v>45828</v>
      </c>
      <c r="O39" s="88">
        <f t="shared" si="33"/>
        <v>45829</v>
      </c>
      <c r="P39" s="183">
        <f t="shared" si="34"/>
        <v>45829</v>
      </c>
      <c r="Q39" s="183">
        <f t="shared" si="35"/>
        <v>45830</v>
      </c>
    </row>
    <row r="40" spans="1:18" hidden="1" x14ac:dyDescent="0.25">
      <c r="A40" s="34" t="s">
        <v>1318</v>
      </c>
      <c r="B40" s="40" t="s">
        <v>1341</v>
      </c>
      <c r="C40" s="41">
        <f t="shared" si="42"/>
        <v>45821</v>
      </c>
      <c r="D40" s="42">
        <f t="shared" si="36"/>
        <v>45822</v>
      </c>
      <c r="E40" s="183">
        <f t="shared" si="37"/>
        <v>45822</v>
      </c>
      <c r="F40" s="88">
        <f t="shared" si="38"/>
        <v>45823</v>
      </c>
      <c r="G40" s="88">
        <f t="shared" si="39"/>
        <v>45827</v>
      </c>
      <c r="H40" s="88">
        <f t="shared" si="40"/>
        <v>45827</v>
      </c>
      <c r="I40" s="88">
        <f t="shared" ref="I40:K40" si="44">H40+1</f>
        <v>45828</v>
      </c>
      <c r="J40" s="88">
        <f t="shared" si="44"/>
        <v>45829</v>
      </c>
      <c r="K40" s="88">
        <f t="shared" si="44"/>
        <v>45830</v>
      </c>
      <c r="L40" s="88">
        <f t="shared" si="31"/>
        <v>45830</v>
      </c>
      <c r="M40" s="40" t="s">
        <v>1342</v>
      </c>
      <c r="N40" s="88">
        <f t="shared" si="32"/>
        <v>45835</v>
      </c>
      <c r="O40" s="88">
        <f t="shared" si="33"/>
        <v>45836</v>
      </c>
      <c r="P40" s="183">
        <f t="shared" si="34"/>
        <v>45836</v>
      </c>
      <c r="Q40" s="183">
        <f t="shared" si="35"/>
        <v>45837</v>
      </c>
    </row>
    <row r="41" spans="1:18" hidden="1" x14ac:dyDescent="0.25">
      <c r="A41" s="34" t="s">
        <v>1306</v>
      </c>
      <c r="B41" s="40" t="s">
        <v>1343</v>
      </c>
      <c r="C41" s="41">
        <f t="shared" si="42"/>
        <v>45828</v>
      </c>
      <c r="D41" s="42">
        <f t="shared" si="36"/>
        <v>45829</v>
      </c>
      <c r="E41" s="183">
        <f t="shared" si="37"/>
        <v>45829</v>
      </c>
      <c r="F41" s="88">
        <f t="shared" si="38"/>
        <v>45830</v>
      </c>
      <c r="G41" s="88">
        <f t="shared" si="39"/>
        <v>45834</v>
      </c>
      <c r="H41" s="88">
        <f t="shared" si="40"/>
        <v>45834</v>
      </c>
      <c r="I41" s="88">
        <f t="shared" ref="I41:K41" si="45">H41+1</f>
        <v>45835</v>
      </c>
      <c r="J41" s="88">
        <f t="shared" si="45"/>
        <v>45836</v>
      </c>
      <c r="K41" s="88">
        <f t="shared" si="45"/>
        <v>45837</v>
      </c>
      <c r="L41" s="88">
        <f t="shared" si="31"/>
        <v>45837</v>
      </c>
      <c r="M41" s="40" t="s">
        <v>1344</v>
      </c>
      <c r="N41" s="88">
        <f t="shared" si="32"/>
        <v>45842</v>
      </c>
      <c r="O41" s="88">
        <f t="shared" si="33"/>
        <v>45843</v>
      </c>
      <c r="P41" s="183">
        <f t="shared" si="34"/>
        <v>45843</v>
      </c>
      <c r="Q41" s="183">
        <f t="shared" si="35"/>
        <v>45844</v>
      </c>
    </row>
    <row r="42" spans="1:18" hidden="1" x14ac:dyDescent="0.25">
      <c r="A42" s="200" t="s">
        <v>1318</v>
      </c>
      <c r="B42" s="40" t="s">
        <v>1345</v>
      </c>
      <c r="C42" s="41">
        <f t="shared" si="42"/>
        <v>45835</v>
      </c>
      <c r="D42" s="42">
        <f t="shared" si="36"/>
        <v>45836</v>
      </c>
      <c r="E42" s="183">
        <f t="shared" si="37"/>
        <v>45836</v>
      </c>
      <c r="F42" s="88">
        <f t="shared" si="38"/>
        <v>45837</v>
      </c>
      <c r="G42" s="88">
        <f t="shared" si="39"/>
        <v>45841</v>
      </c>
      <c r="H42" s="88">
        <f t="shared" si="40"/>
        <v>45841</v>
      </c>
      <c r="I42" s="88">
        <f t="shared" ref="I42:K42" si="46">H42+1</f>
        <v>45842</v>
      </c>
      <c r="J42" s="88">
        <f t="shared" si="46"/>
        <v>45843</v>
      </c>
      <c r="K42" s="88">
        <f t="shared" si="46"/>
        <v>45844</v>
      </c>
      <c r="L42" s="88">
        <f t="shared" si="31"/>
        <v>45844</v>
      </c>
      <c r="M42" s="40" t="s">
        <v>1346</v>
      </c>
      <c r="N42" s="88">
        <f t="shared" si="32"/>
        <v>45849</v>
      </c>
      <c r="O42" s="88">
        <f t="shared" si="33"/>
        <v>45850</v>
      </c>
      <c r="P42" s="183">
        <f t="shared" si="34"/>
        <v>45850</v>
      </c>
      <c r="Q42" s="183">
        <f t="shared" si="35"/>
        <v>45851</v>
      </c>
    </row>
    <row r="43" spans="1:18" hidden="1" x14ac:dyDescent="0.25">
      <c r="A43" s="34" t="s">
        <v>1306</v>
      </c>
      <c r="B43" s="40" t="s">
        <v>1347</v>
      </c>
      <c r="C43" s="41">
        <v>45842</v>
      </c>
      <c r="D43" s="42">
        <f t="shared" si="36"/>
        <v>45843</v>
      </c>
      <c r="E43" s="183">
        <f t="shared" si="37"/>
        <v>45843</v>
      </c>
      <c r="F43" s="88">
        <f t="shared" si="38"/>
        <v>45844</v>
      </c>
      <c r="G43" s="88">
        <f t="shared" si="39"/>
        <v>45848</v>
      </c>
      <c r="H43" s="88">
        <f t="shared" si="40"/>
        <v>45848</v>
      </c>
      <c r="I43" s="88">
        <f t="shared" ref="I43:K43" si="47">H43+1</f>
        <v>45849</v>
      </c>
      <c r="J43" s="88">
        <f t="shared" si="47"/>
        <v>45850</v>
      </c>
      <c r="K43" s="88">
        <f t="shared" si="47"/>
        <v>45851</v>
      </c>
      <c r="L43" s="88">
        <f t="shared" si="31"/>
        <v>45851</v>
      </c>
      <c r="M43" s="40" t="s">
        <v>1348</v>
      </c>
      <c r="N43" s="88">
        <f t="shared" si="32"/>
        <v>45856</v>
      </c>
      <c r="O43" s="88">
        <f t="shared" si="33"/>
        <v>45857</v>
      </c>
      <c r="P43" s="183">
        <f t="shared" si="34"/>
        <v>45857</v>
      </c>
      <c r="Q43" s="183">
        <f t="shared" si="35"/>
        <v>45858</v>
      </c>
    </row>
    <row r="44" spans="1:18" hidden="1" x14ac:dyDescent="0.25">
      <c r="A44" s="34" t="s">
        <v>1318</v>
      </c>
      <c r="B44" s="40" t="s">
        <v>1349</v>
      </c>
      <c r="C44" s="41">
        <v>45849</v>
      </c>
      <c r="D44" s="42">
        <f t="shared" si="36"/>
        <v>45850</v>
      </c>
      <c r="E44" s="183">
        <f t="shared" si="37"/>
        <v>45850</v>
      </c>
      <c r="F44" s="88">
        <f t="shared" si="38"/>
        <v>45851</v>
      </c>
      <c r="G44" s="88">
        <f t="shared" si="39"/>
        <v>45855</v>
      </c>
      <c r="H44" s="88">
        <f t="shared" si="40"/>
        <v>45855</v>
      </c>
      <c r="I44" s="88">
        <f t="shared" ref="I44:K44" si="48">H44+1</f>
        <v>45856</v>
      </c>
      <c r="J44" s="88">
        <f t="shared" si="48"/>
        <v>45857</v>
      </c>
      <c r="K44" s="88">
        <f t="shared" si="48"/>
        <v>45858</v>
      </c>
      <c r="L44" s="88">
        <f t="shared" si="31"/>
        <v>45858</v>
      </c>
      <c r="M44" s="40" t="s">
        <v>1350</v>
      </c>
      <c r="N44" s="88">
        <f t="shared" si="32"/>
        <v>45863</v>
      </c>
      <c r="O44" s="88">
        <f t="shared" si="33"/>
        <v>45864</v>
      </c>
      <c r="P44" s="183">
        <f t="shared" si="34"/>
        <v>45864</v>
      </c>
      <c r="Q44" s="183">
        <f t="shared" si="35"/>
        <v>45865</v>
      </c>
    </row>
    <row r="45" spans="1:18" hidden="1" x14ac:dyDescent="0.25">
      <c r="A45" s="34" t="s">
        <v>1306</v>
      </c>
      <c r="B45" s="40" t="s">
        <v>1351</v>
      </c>
      <c r="C45" s="41">
        <v>45856</v>
      </c>
      <c r="D45" s="42">
        <f t="shared" si="36"/>
        <v>45857</v>
      </c>
      <c r="E45" s="183">
        <f t="shared" si="37"/>
        <v>45857</v>
      </c>
      <c r="F45" s="88">
        <f t="shared" si="38"/>
        <v>45858</v>
      </c>
      <c r="G45" s="88">
        <f t="shared" si="39"/>
        <v>45862</v>
      </c>
      <c r="H45" s="88">
        <f t="shared" si="40"/>
        <v>45862</v>
      </c>
      <c r="I45" s="88">
        <f t="shared" ref="I45:K45" si="49">H45+1</f>
        <v>45863</v>
      </c>
      <c r="J45" s="88">
        <f t="shared" si="49"/>
        <v>45864</v>
      </c>
      <c r="K45" s="88">
        <f t="shared" si="49"/>
        <v>45865</v>
      </c>
      <c r="L45" s="88">
        <f t="shared" si="31"/>
        <v>45865</v>
      </c>
      <c r="M45" s="40" t="s">
        <v>1352</v>
      </c>
      <c r="N45" s="88">
        <f t="shared" si="32"/>
        <v>45870</v>
      </c>
      <c r="O45" s="88">
        <f t="shared" si="33"/>
        <v>45871</v>
      </c>
      <c r="P45" s="183">
        <f t="shared" si="34"/>
        <v>45871</v>
      </c>
      <c r="Q45" s="183">
        <f t="shared" si="35"/>
        <v>45872</v>
      </c>
    </row>
    <row r="46" spans="1:18" x14ac:dyDescent="0.25">
      <c r="A46" s="34" t="s">
        <v>1318</v>
      </c>
      <c r="B46" s="40" t="s">
        <v>1353</v>
      </c>
      <c r="C46" s="41">
        <v>45863</v>
      </c>
      <c r="D46" s="42">
        <f t="shared" si="36"/>
        <v>45864</v>
      </c>
      <c r="E46" s="183">
        <f t="shared" si="37"/>
        <v>45864</v>
      </c>
      <c r="F46" s="88">
        <f t="shared" si="38"/>
        <v>45865</v>
      </c>
      <c r="G46" s="88">
        <f t="shared" si="39"/>
        <v>45869</v>
      </c>
      <c r="H46" s="88">
        <f t="shared" si="40"/>
        <v>45869</v>
      </c>
      <c r="I46" s="88">
        <f t="shared" ref="I46:K46" si="50">H46+1</f>
        <v>45870</v>
      </c>
      <c r="J46" s="88">
        <f t="shared" si="50"/>
        <v>45871</v>
      </c>
      <c r="K46" s="88">
        <f t="shared" si="50"/>
        <v>45872</v>
      </c>
      <c r="L46" s="88">
        <f t="shared" si="31"/>
        <v>45872</v>
      </c>
      <c r="M46" s="40" t="s">
        <v>1354</v>
      </c>
      <c r="N46" s="88">
        <f t="shared" si="32"/>
        <v>45877</v>
      </c>
      <c r="O46" s="88">
        <f t="shared" si="33"/>
        <v>45878</v>
      </c>
      <c r="P46" s="183">
        <f t="shared" si="34"/>
        <v>45878</v>
      </c>
      <c r="Q46" s="183">
        <f t="shared" si="35"/>
        <v>45879</v>
      </c>
    </row>
    <row r="47" spans="1:18" x14ac:dyDescent="0.25">
      <c r="A47" s="204" t="s">
        <v>1355</v>
      </c>
      <c r="B47" s="40" t="s">
        <v>1356</v>
      </c>
      <c r="C47" s="41">
        <v>45870</v>
      </c>
      <c r="D47" s="42">
        <f t="shared" si="36"/>
        <v>45871</v>
      </c>
      <c r="E47" s="183">
        <f t="shared" si="37"/>
        <v>45871</v>
      </c>
      <c r="F47" s="88">
        <f t="shared" si="38"/>
        <v>45872</v>
      </c>
      <c r="G47" s="88">
        <f t="shared" si="39"/>
        <v>45876</v>
      </c>
      <c r="H47" s="88">
        <f t="shared" si="40"/>
        <v>45876</v>
      </c>
      <c r="I47" s="88">
        <f t="shared" ref="I47:K47" si="51">H47+1</f>
        <v>45877</v>
      </c>
      <c r="J47" s="88">
        <f t="shared" si="51"/>
        <v>45878</v>
      </c>
      <c r="K47" s="88">
        <f t="shared" si="51"/>
        <v>45879</v>
      </c>
      <c r="L47" s="88">
        <f t="shared" si="31"/>
        <v>45879</v>
      </c>
      <c r="M47" s="40" t="s">
        <v>1357</v>
      </c>
      <c r="N47" s="88">
        <f t="shared" si="32"/>
        <v>45884</v>
      </c>
      <c r="O47" s="88">
        <f t="shared" si="33"/>
        <v>45885</v>
      </c>
      <c r="P47" s="183">
        <f t="shared" si="34"/>
        <v>45885</v>
      </c>
      <c r="Q47" s="183">
        <f t="shared" si="35"/>
        <v>45886</v>
      </c>
      <c r="R47" s="50" t="s">
        <v>167</v>
      </c>
    </row>
    <row r="48" spans="1:18" x14ac:dyDescent="0.25">
      <c r="A48" s="204" t="s">
        <v>1306</v>
      </c>
      <c r="B48" s="40" t="s">
        <v>1358</v>
      </c>
      <c r="C48" s="41">
        <v>45877</v>
      </c>
      <c r="D48" s="42">
        <f t="shared" si="36"/>
        <v>45878</v>
      </c>
      <c r="E48" s="183">
        <f t="shared" si="37"/>
        <v>45878</v>
      </c>
      <c r="F48" s="88">
        <f t="shared" si="38"/>
        <v>45879</v>
      </c>
      <c r="G48" s="88">
        <f t="shared" si="39"/>
        <v>45883</v>
      </c>
      <c r="H48" s="88">
        <f t="shared" si="40"/>
        <v>45883</v>
      </c>
      <c r="I48" s="88">
        <f t="shared" ref="I48:K48" si="52">H48+1</f>
        <v>45884</v>
      </c>
      <c r="J48" s="88">
        <f t="shared" si="52"/>
        <v>45885</v>
      </c>
      <c r="K48" s="88">
        <f t="shared" si="52"/>
        <v>45886</v>
      </c>
      <c r="L48" s="88">
        <f t="shared" si="31"/>
        <v>45886</v>
      </c>
      <c r="M48" s="40" t="s">
        <v>1359</v>
      </c>
      <c r="N48" s="88">
        <f t="shared" si="32"/>
        <v>45891</v>
      </c>
      <c r="O48" s="88">
        <f t="shared" si="33"/>
        <v>45892</v>
      </c>
      <c r="P48" s="183">
        <f t="shared" si="34"/>
        <v>45892</v>
      </c>
      <c r="Q48" s="183">
        <f t="shared" si="35"/>
        <v>45893</v>
      </c>
    </row>
    <row r="49" spans="1:19" x14ac:dyDescent="0.25">
      <c r="A49" s="34" t="s">
        <v>1318</v>
      </c>
      <c r="B49" s="40" t="s">
        <v>1360</v>
      </c>
      <c r="C49" s="41">
        <v>45884</v>
      </c>
      <c r="D49" s="42">
        <f t="shared" si="36"/>
        <v>45885</v>
      </c>
      <c r="E49" s="183">
        <f t="shared" si="37"/>
        <v>45885</v>
      </c>
      <c r="F49" s="88">
        <f t="shared" si="38"/>
        <v>45886</v>
      </c>
      <c r="G49" s="88">
        <f t="shared" si="39"/>
        <v>45890</v>
      </c>
      <c r="H49" s="88">
        <f t="shared" si="40"/>
        <v>45890</v>
      </c>
      <c r="I49" s="88">
        <f t="shared" ref="I49:K49" si="53">H49+1</f>
        <v>45891</v>
      </c>
      <c r="J49" s="88">
        <f t="shared" si="53"/>
        <v>45892</v>
      </c>
      <c r="K49" s="88">
        <f t="shared" si="53"/>
        <v>45893</v>
      </c>
      <c r="L49" s="88">
        <f t="shared" si="31"/>
        <v>45893</v>
      </c>
      <c r="M49" s="40" t="s">
        <v>1361</v>
      </c>
      <c r="N49" s="88">
        <f t="shared" si="32"/>
        <v>45898</v>
      </c>
      <c r="O49" s="88">
        <f t="shared" si="33"/>
        <v>45899</v>
      </c>
      <c r="P49" s="183">
        <f t="shared" si="34"/>
        <v>45899</v>
      </c>
      <c r="Q49" s="183">
        <f t="shared" si="35"/>
        <v>45900</v>
      </c>
    </row>
    <row r="50" spans="1:19" x14ac:dyDescent="0.25">
      <c r="A50" s="205" t="s">
        <v>1306</v>
      </c>
      <c r="B50" s="40" t="s">
        <v>1362</v>
      </c>
      <c r="C50" s="41">
        <v>45891</v>
      </c>
      <c r="D50" s="42">
        <f t="shared" si="36"/>
        <v>45892</v>
      </c>
      <c r="E50" s="183">
        <f t="shared" si="37"/>
        <v>45892</v>
      </c>
      <c r="F50" s="88">
        <f t="shared" si="38"/>
        <v>45893</v>
      </c>
      <c r="G50" s="88">
        <f t="shared" si="39"/>
        <v>45897</v>
      </c>
      <c r="H50" s="88">
        <f t="shared" si="40"/>
        <v>45897</v>
      </c>
      <c r="I50" s="88">
        <f t="shared" ref="I50:I56" si="54">H50+1</f>
        <v>45898</v>
      </c>
      <c r="J50" s="548" t="s">
        <v>167</v>
      </c>
      <c r="K50" s="549"/>
      <c r="L50" s="550"/>
      <c r="M50" s="40" t="s">
        <v>1363</v>
      </c>
      <c r="N50" s="530" t="s">
        <v>242</v>
      </c>
      <c r="O50" s="551"/>
      <c r="P50" s="551"/>
      <c r="Q50" s="531"/>
    </row>
    <row r="51" spans="1:19" x14ac:dyDescent="0.25">
      <c r="A51" s="34" t="s">
        <v>1318</v>
      </c>
      <c r="B51" s="40" t="s">
        <v>1364</v>
      </c>
      <c r="C51" s="41">
        <v>45898</v>
      </c>
      <c r="D51" s="42">
        <f t="shared" si="36"/>
        <v>45899</v>
      </c>
      <c r="E51" s="183">
        <f t="shared" si="37"/>
        <v>45899</v>
      </c>
      <c r="F51" s="88">
        <f t="shared" si="38"/>
        <v>45900</v>
      </c>
      <c r="G51" s="88">
        <f t="shared" si="39"/>
        <v>45904</v>
      </c>
      <c r="H51" s="88">
        <f t="shared" si="40"/>
        <v>45904</v>
      </c>
      <c r="I51" s="88">
        <f t="shared" ref="I51:K51" si="55">H51+1</f>
        <v>45905</v>
      </c>
      <c r="J51" s="88">
        <f t="shared" si="55"/>
        <v>45906</v>
      </c>
      <c r="K51" s="88">
        <f t="shared" si="55"/>
        <v>45907</v>
      </c>
      <c r="L51" s="88">
        <f t="shared" si="31"/>
        <v>45907</v>
      </c>
      <c r="M51" s="40" t="s">
        <v>1365</v>
      </c>
      <c r="N51" s="88">
        <f t="shared" si="32"/>
        <v>45912</v>
      </c>
      <c r="O51" s="88">
        <f t="shared" si="33"/>
        <v>45913</v>
      </c>
      <c r="P51" s="183">
        <f t="shared" si="34"/>
        <v>45913</v>
      </c>
      <c r="Q51" s="183">
        <f t="shared" si="35"/>
        <v>45914</v>
      </c>
    </row>
    <row r="52" spans="1:19" x14ac:dyDescent="0.25">
      <c r="A52" s="34" t="s">
        <v>1366</v>
      </c>
      <c r="B52" s="40" t="s">
        <v>1367</v>
      </c>
      <c r="C52" s="41">
        <v>45905</v>
      </c>
      <c r="D52" s="42">
        <f t="shared" si="36"/>
        <v>45906</v>
      </c>
      <c r="E52" s="183">
        <f t="shared" si="37"/>
        <v>45906</v>
      </c>
      <c r="F52" s="88">
        <f t="shared" si="38"/>
        <v>45907</v>
      </c>
      <c r="G52" s="88">
        <f t="shared" si="39"/>
        <v>45911</v>
      </c>
      <c r="H52" s="88">
        <f t="shared" si="40"/>
        <v>45911</v>
      </c>
      <c r="I52" s="88">
        <f t="shared" si="54"/>
        <v>45912</v>
      </c>
      <c r="J52" s="88">
        <f t="shared" ref="J52:J56" si="56">I52+1</f>
        <v>45913</v>
      </c>
      <c r="K52" s="88">
        <f t="shared" ref="K52:K56" si="57">J52+1</f>
        <v>45914</v>
      </c>
      <c r="L52" s="88">
        <f t="shared" si="31"/>
        <v>45914</v>
      </c>
      <c r="M52" s="40" t="s">
        <v>1368</v>
      </c>
      <c r="N52" s="88">
        <f t="shared" si="32"/>
        <v>45919</v>
      </c>
      <c r="O52" s="88">
        <f t="shared" si="33"/>
        <v>45920</v>
      </c>
      <c r="P52" s="183">
        <f t="shared" si="34"/>
        <v>45920</v>
      </c>
      <c r="Q52" s="183">
        <f t="shared" si="35"/>
        <v>45921</v>
      </c>
    </row>
    <row r="53" spans="1:19" x14ac:dyDescent="0.25">
      <c r="A53" s="34" t="s">
        <v>1318</v>
      </c>
      <c r="B53" s="40" t="s">
        <v>1369</v>
      </c>
      <c r="C53" s="41">
        <v>45912</v>
      </c>
      <c r="D53" s="42">
        <f t="shared" si="36"/>
        <v>45913</v>
      </c>
      <c r="E53" s="183">
        <f t="shared" si="37"/>
        <v>45913</v>
      </c>
      <c r="F53" s="88">
        <f t="shared" si="38"/>
        <v>45914</v>
      </c>
      <c r="G53" s="88">
        <f t="shared" si="39"/>
        <v>45918</v>
      </c>
      <c r="H53" s="88">
        <f t="shared" si="40"/>
        <v>45918</v>
      </c>
      <c r="I53" s="88">
        <f t="shared" si="54"/>
        <v>45919</v>
      </c>
      <c r="J53" s="88">
        <f t="shared" si="56"/>
        <v>45920</v>
      </c>
      <c r="K53" s="88">
        <f t="shared" si="57"/>
        <v>45921</v>
      </c>
      <c r="L53" s="88">
        <f t="shared" si="31"/>
        <v>45921</v>
      </c>
      <c r="M53" s="40" t="s">
        <v>1370</v>
      </c>
      <c r="N53" s="88">
        <f t="shared" si="32"/>
        <v>45926</v>
      </c>
      <c r="O53" s="88">
        <f t="shared" si="33"/>
        <v>45927</v>
      </c>
      <c r="P53" s="183">
        <f t="shared" si="34"/>
        <v>45927</v>
      </c>
      <c r="Q53" s="183">
        <f t="shared" si="35"/>
        <v>45928</v>
      </c>
    </row>
    <row r="54" spans="1:19" x14ac:dyDescent="0.25">
      <c r="A54" s="34" t="s">
        <v>1366</v>
      </c>
      <c r="B54" s="40" t="s">
        <v>1371</v>
      </c>
      <c r="C54" s="41">
        <v>45919</v>
      </c>
      <c r="D54" s="42">
        <f t="shared" si="36"/>
        <v>45920</v>
      </c>
      <c r="E54" s="183">
        <f t="shared" si="37"/>
        <v>45920</v>
      </c>
      <c r="F54" s="88">
        <f t="shared" si="38"/>
        <v>45921</v>
      </c>
      <c r="G54" s="88">
        <f t="shared" si="39"/>
        <v>45925</v>
      </c>
      <c r="H54" s="88">
        <f t="shared" si="40"/>
        <v>45925</v>
      </c>
      <c r="I54" s="88">
        <f t="shared" si="54"/>
        <v>45926</v>
      </c>
      <c r="J54" s="88">
        <f t="shared" si="56"/>
        <v>45927</v>
      </c>
      <c r="K54" s="88">
        <f t="shared" si="57"/>
        <v>45928</v>
      </c>
      <c r="L54" s="88">
        <f t="shared" si="31"/>
        <v>45928</v>
      </c>
      <c r="M54" s="40" t="s">
        <v>1372</v>
      </c>
      <c r="N54" s="88">
        <f t="shared" si="32"/>
        <v>45933</v>
      </c>
      <c r="O54" s="88">
        <f t="shared" si="33"/>
        <v>45934</v>
      </c>
      <c r="P54" s="183">
        <f t="shared" si="34"/>
        <v>45934</v>
      </c>
      <c r="Q54" s="183">
        <f t="shared" si="35"/>
        <v>45935</v>
      </c>
    </row>
    <row r="55" spans="1:19" x14ac:dyDescent="0.25">
      <c r="A55" s="34" t="s">
        <v>1318</v>
      </c>
      <c r="B55" s="40" t="s">
        <v>1373</v>
      </c>
      <c r="C55" s="41">
        <v>45926</v>
      </c>
      <c r="D55" s="42">
        <f t="shared" si="36"/>
        <v>45927</v>
      </c>
      <c r="E55" s="183">
        <f t="shared" si="37"/>
        <v>45927</v>
      </c>
      <c r="F55" s="88">
        <f t="shared" si="38"/>
        <v>45928</v>
      </c>
      <c r="G55" s="88">
        <f t="shared" si="39"/>
        <v>45932</v>
      </c>
      <c r="H55" s="88">
        <f t="shared" si="40"/>
        <v>45932</v>
      </c>
      <c r="I55" s="88">
        <f t="shared" si="54"/>
        <v>45933</v>
      </c>
      <c r="J55" s="88">
        <f t="shared" si="56"/>
        <v>45934</v>
      </c>
      <c r="K55" s="88">
        <f t="shared" si="57"/>
        <v>45935</v>
      </c>
      <c r="L55" s="88">
        <f t="shared" si="31"/>
        <v>45935</v>
      </c>
      <c r="M55" s="40" t="s">
        <v>1374</v>
      </c>
      <c r="N55" s="88">
        <f t="shared" si="32"/>
        <v>45940</v>
      </c>
      <c r="O55" s="88">
        <f t="shared" si="33"/>
        <v>45941</v>
      </c>
      <c r="P55" s="183">
        <f t="shared" si="34"/>
        <v>45941</v>
      </c>
      <c r="Q55" s="183">
        <f t="shared" si="35"/>
        <v>45942</v>
      </c>
    </row>
    <row r="56" spans="1:19" x14ac:dyDescent="0.25">
      <c r="A56" s="34" t="s">
        <v>1366</v>
      </c>
      <c r="B56" s="40" t="s">
        <v>1375</v>
      </c>
      <c r="C56" s="41">
        <v>45933</v>
      </c>
      <c r="D56" s="42">
        <f t="shared" si="36"/>
        <v>45934</v>
      </c>
      <c r="E56" s="183">
        <f t="shared" si="37"/>
        <v>45934</v>
      </c>
      <c r="F56" s="88">
        <f t="shared" si="38"/>
        <v>45935</v>
      </c>
      <c r="G56" s="88">
        <f t="shared" si="39"/>
        <v>45939</v>
      </c>
      <c r="H56" s="88">
        <f t="shared" si="40"/>
        <v>45939</v>
      </c>
      <c r="I56" s="88">
        <f t="shared" si="54"/>
        <v>45940</v>
      </c>
      <c r="J56" s="88">
        <f t="shared" si="56"/>
        <v>45941</v>
      </c>
      <c r="K56" s="88">
        <f t="shared" si="57"/>
        <v>45942</v>
      </c>
      <c r="L56" s="88">
        <f t="shared" si="31"/>
        <v>45942</v>
      </c>
      <c r="M56" s="40" t="s">
        <v>1376</v>
      </c>
      <c r="N56" s="88">
        <f t="shared" si="32"/>
        <v>45947</v>
      </c>
      <c r="O56" s="88">
        <f t="shared" si="33"/>
        <v>45948</v>
      </c>
      <c r="P56" s="183">
        <f t="shared" si="34"/>
        <v>45948</v>
      </c>
      <c r="Q56" s="183">
        <f t="shared" si="35"/>
        <v>45949</v>
      </c>
    </row>
    <row r="57" spans="1:19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6" x14ac:dyDescent="0.4">
      <c r="A58" s="24" t="s">
        <v>194</v>
      </c>
      <c r="B58" s="418" t="s">
        <v>1377</v>
      </c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23"/>
      <c r="P58" s="23"/>
      <c r="Q58" s="23"/>
      <c r="R58" s="23"/>
      <c r="S58" s="23"/>
    </row>
    <row r="59" spans="1:19" ht="16" x14ac:dyDescent="0.4">
      <c r="A59" s="26" t="s">
        <v>553</v>
      </c>
      <c r="B59" s="475" t="s">
        <v>1378</v>
      </c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23"/>
      <c r="P59" s="23"/>
      <c r="Q59" s="23"/>
      <c r="R59" s="23"/>
      <c r="S59" s="23"/>
    </row>
    <row r="60" spans="1:19" ht="16" x14ac:dyDescent="0.4">
      <c r="A60" s="26" t="s">
        <v>554</v>
      </c>
      <c r="B60" s="475" t="s">
        <v>1379</v>
      </c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23"/>
      <c r="P60" s="23"/>
      <c r="Q60" s="23"/>
      <c r="R60" s="23"/>
      <c r="S60" s="23"/>
    </row>
    <row r="61" spans="1:19" ht="16" x14ac:dyDescent="0.4">
      <c r="A61" s="26" t="s">
        <v>621</v>
      </c>
      <c r="B61" s="475" t="s">
        <v>685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23"/>
      <c r="P61" s="23"/>
      <c r="Q61" s="23"/>
      <c r="R61" s="23"/>
      <c r="S61" s="23"/>
    </row>
    <row r="62" spans="1:19" ht="16" x14ac:dyDescent="0.4">
      <c r="A62" s="26" t="s">
        <v>622</v>
      </c>
      <c r="B62" s="421" t="s">
        <v>739</v>
      </c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3"/>
      <c r="O62" s="23"/>
      <c r="P62" s="23" t="s">
        <v>212</v>
      </c>
      <c r="Q62" s="23"/>
      <c r="R62" s="23"/>
      <c r="S62" s="23"/>
    </row>
    <row r="64" spans="1:19" x14ac:dyDescent="0.25">
      <c r="B64" s="206"/>
    </row>
  </sheetData>
  <mergeCells count="35">
    <mergeCell ref="B58:N58"/>
    <mergeCell ref="B59:N59"/>
    <mergeCell ref="B60:N60"/>
    <mergeCell ref="B61:N61"/>
    <mergeCell ref="B62:N62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1"/>
  <sheetViews>
    <sheetView topLeftCell="A4" workbookViewId="0">
      <selection activeCell="A21" sqref="A21:XFD21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25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00" t="s">
        <v>1380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</row>
    <row r="5" spans="1:250" ht="15.5" x14ac:dyDescent="0.25">
      <c r="A5" s="4" t="s">
        <v>4</v>
      </c>
      <c r="B5" s="4" t="s">
        <v>5</v>
      </c>
      <c r="C5" s="479" t="s">
        <v>789</v>
      </c>
      <c r="D5" s="480"/>
      <c r="E5" s="479" t="s">
        <v>789</v>
      </c>
      <c r="F5" s="480"/>
      <c r="G5" s="477" t="s">
        <v>1297</v>
      </c>
      <c r="H5" s="478"/>
      <c r="I5" s="477" t="s">
        <v>695</v>
      </c>
      <c r="J5" s="478"/>
      <c r="K5" s="4" t="s">
        <v>5</v>
      </c>
      <c r="L5" s="369" t="s">
        <v>1381</v>
      </c>
      <c r="M5" s="371"/>
      <c r="N5" s="369" t="s">
        <v>477</v>
      </c>
      <c r="O5" s="385"/>
      <c r="P5" s="477" t="s">
        <v>1297</v>
      </c>
      <c r="Q5" s="478"/>
      <c r="R5" s="479" t="s">
        <v>789</v>
      </c>
      <c r="S5" s="480"/>
    </row>
    <row r="6" spans="1:250" x14ac:dyDescent="0.25">
      <c r="A6" s="5" t="s">
        <v>13</v>
      </c>
      <c r="B6" s="5" t="s">
        <v>14</v>
      </c>
      <c r="C6" s="371" t="s">
        <v>1382</v>
      </c>
      <c r="D6" s="371"/>
      <c r="E6" s="371" t="s">
        <v>1383</v>
      </c>
      <c r="F6" s="371"/>
      <c r="G6" s="371" t="s">
        <v>622</v>
      </c>
      <c r="H6" s="371"/>
      <c r="I6" s="385" t="s">
        <v>699</v>
      </c>
      <c r="J6" s="456"/>
      <c r="K6" s="5" t="s">
        <v>14</v>
      </c>
      <c r="L6" s="371" t="s">
        <v>278</v>
      </c>
      <c r="M6" s="371"/>
      <c r="N6" s="371" t="s">
        <v>277</v>
      </c>
      <c r="O6" s="385"/>
      <c r="P6" s="371" t="s">
        <v>622</v>
      </c>
      <c r="Q6" s="371"/>
      <c r="R6" s="371" t="s">
        <v>1382</v>
      </c>
      <c r="S6" s="371"/>
    </row>
    <row r="7" spans="1:250" x14ac:dyDescent="0.25">
      <c r="A7" s="8"/>
      <c r="B7" s="54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54"/>
      <c r="L7" s="387" t="s">
        <v>22</v>
      </c>
      <c r="M7" s="387"/>
      <c r="N7" s="387" t="s">
        <v>22</v>
      </c>
      <c r="O7" s="552"/>
      <c r="P7" s="387" t="s">
        <v>22</v>
      </c>
      <c r="Q7" s="387"/>
      <c r="R7" s="387" t="s">
        <v>22</v>
      </c>
      <c r="S7" s="387"/>
    </row>
    <row r="8" spans="1:250" ht="26" x14ac:dyDescent="0.25">
      <c r="A8" s="8"/>
      <c r="B8" s="85"/>
      <c r="C8" s="160" t="s">
        <v>1384</v>
      </c>
      <c r="D8" s="160" t="s">
        <v>1385</v>
      </c>
      <c r="E8" s="160" t="s">
        <v>1386</v>
      </c>
      <c r="F8" s="160" t="s">
        <v>1387</v>
      </c>
      <c r="G8" s="160" t="s">
        <v>1388</v>
      </c>
      <c r="H8" s="160" t="s">
        <v>1389</v>
      </c>
      <c r="I8" s="11" t="s">
        <v>1390</v>
      </c>
      <c r="J8" s="11" t="s">
        <v>1391</v>
      </c>
      <c r="K8" s="5"/>
      <c r="L8" s="11" t="s">
        <v>32</v>
      </c>
      <c r="M8" s="11" t="s">
        <v>1392</v>
      </c>
      <c r="N8" s="11" t="s">
        <v>1393</v>
      </c>
      <c r="O8" s="186" t="s">
        <v>1394</v>
      </c>
      <c r="P8" s="11" t="s">
        <v>1395</v>
      </c>
      <c r="Q8" s="160" t="s">
        <v>1396</v>
      </c>
      <c r="R8" s="160" t="s">
        <v>1384</v>
      </c>
      <c r="S8" s="160" t="s">
        <v>1385</v>
      </c>
    </row>
    <row r="9" spans="1:250" hidden="1" x14ac:dyDescent="0.25">
      <c r="A9" s="21" t="s">
        <v>935</v>
      </c>
      <c r="B9" s="179"/>
      <c r="C9" s="553"/>
      <c r="D9" s="553"/>
      <c r="E9" s="553"/>
      <c r="F9" s="553"/>
      <c r="G9" s="553"/>
      <c r="H9" s="553"/>
      <c r="I9" s="553"/>
      <c r="J9" s="554"/>
      <c r="K9" s="180" t="s">
        <v>1324</v>
      </c>
      <c r="L9" s="181" t="s">
        <v>1397</v>
      </c>
      <c r="M9" s="187">
        <f t="shared" ref="M9:M18" si="0">L9+1</f>
        <v>45772</v>
      </c>
      <c r="N9" s="187" t="s">
        <v>1398</v>
      </c>
      <c r="O9" s="188">
        <f t="shared" ref="O9:O33" si="1">N9+1</f>
        <v>45774</v>
      </c>
      <c r="P9" s="189">
        <f t="shared" ref="P9:P33" si="2">O9+6</f>
        <v>45780</v>
      </c>
      <c r="Q9" s="181">
        <f t="shared" ref="Q9:Q33" si="3">P9</f>
        <v>45780</v>
      </c>
      <c r="R9" s="195">
        <f t="shared" ref="R9:R33" si="4">Q9+1</f>
        <v>45781</v>
      </c>
      <c r="S9" s="196" t="s">
        <v>167</v>
      </c>
    </row>
    <row r="10" spans="1:250" hidden="1" x14ac:dyDescent="0.25">
      <c r="A10" s="19" t="s">
        <v>1399</v>
      </c>
      <c r="B10" s="180" t="s">
        <v>1400</v>
      </c>
      <c r="C10" s="555" t="s">
        <v>242</v>
      </c>
      <c r="D10" s="556"/>
      <c r="E10" s="556"/>
      <c r="F10" s="556"/>
      <c r="G10" s="556"/>
      <c r="H10" s="556"/>
      <c r="I10" s="556"/>
      <c r="J10" s="557"/>
      <c r="K10" s="180" t="s">
        <v>1401</v>
      </c>
      <c r="L10" s="17" t="s">
        <v>40</v>
      </c>
      <c r="M10" s="17" t="s">
        <v>40</v>
      </c>
      <c r="N10" s="181">
        <v>45780</v>
      </c>
      <c r="O10" s="188">
        <f t="shared" si="1"/>
        <v>45781</v>
      </c>
      <c r="P10" s="189">
        <f t="shared" si="2"/>
        <v>45787</v>
      </c>
      <c r="Q10" s="181">
        <f t="shared" si="3"/>
        <v>45787</v>
      </c>
      <c r="R10" s="195">
        <f t="shared" si="4"/>
        <v>45788</v>
      </c>
      <c r="S10" s="181">
        <f t="shared" ref="S10:S33" si="5">R10+1</f>
        <v>45789</v>
      </c>
    </row>
    <row r="11" spans="1:250" hidden="1" x14ac:dyDescent="0.25">
      <c r="A11" s="19" t="s">
        <v>880</v>
      </c>
      <c r="B11" s="180" t="s">
        <v>1402</v>
      </c>
      <c r="C11" s="555" t="s">
        <v>242</v>
      </c>
      <c r="D11" s="556"/>
      <c r="E11" s="556"/>
      <c r="F11" s="556"/>
      <c r="G11" s="556"/>
      <c r="H11" s="556"/>
      <c r="I11" s="556"/>
      <c r="J11" s="557"/>
      <c r="K11" s="180" t="s">
        <v>1403</v>
      </c>
      <c r="L11" s="181">
        <v>45785</v>
      </c>
      <c r="M11" s="187">
        <f t="shared" si="0"/>
        <v>45786</v>
      </c>
      <c r="N11" s="17" t="s">
        <v>40</v>
      </c>
      <c r="O11" s="17" t="s">
        <v>40</v>
      </c>
      <c r="P11" s="181">
        <v>45794</v>
      </c>
      <c r="Q11" s="181">
        <f t="shared" si="3"/>
        <v>45794</v>
      </c>
      <c r="R11" s="195">
        <f t="shared" si="4"/>
        <v>45795</v>
      </c>
      <c r="S11" s="181">
        <f t="shared" si="5"/>
        <v>45796</v>
      </c>
    </row>
    <row r="12" spans="1:250" hidden="1" x14ac:dyDescent="0.25">
      <c r="A12" s="21" t="s">
        <v>1404</v>
      </c>
      <c r="B12" s="180" t="s">
        <v>1332</v>
      </c>
      <c r="C12" s="555" t="s">
        <v>242</v>
      </c>
      <c r="D12" s="556"/>
      <c r="E12" s="556"/>
      <c r="F12" s="556"/>
      <c r="G12" s="556"/>
      <c r="H12" s="556"/>
      <c r="I12" s="556"/>
      <c r="J12" s="557"/>
      <c r="K12" s="180" t="s">
        <v>1331</v>
      </c>
      <c r="L12" s="181">
        <v>45792</v>
      </c>
      <c r="M12" s="187">
        <f t="shared" si="0"/>
        <v>45793</v>
      </c>
      <c r="N12" s="187">
        <f t="shared" ref="N12:N33" si="6">M12+1</f>
        <v>45794</v>
      </c>
      <c r="O12" s="188">
        <f t="shared" si="1"/>
        <v>45795</v>
      </c>
      <c r="P12" s="189">
        <f t="shared" si="2"/>
        <v>45801</v>
      </c>
      <c r="Q12" s="181">
        <f t="shared" si="3"/>
        <v>45801</v>
      </c>
      <c r="R12" s="195">
        <f t="shared" si="4"/>
        <v>45802</v>
      </c>
      <c r="S12" s="181">
        <f t="shared" si="5"/>
        <v>45803</v>
      </c>
    </row>
    <row r="13" spans="1:250" hidden="1" x14ac:dyDescent="0.25">
      <c r="A13" s="21" t="s">
        <v>1399</v>
      </c>
      <c r="B13" s="180" t="s">
        <v>1405</v>
      </c>
      <c r="C13" s="181">
        <v>45788</v>
      </c>
      <c r="D13" s="181">
        <f t="shared" ref="D13:D18" si="7">C13+1</f>
        <v>45789</v>
      </c>
      <c r="E13" s="181">
        <f t="shared" ref="E13:G13" si="8">D13</f>
        <v>45789</v>
      </c>
      <c r="F13" s="181">
        <f t="shared" si="8"/>
        <v>45789</v>
      </c>
      <c r="G13" s="181">
        <f t="shared" si="8"/>
        <v>45789</v>
      </c>
      <c r="H13" s="181">
        <f t="shared" ref="H13:H33" si="9">G13+1</f>
        <v>45790</v>
      </c>
      <c r="I13" s="181">
        <f t="shared" ref="I13:I17" si="10">H13+3</f>
        <v>45793</v>
      </c>
      <c r="J13" s="190" t="s">
        <v>1406</v>
      </c>
      <c r="K13" s="180" t="s">
        <v>1407</v>
      </c>
      <c r="L13" s="187">
        <v>45799</v>
      </c>
      <c r="M13" s="187">
        <f t="shared" si="0"/>
        <v>45800</v>
      </c>
      <c r="N13" s="187">
        <f t="shared" si="6"/>
        <v>45801</v>
      </c>
      <c r="O13" s="188">
        <f t="shared" si="1"/>
        <v>45802</v>
      </c>
      <c r="P13" s="189">
        <f t="shared" si="2"/>
        <v>45808</v>
      </c>
      <c r="Q13" s="181">
        <f t="shared" si="3"/>
        <v>45808</v>
      </c>
      <c r="R13" s="195">
        <f t="shared" si="4"/>
        <v>45809</v>
      </c>
      <c r="S13" s="181">
        <f t="shared" si="5"/>
        <v>45810</v>
      </c>
    </row>
    <row r="14" spans="1:250" hidden="1" x14ac:dyDescent="0.25">
      <c r="A14" s="21" t="s">
        <v>880</v>
      </c>
      <c r="B14" s="180" t="s">
        <v>1408</v>
      </c>
      <c r="C14" s="181">
        <v>45795</v>
      </c>
      <c r="D14" s="181">
        <f t="shared" si="7"/>
        <v>45796</v>
      </c>
      <c r="E14" s="181">
        <f t="shared" ref="E14:G14" si="11">D14</f>
        <v>45796</v>
      </c>
      <c r="F14" s="181">
        <f t="shared" si="11"/>
        <v>45796</v>
      </c>
      <c r="G14" s="181">
        <f t="shared" si="11"/>
        <v>45796</v>
      </c>
      <c r="H14" s="181">
        <f t="shared" si="9"/>
        <v>45797</v>
      </c>
      <c r="I14" s="181">
        <f t="shared" si="10"/>
        <v>45800</v>
      </c>
      <c r="J14" s="190" t="s">
        <v>1409</v>
      </c>
      <c r="K14" s="180" t="s">
        <v>1410</v>
      </c>
      <c r="L14" s="187">
        <v>45806</v>
      </c>
      <c r="M14" s="187">
        <f t="shared" si="0"/>
        <v>45807</v>
      </c>
      <c r="N14" s="187">
        <f t="shared" si="6"/>
        <v>45808</v>
      </c>
      <c r="O14" s="188">
        <f t="shared" si="1"/>
        <v>45809</v>
      </c>
      <c r="P14" s="189">
        <f t="shared" si="2"/>
        <v>45815</v>
      </c>
      <c r="Q14" s="181">
        <f t="shared" si="3"/>
        <v>45815</v>
      </c>
      <c r="R14" s="195">
        <f t="shared" si="4"/>
        <v>45816</v>
      </c>
      <c r="S14" s="181">
        <f t="shared" si="5"/>
        <v>45817</v>
      </c>
    </row>
    <row r="15" spans="1:250" s="177" customFormat="1" ht="13" hidden="1" x14ac:dyDescent="0.25">
      <c r="A15" s="21" t="s">
        <v>1404</v>
      </c>
      <c r="B15" s="180" t="s">
        <v>1338</v>
      </c>
      <c r="C15" s="181">
        <v>45802</v>
      </c>
      <c r="D15" s="181">
        <f t="shared" si="7"/>
        <v>45803</v>
      </c>
      <c r="E15" s="181">
        <f t="shared" ref="E15:G15" si="12">D15</f>
        <v>45803</v>
      </c>
      <c r="F15" s="181">
        <f t="shared" si="12"/>
        <v>45803</v>
      </c>
      <c r="G15" s="181">
        <f t="shared" si="12"/>
        <v>45803</v>
      </c>
      <c r="H15" s="181">
        <f t="shared" si="9"/>
        <v>45804</v>
      </c>
      <c r="I15" s="181">
        <f t="shared" si="10"/>
        <v>45807</v>
      </c>
      <c r="J15" s="190" t="s">
        <v>1411</v>
      </c>
      <c r="K15" s="180" t="s">
        <v>1337</v>
      </c>
      <c r="L15" s="187">
        <f>L14+7</f>
        <v>45813</v>
      </c>
      <c r="M15" s="187">
        <f t="shared" si="0"/>
        <v>45814</v>
      </c>
      <c r="N15" s="187">
        <f t="shared" si="6"/>
        <v>45815</v>
      </c>
      <c r="O15" s="188">
        <f t="shared" si="1"/>
        <v>45816</v>
      </c>
      <c r="P15" s="189">
        <f t="shared" si="2"/>
        <v>45822</v>
      </c>
      <c r="Q15" s="181">
        <f t="shared" si="3"/>
        <v>45822</v>
      </c>
      <c r="R15" s="195">
        <f t="shared" si="4"/>
        <v>45823</v>
      </c>
      <c r="S15" s="181">
        <f t="shared" si="5"/>
        <v>45824</v>
      </c>
    </row>
    <row r="16" spans="1:250" s="177" customFormat="1" ht="13" hidden="1" x14ac:dyDescent="0.25">
      <c r="A16" s="21" t="s">
        <v>1399</v>
      </c>
      <c r="B16" s="180" t="s">
        <v>1412</v>
      </c>
      <c r="C16" s="181">
        <v>45809</v>
      </c>
      <c r="D16" s="182">
        <f t="shared" si="7"/>
        <v>45810</v>
      </c>
      <c r="E16" s="182">
        <f t="shared" ref="E16:G16" si="13">D16</f>
        <v>45810</v>
      </c>
      <c r="F16" s="182">
        <f t="shared" si="13"/>
        <v>45810</v>
      </c>
      <c r="G16" s="182">
        <f t="shared" si="13"/>
        <v>45810</v>
      </c>
      <c r="H16" s="182">
        <f t="shared" si="9"/>
        <v>45811</v>
      </c>
      <c r="I16" s="182">
        <f t="shared" si="10"/>
        <v>45814</v>
      </c>
      <c r="J16" s="190" t="s">
        <v>1409</v>
      </c>
      <c r="K16" s="180" t="s">
        <v>1413</v>
      </c>
      <c r="L16" s="187">
        <v>45820</v>
      </c>
      <c r="M16" s="191">
        <f t="shared" si="0"/>
        <v>45821</v>
      </c>
      <c r="N16" s="191">
        <f t="shared" si="6"/>
        <v>45822</v>
      </c>
      <c r="O16" s="192">
        <f t="shared" si="1"/>
        <v>45823</v>
      </c>
      <c r="P16" s="193">
        <f t="shared" si="2"/>
        <v>45829</v>
      </c>
      <c r="Q16" s="182">
        <f t="shared" si="3"/>
        <v>45829</v>
      </c>
      <c r="R16" s="195">
        <f t="shared" si="4"/>
        <v>45830</v>
      </c>
      <c r="S16" s="182">
        <f t="shared" si="5"/>
        <v>45831</v>
      </c>
    </row>
    <row r="17" spans="1:19" s="177" customFormat="1" ht="13" hidden="1" x14ac:dyDescent="0.25">
      <c r="A17" s="21" t="s">
        <v>880</v>
      </c>
      <c r="B17" s="180" t="s">
        <v>1414</v>
      </c>
      <c r="C17" s="181">
        <v>45816</v>
      </c>
      <c r="D17" s="182">
        <f t="shared" si="7"/>
        <v>45817</v>
      </c>
      <c r="E17" s="182">
        <f t="shared" ref="E17:G17" si="14">D17</f>
        <v>45817</v>
      </c>
      <c r="F17" s="182">
        <f t="shared" si="14"/>
        <v>45817</v>
      </c>
      <c r="G17" s="182">
        <f t="shared" si="14"/>
        <v>45817</v>
      </c>
      <c r="H17" s="182">
        <f t="shared" si="9"/>
        <v>45818</v>
      </c>
      <c r="I17" s="182">
        <f t="shared" si="10"/>
        <v>45821</v>
      </c>
      <c r="J17" s="190" t="s">
        <v>1409</v>
      </c>
      <c r="K17" s="180" t="s">
        <v>1415</v>
      </c>
      <c r="L17" s="187">
        <v>45827</v>
      </c>
      <c r="M17" s="191">
        <f t="shared" si="0"/>
        <v>45828</v>
      </c>
      <c r="N17" s="191">
        <f t="shared" si="6"/>
        <v>45829</v>
      </c>
      <c r="O17" s="192">
        <f t="shared" si="1"/>
        <v>45830</v>
      </c>
      <c r="P17" s="193">
        <f t="shared" si="2"/>
        <v>45836</v>
      </c>
      <c r="Q17" s="182">
        <f t="shared" si="3"/>
        <v>45836</v>
      </c>
      <c r="R17" s="195">
        <f t="shared" si="4"/>
        <v>45837</v>
      </c>
      <c r="S17" s="182">
        <f t="shared" si="5"/>
        <v>45838</v>
      </c>
    </row>
    <row r="18" spans="1:19" s="177" customFormat="1" ht="13" hidden="1" x14ac:dyDescent="0.25">
      <c r="A18" s="21" t="s">
        <v>1404</v>
      </c>
      <c r="B18" s="180" t="s">
        <v>1344</v>
      </c>
      <c r="C18" s="181">
        <v>45823</v>
      </c>
      <c r="D18" s="182">
        <f t="shared" si="7"/>
        <v>45824</v>
      </c>
      <c r="E18" s="182">
        <f t="shared" ref="E18:G20" si="15">D18</f>
        <v>45824</v>
      </c>
      <c r="F18" s="182">
        <f t="shared" si="15"/>
        <v>45824</v>
      </c>
      <c r="G18" s="182">
        <f t="shared" si="15"/>
        <v>45824</v>
      </c>
      <c r="H18" s="182">
        <f t="shared" si="9"/>
        <v>45825</v>
      </c>
      <c r="I18" s="17" t="s">
        <v>40</v>
      </c>
      <c r="J18" s="17" t="s">
        <v>40</v>
      </c>
      <c r="K18" s="180" t="s">
        <v>1343</v>
      </c>
      <c r="L18" s="187">
        <v>45834</v>
      </c>
      <c r="M18" s="191">
        <f t="shared" si="0"/>
        <v>45835</v>
      </c>
      <c r="N18" s="191">
        <f t="shared" si="6"/>
        <v>45836</v>
      </c>
      <c r="O18" s="192">
        <f t="shared" si="1"/>
        <v>45837</v>
      </c>
      <c r="P18" s="193">
        <f t="shared" si="2"/>
        <v>45843</v>
      </c>
      <c r="Q18" s="182">
        <f t="shared" si="3"/>
        <v>45843</v>
      </c>
      <c r="R18" s="195">
        <f t="shared" si="4"/>
        <v>45844</v>
      </c>
      <c r="S18" s="182">
        <f t="shared" si="5"/>
        <v>45845</v>
      </c>
    </row>
    <row r="19" spans="1:19" s="177" customFormat="1" ht="13" hidden="1" x14ac:dyDescent="0.25">
      <c r="A19" s="21" t="s">
        <v>1399</v>
      </c>
      <c r="B19" s="180" t="s">
        <v>1416</v>
      </c>
      <c r="C19" s="181">
        <v>45830</v>
      </c>
      <c r="D19" s="182">
        <f t="shared" ref="D19:D33" si="16">C19+1</f>
        <v>45831</v>
      </c>
      <c r="E19" s="182">
        <f t="shared" si="15"/>
        <v>45831</v>
      </c>
      <c r="F19" s="182">
        <f t="shared" si="15"/>
        <v>45831</v>
      </c>
      <c r="G19" s="182">
        <f t="shared" si="15"/>
        <v>45831</v>
      </c>
      <c r="H19" s="182">
        <f t="shared" si="9"/>
        <v>45832</v>
      </c>
      <c r="I19" s="182">
        <f t="shared" ref="I19:I33" si="17">H19+3</f>
        <v>45835</v>
      </c>
      <c r="J19" s="190" t="s">
        <v>1417</v>
      </c>
      <c r="K19" s="180" t="s">
        <v>1418</v>
      </c>
      <c r="L19" s="187">
        <v>45841</v>
      </c>
      <c r="M19" s="191">
        <f t="shared" ref="M19:M33" si="18">L19+1</f>
        <v>45842</v>
      </c>
      <c r="N19" s="191">
        <f t="shared" si="6"/>
        <v>45843</v>
      </c>
      <c r="O19" s="192">
        <f t="shared" si="1"/>
        <v>45844</v>
      </c>
      <c r="P19" s="193">
        <f t="shared" si="2"/>
        <v>45850</v>
      </c>
      <c r="Q19" s="182">
        <f t="shared" si="3"/>
        <v>45850</v>
      </c>
      <c r="R19" s="195">
        <f t="shared" si="4"/>
        <v>45851</v>
      </c>
      <c r="S19" s="182">
        <f t="shared" si="5"/>
        <v>45852</v>
      </c>
    </row>
    <row r="20" spans="1:19" s="177" customFormat="1" ht="13" hidden="1" x14ac:dyDescent="0.25">
      <c r="A20" s="21" t="s">
        <v>880</v>
      </c>
      <c r="B20" s="180" t="s">
        <v>1419</v>
      </c>
      <c r="C20" s="181">
        <v>45837</v>
      </c>
      <c r="D20" s="182">
        <f t="shared" si="16"/>
        <v>45838</v>
      </c>
      <c r="E20" s="182">
        <f t="shared" si="15"/>
        <v>45838</v>
      </c>
      <c r="F20" s="182">
        <f t="shared" si="15"/>
        <v>45838</v>
      </c>
      <c r="G20" s="182">
        <f t="shared" si="15"/>
        <v>45838</v>
      </c>
      <c r="H20" s="182">
        <f t="shared" si="9"/>
        <v>45839</v>
      </c>
      <c r="I20" s="182">
        <f t="shared" si="17"/>
        <v>45842</v>
      </c>
      <c r="J20" s="182">
        <f t="shared" ref="J20:J33" si="19">I20</f>
        <v>45842</v>
      </c>
      <c r="K20" s="180" t="s">
        <v>1420</v>
      </c>
      <c r="L20" s="187">
        <v>45848</v>
      </c>
      <c r="M20" s="191">
        <f t="shared" si="18"/>
        <v>45849</v>
      </c>
      <c r="N20" s="191">
        <f t="shared" si="6"/>
        <v>45850</v>
      </c>
      <c r="O20" s="192">
        <f t="shared" si="1"/>
        <v>45851</v>
      </c>
      <c r="P20" s="193">
        <f t="shared" si="2"/>
        <v>45857</v>
      </c>
      <c r="Q20" s="182">
        <f t="shared" si="3"/>
        <v>45857</v>
      </c>
      <c r="R20" s="195">
        <f t="shared" si="4"/>
        <v>45858</v>
      </c>
      <c r="S20" s="182">
        <f t="shared" si="5"/>
        <v>45859</v>
      </c>
    </row>
    <row r="21" spans="1:19" s="177" customFormat="1" ht="13" hidden="1" x14ac:dyDescent="0.25">
      <c r="A21" s="21" t="s">
        <v>1404</v>
      </c>
      <c r="B21" s="180" t="s">
        <v>1350</v>
      </c>
      <c r="C21" s="182">
        <f>C20+7</f>
        <v>45844</v>
      </c>
      <c r="D21" s="182">
        <f t="shared" si="16"/>
        <v>45845</v>
      </c>
      <c r="E21" s="182">
        <f t="shared" ref="E21:G21" si="20">D21</f>
        <v>45845</v>
      </c>
      <c r="F21" s="182">
        <f t="shared" si="20"/>
        <v>45845</v>
      </c>
      <c r="G21" s="182">
        <f t="shared" si="20"/>
        <v>45845</v>
      </c>
      <c r="H21" s="182">
        <f t="shared" si="9"/>
        <v>45846</v>
      </c>
      <c r="I21" s="182">
        <f t="shared" si="17"/>
        <v>45849</v>
      </c>
      <c r="J21" s="182">
        <f t="shared" si="19"/>
        <v>45849</v>
      </c>
      <c r="K21" s="180" t="s">
        <v>1349</v>
      </c>
      <c r="L21" s="191">
        <f t="shared" ref="L21:L24" si="21">L20+7</f>
        <v>45855</v>
      </c>
      <c r="M21" s="191">
        <f t="shared" si="18"/>
        <v>45856</v>
      </c>
      <c r="N21" s="191">
        <f t="shared" si="6"/>
        <v>45857</v>
      </c>
      <c r="O21" s="192">
        <f t="shared" si="1"/>
        <v>45858</v>
      </c>
      <c r="P21" s="193">
        <f t="shared" si="2"/>
        <v>45864</v>
      </c>
      <c r="Q21" s="182">
        <f t="shared" si="3"/>
        <v>45864</v>
      </c>
      <c r="R21" s="195">
        <f t="shared" si="4"/>
        <v>45865</v>
      </c>
      <c r="S21" s="182">
        <f t="shared" si="5"/>
        <v>45866</v>
      </c>
    </row>
    <row r="22" spans="1:19" s="177" customFormat="1" ht="13" x14ac:dyDescent="0.25">
      <c r="A22" s="21" t="s">
        <v>1399</v>
      </c>
      <c r="B22" s="180" t="s">
        <v>1421</v>
      </c>
      <c r="C22" s="41">
        <v>45851</v>
      </c>
      <c r="D22" s="182">
        <f t="shared" si="16"/>
        <v>45852</v>
      </c>
      <c r="E22" s="182">
        <f t="shared" ref="E22:G22" si="22">D22</f>
        <v>45852</v>
      </c>
      <c r="F22" s="182">
        <f t="shared" si="22"/>
        <v>45852</v>
      </c>
      <c r="G22" s="182">
        <f t="shared" si="22"/>
        <v>45852</v>
      </c>
      <c r="H22" s="182">
        <f t="shared" si="9"/>
        <v>45853</v>
      </c>
      <c r="I22" s="182">
        <f t="shared" si="17"/>
        <v>45856</v>
      </c>
      <c r="J22" s="190" t="s">
        <v>1409</v>
      </c>
      <c r="K22" s="180" t="s">
        <v>1422</v>
      </c>
      <c r="L22" s="41">
        <v>45862</v>
      </c>
      <c r="M22" s="191">
        <f t="shared" si="18"/>
        <v>45863</v>
      </c>
      <c r="N22" s="191">
        <f t="shared" si="6"/>
        <v>45864</v>
      </c>
      <c r="O22" s="192">
        <f t="shared" si="1"/>
        <v>45865</v>
      </c>
      <c r="P22" s="193">
        <f t="shared" si="2"/>
        <v>45871</v>
      </c>
      <c r="Q22" s="182">
        <f t="shared" si="3"/>
        <v>45871</v>
      </c>
      <c r="R22" s="195">
        <f t="shared" si="4"/>
        <v>45872</v>
      </c>
      <c r="S22" s="182">
        <f t="shared" si="5"/>
        <v>45873</v>
      </c>
    </row>
    <row r="23" spans="1:19" s="177" customFormat="1" ht="13" x14ac:dyDescent="0.25">
      <c r="A23" s="21" t="s">
        <v>880</v>
      </c>
      <c r="B23" s="180" t="s">
        <v>1423</v>
      </c>
      <c r="C23" s="41">
        <v>45858</v>
      </c>
      <c r="D23" s="182">
        <f t="shared" si="16"/>
        <v>45859</v>
      </c>
      <c r="E23" s="182">
        <f t="shared" ref="E23:G23" si="23">D23</f>
        <v>45859</v>
      </c>
      <c r="F23" s="182">
        <f t="shared" si="23"/>
        <v>45859</v>
      </c>
      <c r="G23" s="182">
        <f t="shared" si="23"/>
        <v>45859</v>
      </c>
      <c r="H23" s="182">
        <f t="shared" si="9"/>
        <v>45860</v>
      </c>
      <c r="I23" s="182">
        <f t="shared" si="17"/>
        <v>45863</v>
      </c>
      <c r="J23" s="182">
        <f t="shared" si="19"/>
        <v>45863</v>
      </c>
      <c r="K23" s="180" t="s">
        <v>1424</v>
      </c>
      <c r="L23" s="191">
        <f t="shared" si="21"/>
        <v>45869</v>
      </c>
      <c r="M23" s="191">
        <f t="shared" si="18"/>
        <v>45870</v>
      </c>
      <c r="N23" s="191">
        <f t="shared" si="6"/>
        <v>45871</v>
      </c>
      <c r="O23" s="192">
        <f t="shared" si="1"/>
        <v>45872</v>
      </c>
      <c r="P23" s="193">
        <f t="shared" si="2"/>
        <v>45878</v>
      </c>
      <c r="Q23" s="182">
        <f t="shared" si="3"/>
        <v>45878</v>
      </c>
      <c r="R23" s="195">
        <f t="shared" si="4"/>
        <v>45879</v>
      </c>
      <c r="S23" s="182">
        <f t="shared" si="5"/>
        <v>45880</v>
      </c>
    </row>
    <row r="24" spans="1:19" s="177" customFormat="1" ht="13" x14ac:dyDescent="0.25">
      <c r="A24" s="21" t="s">
        <v>1404</v>
      </c>
      <c r="B24" s="180" t="s">
        <v>1357</v>
      </c>
      <c r="C24" s="41">
        <v>45865</v>
      </c>
      <c r="D24" s="182">
        <f t="shared" si="16"/>
        <v>45866</v>
      </c>
      <c r="E24" s="182">
        <f t="shared" ref="E24:G24" si="24">D24</f>
        <v>45866</v>
      </c>
      <c r="F24" s="182">
        <f t="shared" si="24"/>
        <v>45866</v>
      </c>
      <c r="G24" s="182">
        <f t="shared" si="24"/>
        <v>45866</v>
      </c>
      <c r="H24" s="182">
        <f t="shared" si="9"/>
        <v>45867</v>
      </c>
      <c r="I24" s="182">
        <f t="shared" si="17"/>
        <v>45870</v>
      </c>
      <c r="J24" s="182">
        <f t="shared" si="19"/>
        <v>45870</v>
      </c>
      <c r="K24" s="180" t="s">
        <v>1356</v>
      </c>
      <c r="L24" s="191">
        <f t="shared" si="21"/>
        <v>45876</v>
      </c>
      <c r="M24" s="191">
        <f t="shared" si="18"/>
        <v>45877</v>
      </c>
      <c r="N24" s="191">
        <f t="shared" si="6"/>
        <v>45878</v>
      </c>
      <c r="O24" s="192">
        <f t="shared" si="1"/>
        <v>45879</v>
      </c>
      <c r="P24" s="193">
        <f t="shared" si="2"/>
        <v>45885</v>
      </c>
      <c r="Q24" s="182">
        <f t="shared" si="3"/>
        <v>45885</v>
      </c>
      <c r="R24" s="195">
        <f t="shared" si="4"/>
        <v>45886</v>
      </c>
      <c r="S24" s="182">
        <f t="shared" si="5"/>
        <v>45887</v>
      </c>
    </row>
    <row r="25" spans="1:19" s="177" customFormat="1" ht="15" customHeight="1" x14ac:dyDescent="0.25">
      <c r="A25" s="21" t="s">
        <v>1399</v>
      </c>
      <c r="B25" s="180" t="s">
        <v>1425</v>
      </c>
      <c r="C25" s="183">
        <v>45872</v>
      </c>
      <c r="D25" s="183">
        <f t="shared" si="16"/>
        <v>45873</v>
      </c>
      <c r="E25" s="183">
        <f t="shared" ref="E25:G25" si="25">D25</f>
        <v>45873</v>
      </c>
      <c r="F25" s="183">
        <f t="shared" si="25"/>
        <v>45873</v>
      </c>
      <c r="G25" s="183">
        <f t="shared" si="25"/>
        <v>45873</v>
      </c>
      <c r="H25" s="183">
        <f t="shared" si="9"/>
        <v>45874</v>
      </c>
      <c r="I25" s="183">
        <f t="shared" si="17"/>
        <v>45877</v>
      </c>
      <c r="J25" s="183">
        <f t="shared" si="19"/>
        <v>45877</v>
      </c>
      <c r="K25" s="180" t="s">
        <v>1426</v>
      </c>
      <c r="L25" s="183">
        <v>45883</v>
      </c>
      <c r="M25" s="183">
        <f t="shared" si="18"/>
        <v>45884</v>
      </c>
      <c r="N25" s="183">
        <f t="shared" si="6"/>
        <v>45885</v>
      </c>
      <c r="O25" s="183">
        <f t="shared" si="1"/>
        <v>45886</v>
      </c>
      <c r="P25" s="183">
        <f t="shared" si="2"/>
        <v>45892</v>
      </c>
      <c r="Q25" s="183">
        <f t="shared" si="3"/>
        <v>45892</v>
      </c>
      <c r="R25" s="183">
        <f t="shared" si="4"/>
        <v>45893</v>
      </c>
      <c r="S25" s="197" t="s">
        <v>167</v>
      </c>
    </row>
    <row r="26" spans="1:19" s="177" customFormat="1" ht="15" customHeight="1" x14ac:dyDescent="0.25">
      <c r="A26" s="21" t="s">
        <v>880</v>
      </c>
      <c r="B26" s="180" t="s">
        <v>1427</v>
      </c>
      <c r="C26" s="183">
        <v>45879</v>
      </c>
      <c r="D26" s="183">
        <f t="shared" si="16"/>
        <v>45880</v>
      </c>
      <c r="E26" s="183">
        <f t="shared" ref="E26:G26" si="26">D26</f>
        <v>45880</v>
      </c>
      <c r="F26" s="183">
        <f t="shared" si="26"/>
        <v>45880</v>
      </c>
      <c r="G26" s="183">
        <f t="shared" si="26"/>
        <v>45880</v>
      </c>
      <c r="H26" s="183">
        <f t="shared" si="9"/>
        <v>45881</v>
      </c>
      <c r="I26" s="183">
        <f t="shared" si="17"/>
        <v>45884</v>
      </c>
      <c r="J26" s="183">
        <f t="shared" si="19"/>
        <v>45884</v>
      </c>
      <c r="K26" s="180" t="s">
        <v>1428</v>
      </c>
      <c r="L26" s="183">
        <v>45890</v>
      </c>
      <c r="M26" s="183">
        <f t="shared" si="18"/>
        <v>45891</v>
      </c>
      <c r="N26" s="183">
        <f t="shared" si="6"/>
        <v>45892</v>
      </c>
      <c r="O26" s="183">
        <f t="shared" si="1"/>
        <v>45893</v>
      </c>
      <c r="P26" s="183">
        <f t="shared" si="2"/>
        <v>45899</v>
      </c>
      <c r="Q26" s="183">
        <f t="shared" si="3"/>
        <v>45899</v>
      </c>
      <c r="R26" s="183">
        <f t="shared" si="4"/>
        <v>45900</v>
      </c>
      <c r="S26" s="183">
        <f t="shared" si="5"/>
        <v>45901</v>
      </c>
    </row>
    <row r="27" spans="1:19" s="177" customFormat="1" ht="15" customHeight="1" x14ac:dyDescent="0.25">
      <c r="A27" s="21" t="s">
        <v>1404</v>
      </c>
      <c r="B27" s="180" t="s">
        <v>1363</v>
      </c>
      <c r="C27" s="183">
        <v>45886</v>
      </c>
      <c r="D27" s="183">
        <f t="shared" si="16"/>
        <v>45887</v>
      </c>
      <c r="E27" s="183">
        <f t="shared" ref="E27:G27" si="27">D27</f>
        <v>45887</v>
      </c>
      <c r="F27" s="183">
        <f t="shared" si="27"/>
        <v>45887</v>
      </c>
      <c r="G27" s="183">
        <f t="shared" si="27"/>
        <v>45887</v>
      </c>
      <c r="H27" s="183">
        <f t="shared" si="9"/>
        <v>45888</v>
      </c>
      <c r="I27" s="183">
        <f t="shared" si="17"/>
        <v>45891</v>
      </c>
      <c r="J27" s="183">
        <f t="shared" si="19"/>
        <v>45891</v>
      </c>
      <c r="K27" s="180" t="s">
        <v>1362</v>
      </c>
      <c r="L27" s="183">
        <v>45897</v>
      </c>
      <c r="M27" s="183">
        <f t="shared" si="18"/>
        <v>45898</v>
      </c>
      <c r="N27" s="183">
        <f t="shared" si="6"/>
        <v>45899</v>
      </c>
      <c r="O27" s="183">
        <f t="shared" si="1"/>
        <v>45900</v>
      </c>
      <c r="P27" s="183">
        <f t="shared" si="2"/>
        <v>45906</v>
      </c>
      <c r="Q27" s="183">
        <f t="shared" si="3"/>
        <v>45906</v>
      </c>
      <c r="R27" s="183">
        <f t="shared" si="4"/>
        <v>45907</v>
      </c>
      <c r="S27" s="183">
        <f t="shared" si="5"/>
        <v>45908</v>
      </c>
    </row>
    <row r="28" spans="1:19" s="177" customFormat="1" ht="15" customHeight="1" x14ac:dyDescent="0.25">
      <c r="A28" s="21" t="s">
        <v>917</v>
      </c>
      <c r="B28" s="106" t="s">
        <v>886</v>
      </c>
      <c r="C28" s="183">
        <v>45893</v>
      </c>
      <c r="D28" s="183">
        <f t="shared" si="16"/>
        <v>45894</v>
      </c>
      <c r="E28" s="183">
        <f t="shared" ref="E28:G28" si="28">D28</f>
        <v>45894</v>
      </c>
      <c r="F28" s="183">
        <f t="shared" si="28"/>
        <v>45894</v>
      </c>
      <c r="G28" s="183">
        <f t="shared" si="28"/>
        <v>45894</v>
      </c>
      <c r="H28" s="183">
        <f t="shared" si="9"/>
        <v>45895</v>
      </c>
      <c r="I28" s="183">
        <f t="shared" si="17"/>
        <v>45898</v>
      </c>
      <c r="J28" s="183">
        <f t="shared" si="19"/>
        <v>45898</v>
      </c>
      <c r="K28" s="106" t="s">
        <v>1429</v>
      </c>
      <c r="L28" s="183">
        <v>45904</v>
      </c>
      <c r="M28" s="183">
        <f t="shared" si="18"/>
        <v>45905</v>
      </c>
      <c r="N28" s="183">
        <f t="shared" si="6"/>
        <v>45906</v>
      </c>
      <c r="O28" s="183">
        <f t="shared" si="1"/>
        <v>45907</v>
      </c>
      <c r="P28" s="183">
        <f t="shared" si="2"/>
        <v>45913</v>
      </c>
      <c r="Q28" s="183">
        <f t="shared" si="3"/>
        <v>45913</v>
      </c>
      <c r="R28" s="183">
        <f t="shared" si="4"/>
        <v>45914</v>
      </c>
      <c r="S28" s="183">
        <f t="shared" si="5"/>
        <v>45915</v>
      </c>
    </row>
    <row r="29" spans="1:19" s="177" customFormat="1" ht="15" customHeight="1" x14ac:dyDescent="0.25">
      <c r="A29" s="21" t="s">
        <v>880</v>
      </c>
      <c r="B29" s="180" t="s">
        <v>1430</v>
      </c>
      <c r="C29" s="183">
        <v>45900</v>
      </c>
      <c r="D29" s="183">
        <f t="shared" si="16"/>
        <v>45901</v>
      </c>
      <c r="E29" s="183">
        <f t="shared" ref="E29:G29" si="29">D29</f>
        <v>45901</v>
      </c>
      <c r="F29" s="183">
        <f t="shared" si="29"/>
        <v>45901</v>
      </c>
      <c r="G29" s="183">
        <f t="shared" si="29"/>
        <v>45901</v>
      </c>
      <c r="H29" s="183">
        <f t="shared" si="9"/>
        <v>45902</v>
      </c>
      <c r="I29" s="183">
        <f t="shared" si="17"/>
        <v>45905</v>
      </c>
      <c r="J29" s="183">
        <f t="shared" si="19"/>
        <v>45905</v>
      </c>
      <c r="K29" s="180" t="s">
        <v>1431</v>
      </c>
      <c r="L29" s="183">
        <f>J29+6</f>
        <v>45911</v>
      </c>
      <c r="M29" s="183">
        <f t="shared" si="18"/>
        <v>45912</v>
      </c>
      <c r="N29" s="183">
        <f t="shared" si="6"/>
        <v>45913</v>
      </c>
      <c r="O29" s="183">
        <f t="shared" si="1"/>
        <v>45914</v>
      </c>
      <c r="P29" s="183">
        <f t="shared" si="2"/>
        <v>45920</v>
      </c>
      <c r="Q29" s="183">
        <f t="shared" si="3"/>
        <v>45920</v>
      </c>
      <c r="R29" s="183">
        <f t="shared" si="4"/>
        <v>45921</v>
      </c>
      <c r="S29" s="183">
        <f t="shared" si="5"/>
        <v>45922</v>
      </c>
    </row>
    <row r="30" spans="1:19" s="177" customFormat="1" ht="15" customHeight="1" x14ac:dyDescent="0.25">
      <c r="A30" s="21" t="s">
        <v>1404</v>
      </c>
      <c r="B30" s="180" t="s">
        <v>1370</v>
      </c>
      <c r="C30" s="183">
        <v>45907</v>
      </c>
      <c r="D30" s="183">
        <f t="shared" si="16"/>
        <v>45908</v>
      </c>
      <c r="E30" s="183">
        <f t="shared" ref="E30:G30" si="30">D30</f>
        <v>45908</v>
      </c>
      <c r="F30" s="183">
        <f t="shared" si="30"/>
        <v>45908</v>
      </c>
      <c r="G30" s="183">
        <f t="shared" si="30"/>
        <v>45908</v>
      </c>
      <c r="H30" s="183">
        <f t="shared" si="9"/>
        <v>45909</v>
      </c>
      <c r="I30" s="183">
        <f t="shared" si="17"/>
        <v>45912</v>
      </c>
      <c r="J30" s="183">
        <f t="shared" si="19"/>
        <v>45912</v>
      </c>
      <c r="K30" s="180" t="s">
        <v>1369</v>
      </c>
      <c r="L30" s="183">
        <f>J30+6</f>
        <v>45918</v>
      </c>
      <c r="M30" s="183">
        <f t="shared" si="18"/>
        <v>45919</v>
      </c>
      <c r="N30" s="183">
        <f t="shared" si="6"/>
        <v>45920</v>
      </c>
      <c r="O30" s="183">
        <f t="shared" si="1"/>
        <v>45921</v>
      </c>
      <c r="P30" s="183">
        <f t="shared" si="2"/>
        <v>45927</v>
      </c>
      <c r="Q30" s="183">
        <f t="shared" si="3"/>
        <v>45927</v>
      </c>
      <c r="R30" s="183">
        <f t="shared" si="4"/>
        <v>45928</v>
      </c>
      <c r="S30" s="183">
        <f t="shared" si="5"/>
        <v>45929</v>
      </c>
    </row>
    <row r="31" spans="1:19" s="177" customFormat="1" ht="15" customHeight="1" x14ac:dyDescent="0.25">
      <c r="A31" s="21" t="s">
        <v>917</v>
      </c>
      <c r="B31" s="106" t="s">
        <v>1432</v>
      </c>
      <c r="C31" s="183">
        <v>45914</v>
      </c>
      <c r="D31" s="183">
        <f t="shared" si="16"/>
        <v>45915</v>
      </c>
      <c r="E31" s="183">
        <f t="shared" ref="E31:G31" si="31">D31</f>
        <v>45915</v>
      </c>
      <c r="F31" s="183">
        <f t="shared" si="31"/>
        <v>45915</v>
      </c>
      <c r="G31" s="183">
        <f t="shared" si="31"/>
        <v>45915</v>
      </c>
      <c r="H31" s="183">
        <f t="shared" si="9"/>
        <v>45916</v>
      </c>
      <c r="I31" s="183">
        <f t="shared" si="17"/>
        <v>45919</v>
      </c>
      <c r="J31" s="183">
        <f t="shared" si="19"/>
        <v>45919</v>
      </c>
      <c r="K31" s="106" t="s">
        <v>1433</v>
      </c>
      <c r="L31" s="183">
        <f>J31+6</f>
        <v>45925</v>
      </c>
      <c r="M31" s="183">
        <f t="shared" si="18"/>
        <v>45926</v>
      </c>
      <c r="N31" s="183">
        <f t="shared" si="6"/>
        <v>45927</v>
      </c>
      <c r="O31" s="183">
        <f t="shared" si="1"/>
        <v>45928</v>
      </c>
      <c r="P31" s="183">
        <f t="shared" si="2"/>
        <v>45934</v>
      </c>
      <c r="Q31" s="183">
        <f t="shared" si="3"/>
        <v>45934</v>
      </c>
      <c r="R31" s="183">
        <f t="shared" si="4"/>
        <v>45935</v>
      </c>
      <c r="S31" s="183">
        <f t="shared" si="5"/>
        <v>45936</v>
      </c>
    </row>
    <row r="32" spans="1:19" s="177" customFormat="1" ht="15" customHeight="1" x14ac:dyDescent="0.25">
      <c r="A32" s="21" t="s">
        <v>880</v>
      </c>
      <c r="B32" s="180" t="s">
        <v>1434</v>
      </c>
      <c r="C32" s="183">
        <v>45921</v>
      </c>
      <c r="D32" s="183">
        <f t="shared" si="16"/>
        <v>45922</v>
      </c>
      <c r="E32" s="183">
        <f t="shared" ref="E32:G32" si="32">D32</f>
        <v>45922</v>
      </c>
      <c r="F32" s="183">
        <f t="shared" si="32"/>
        <v>45922</v>
      </c>
      <c r="G32" s="183">
        <f t="shared" si="32"/>
        <v>45922</v>
      </c>
      <c r="H32" s="183">
        <f t="shared" si="9"/>
        <v>45923</v>
      </c>
      <c r="I32" s="183">
        <f t="shared" si="17"/>
        <v>45926</v>
      </c>
      <c r="J32" s="183">
        <f t="shared" si="19"/>
        <v>45926</v>
      </c>
      <c r="K32" s="180" t="s">
        <v>1435</v>
      </c>
      <c r="L32" s="183">
        <f>J32+6</f>
        <v>45932</v>
      </c>
      <c r="M32" s="183">
        <f t="shared" si="18"/>
        <v>45933</v>
      </c>
      <c r="N32" s="183">
        <f t="shared" si="6"/>
        <v>45934</v>
      </c>
      <c r="O32" s="183">
        <f t="shared" si="1"/>
        <v>45935</v>
      </c>
      <c r="P32" s="183">
        <f t="shared" si="2"/>
        <v>45941</v>
      </c>
      <c r="Q32" s="183">
        <f t="shared" si="3"/>
        <v>45941</v>
      </c>
      <c r="R32" s="183">
        <f t="shared" si="4"/>
        <v>45942</v>
      </c>
      <c r="S32" s="183">
        <f t="shared" si="5"/>
        <v>45943</v>
      </c>
    </row>
    <row r="33" spans="1:21" s="177" customFormat="1" ht="15" customHeight="1" x14ac:dyDescent="0.25">
      <c r="A33" s="21" t="s">
        <v>1404</v>
      </c>
      <c r="B33" s="180" t="s">
        <v>1376</v>
      </c>
      <c r="C33" s="183">
        <v>45928</v>
      </c>
      <c r="D33" s="183">
        <f t="shared" si="16"/>
        <v>45929</v>
      </c>
      <c r="E33" s="183">
        <f t="shared" ref="E33:G33" si="33">D33</f>
        <v>45929</v>
      </c>
      <c r="F33" s="183">
        <f t="shared" si="33"/>
        <v>45929</v>
      </c>
      <c r="G33" s="183">
        <f t="shared" si="33"/>
        <v>45929</v>
      </c>
      <c r="H33" s="183">
        <f t="shared" si="9"/>
        <v>45930</v>
      </c>
      <c r="I33" s="183">
        <f t="shared" si="17"/>
        <v>45933</v>
      </c>
      <c r="J33" s="183">
        <f t="shared" si="19"/>
        <v>45933</v>
      </c>
      <c r="K33" s="180" t="s">
        <v>1375</v>
      </c>
      <c r="L33" s="183">
        <f>J33+6</f>
        <v>45939</v>
      </c>
      <c r="M33" s="183">
        <f t="shared" si="18"/>
        <v>45940</v>
      </c>
      <c r="N33" s="183">
        <f t="shared" si="6"/>
        <v>45941</v>
      </c>
      <c r="O33" s="183">
        <f t="shared" si="1"/>
        <v>45942</v>
      </c>
      <c r="P33" s="183">
        <f t="shared" si="2"/>
        <v>45948</v>
      </c>
      <c r="Q33" s="183">
        <f t="shared" si="3"/>
        <v>45948</v>
      </c>
      <c r="R33" s="183">
        <f t="shared" si="4"/>
        <v>45949</v>
      </c>
      <c r="S33" s="183">
        <f t="shared" si="5"/>
        <v>45950</v>
      </c>
    </row>
    <row r="34" spans="1:21" ht="15.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94"/>
      <c r="L34" s="23"/>
      <c r="M34" s="23"/>
      <c r="N34" s="23"/>
      <c r="O34" s="23"/>
    </row>
    <row r="35" spans="1:21" ht="16" x14ac:dyDescent="0.4">
      <c r="A35" s="184" t="s">
        <v>194</v>
      </c>
      <c r="B35" s="418" t="s">
        <v>1436</v>
      </c>
      <c r="C35" s="418"/>
      <c r="D35" s="418"/>
      <c r="E35" s="418"/>
      <c r="F35" s="418"/>
      <c r="G35" s="418"/>
      <c r="H35" s="418"/>
      <c r="I35" s="418"/>
      <c r="J35" s="418"/>
      <c r="K35" s="418"/>
      <c r="L35" s="23"/>
      <c r="M35" s="23"/>
      <c r="N35" s="23"/>
      <c r="O35" s="23"/>
      <c r="P35" s="23"/>
      <c r="Q35" s="23"/>
      <c r="R35" s="23"/>
      <c r="S35" s="23"/>
    </row>
    <row r="36" spans="1:21" ht="16" x14ac:dyDescent="0.4">
      <c r="A36" s="185" t="s">
        <v>459</v>
      </c>
      <c r="B36" s="494" t="s">
        <v>1437</v>
      </c>
      <c r="C36" s="494"/>
      <c r="D36" s="494"/>
      <c r="E36" s="494"/>
      <c r="F36" s="494"/>
      <c r="G36" s="494"/>
      <c r="H36" s="494"/>
      <c r="I36" s="494"/>
      <c r="J36" s="494"/>
      <c r="K36" s="494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6" x14ac:dyDescent="0.25">
      <c r="A37" s="25" t="s">
        <v>1438</v>
      </c>
      <c r="B37" s="420" t="s">
        <v>866</v>
      </c>
      <c r="C37" s="420"/>
      <c r="D37" s="420"/>
      <c r="E37" s="420"/>
      <c r="F37" s="420"/>
      <c r="G37" s="420"/>
      <c r="H37" s="420"/>
      <c r="I37" s="420"/>
      <c r="J37" s="420"/>
      <c r="K37" s="420"/>
      <c r="L37" s="23"/>
      <c r="M37" s="23"/>
      <c r="N37" s="23"/>
      <c r="O37" s="23"/>
      <c r="P37" s="23"/>
      <c r="Q37" s="23"/>
      <c r="R37" s="23"/>
      <c r="S37" s="23"/>
    </row>
    <row r="38" spans="1:21" ht="16" x14ac:dyDescent="0.25">
      <c r="A38" s="25" t="s">
        <v>1439</v>
      </c>
      <c r="B38" s="420" t="s">
        <v>1440</v>
      </c>
      <c r="C38" s="420"/>
      <c r="D38" s="420"/>
      <c r="E38" s="420"/>
      <c r="F38" s="420"/>
      <c r="G38" s="420"/>
      <c r="H38" s="420"/>
      <c r="I38" s="420"/>
      <c r="J38" s="420"/>
      <c r="K38" s="420"/>
      <c r="L38" s="23"/>
      <c r="M38" s="23"/>
      <c r="N38" s="23"/>
      <c r="O38" s="23"/>
      <c r="P38" s="23"/>
      <c r="Q38" s="23"/>
      <c r="R38" s="23"/>
      <c r="S38" s="23"/>
    </row>
    <row r="39" spans="1:21" ht="16" x14ac:dyDescent="0.4">
      <c r="A39" s="26" t="s">
        <v>686</v>
      </c>
      <c r="B39" s="420" t="s">
        <v>1441</v>
      </c>
      <c r="C39" s="420"/>
      <c r="D39" s="420"/>
      <c r="E39" s="420"/>
      <c r="F39" s="420"/>
      <c r="G39" s="420"/>
      <c r="H39" s="420"/>
      <c r="I39" s="420"/>
      <c r="J39" s="420"/>
      <c r="K39" s="420"/>
      <c r="L39" s="23"/>
      <c r="M39" s="23"/>
      <c r="N39" s="23"/>
      <c r="O39" s="23"/>
      <c r="P39" s="23"/>
      <c r="Q39" s="23"/>
      <c r="R39" s="23"/>
      <c r="S39" s="23"/>
    </row>
    <row r="40" spans="1:21" ht="16" x14ac:dyDescent="0.4">
      <c r="A40" s="26" t="s">
        <v>699</v>
      </c>
      <c r="B40" s="420" t="s">
        <v>1442</v>
      </c>
      <c r="C40" s="420"/>
      <c r="D40" s="420"/>
      <c r="E40" s="420"/>
      <c r="F40" s="420"/>
      <c r="G40" s="420"/>
      <c r="H40" s="420"/>
      <c r="I40" s="420"/>
      <c r="J40" s="420"/>
      <c r="K40" s="420"/>
      <c r="L40" s="23"/>
      <c r="M40" s="23"/>
      <c r="N40" s="23"/>
      <c r="O40" s="23"/>
      <c r="P40" s="23"/>
      <c r="Q40" s="23"/>
      <c r="R40" s="23"/>
      <c r="S40" s="23"/>
    </row>
    <row r="41" spans="1:21" ht="16" x14ac:dyDescent="0.4">
      <c r="A41" s="26" t="s">
        <v>457</v>
      </c>
      <c r="B41" s="420" t="s">
        <v>1443</v>
      </c>
      <c r="C41" s="420"/>
      <c r="D41" s="420"/>
      <c r="E41" s="420"/>
      <c r="F41" s="420"/>
      <c r="G41" s="420"/>
      <c r="H41" s="420"/>
      <c r="I41" s="420"/>
      <c r="J41" s="420"/>
      <c r="K41" s="420"/>
    </row>
  </sheetData>
  <mergeCells count="38">
    <mergeCell ref="B38:K38"/>
    <mergeCell ref="B39:K39"/>
    <mergeCell ref="B40:K40"/>
    <mergeCell ref="B41:K41"/>
    <mergeCell ref="C11:J11"/>
    <mergeCell ref="C12:J12"/>
    <mergeCell ref="B35:K35"/>
    <mergeCell ref="B36:K36"/>
    <mergeCell ref="B37:K37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3"/>
  <sheetViews>
    <sheetView topLeftCell="A2" workbookViewId="0">
      <selection activeCell="A45" sqref="A45:XFD45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</row>
    <row r="2" spans="1:245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6" t="s">
        <v>1444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245" hidden="1" x14ac:dyDescent="0.25">
      <c r="A5" s="4" t="s">
        <v>4</v>
      </c>
      <c r="B5" s="4" t="s">
        <v>5</v>
      </c>
      <c r="C5" s="477" t="s">
        <v>7</v>
      </c>
      <c r="D5" s="478"/>
      <c r="E5" s="558" t="s">
        <v>786</v>
      </c>
      <c r="F5" s="559"/>
      <c r="G5" s="477" t="s">
        <v>273</v>
      </c>
      <c r="H5" s="478"/>
      <c r="I5" s="477" t="s">
        <v>1445</v>
      </c>
      <c r="J5" s="478"/>
      <c r="K5" s="477" t="s">
        <v>1446</v>
      </c>
      <c r="L5" s="478"/>
      <c r="M5" s="6" t="s">
        <v>5</v>
      </c>
      <c r="N5" s="477" t="s">
        <v>7</v>
      </c>
      <c r="O5" s="478"/>
      <c r="P5" s="558" t="s">
        <v>786</v>
      </c>
      <c r="Q5" s="559"/>
      <c r="R5" s="477" t="s">
        <v>273</v>
      </c>
      <c r="S5" s="478"/>
    </row>
    <row r="6" spans="1:245" hidden="1" x14ac:dyDescent="0.25">
      <c r="A6" s="5" t="s">
        <v>13</v>
      </c>
      <c r="B6" s="5" t="s">
        <v>14</v>
      </c>
      <c r="C6" s="385" t="s">
        <v>16</v>
      </c>
      <c r="D6" s="456"/>
      <c r="E6" s="353" t="s">
        <v>277</v>
      </c>
      <c r="F6" s="370"/>
      <c r="G6" s="385" t="s">
        <v>278</v>
      </c>
      <c r="H6" s="456"/>
      <c r="I6" s="385" t="s">
        <v>1447</v>
      </c>
      <c r="J6" s="456"/>
      <c r="K6" s="385" t="s">
        <v>1448</v>
      </c>
      <c r="L6" s="456"/>
      <c r="M6" s="5" t="s">
        <v>14</v>
      </c>
      <c r="N6" s="385" t="s">
        <v>16</v>
      </c>
      <c r="O6" s="456"/>
      <c r="P6" s="353" t="s">
        <v>277</v>
      </c>
      <c r="Q6" s="370"/>
      <c r="R6" s="385" t="s">
        <v>278</v>
      </c>
      <c r="S6" s="456"/>
    </row>
    <row r="7" spans="1:245" hidden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53" t="s">
        <v>22</v>
      </c>
      <c r="L7" s="370"/>
      <c r="M7" s="5"/>
      <c r="N7" s="353" t="s">
        <v>22</v>
      </c>
      <c r="O7" s="370"/>
      <c r="P7" s="353" t="s">
        <v>22</v>
      </c>
      <c r="Q7" s="370"/>
      <c r="R7" s="353" t="s">
        <v>22</v>
      </c>
      <c r="S7" s="370"/>
    </row>
    <row r="8" spans="1:245" ht="26" hidden="1" x14ac:dyDescent="0.25">
      <c r="A8" s="8"/>
      <c r="B8" s="85"/>
      <c r="C8" s="160" t="s">
        <v>575</v>
      </c>
      <c r="D8" s="160" t="s">
        <v>1449</v>
      </c>
      <c r="E8" s="161" t="s">
        <v>1450</v>
      </c>
      <c r="F8" s="161" t="s">
        <v>1451</v>
      </c>
      <c r="G8" s="160" t="s">
        <v>1452</v>
      </c>
      <c r="H8" s="160" t="s">
        <v>488</v>
      </c>
      <c r="I8" s="160" t="s">
        <v>1453</v>
      </c>
      <c r="J8" s="160" t="s">
        <v>1454</v>
      </c>
      <c r="K8" s="160" t="s">
        <v>1455</v>
      </c>
      <c r="L8" s="160" t="s">
        <v>1456</v>
      </c>
      <c r="M8" s="5"/>
      <c r="N8" s="160" t="s">
        <v>575</v>
      </c>
      <c r="O8" s="160" t="s">
        <v>1449</v>
      </c>
      <c r="P8" s="161" t="s">
        <v>1450</v>
      </c>
      <c r="Q8" s="161" t="s">
        <v>1451</v>
      </c>
      <c r="R8" s="160" t="s">
        <v>1452</v>
      </c>
      <c r="S8" s="160" t="s">
        <v>488</v>
      </c>
    </row>
    <row r="9" spans="1:245" hidden="1" x14ac:dyDescent="0.25">
      <c r="A9" s="56" t="s">
        <v>1457</v>
      </c>
      <c r="B9" s="56" t="s">
        <v>1458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62">
        <f t="shared" si="0"/>
        <v>45613</v>
      </c>
      <c r="H9" s="93">
        <f t="shared" ref="H9:H24" si="2">G9</f>
        <v>45613</v>
      </c>
      <c r="I9" s="162">
        <f t="shared" ref="I9:I24" si="3">H9+5</f>
        <v>45618</v>
      </c>
      <c r="J9" s="93">
        <f t="shared" ref="J9:J24" si="4">I9</f>
        <v>45618</v>
      </c>
      <c r="K9" s="17" t="s">
        <v>40</v>
      </c>
      <c r="L9" s="17" t="s">
        <v>40</v>
      </c>
      <c r="M9" s="171" t="s">
        <v>1459</v>
      </c>
      <c r="N9" s="15">
        <v>45624</v>
      </c>
      <c r="O9" s="163" t="s">
        <v>1460</v>
      </c>
      <c r="P9" s="93">
        <v>45626</v>
      </c>
      <c r="Q9" s="93">
        <v>45626</v>
      </c>
      <c r="R9" s="162">
        <v>45627</v>
      </c>
      <c r="S9" s="93">
        <v>45627</v>
      </c>
    </row>
    <row r="10" spans="1:245" hidden="1" x14ac:dyDescent="0.25">
      <c r="A10" s="56" t="s">
        <v>840</v>
      </c>
      <c r="B10" s="56" t="s">
        <v>1461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62">
        <f t="shared" si="5"/>
        <v>45620</v>
      </c>
      <c r="H10" s="93">
        <f t="shared" si="2"/>
        <v>45620</v>
      </c>
      <c r="I10" s="162">
        <f t="shared" si="3"/>
        <v>45625</v>
      </c>
      <c r="J10" s="93">
        <f t="shared" si="4"/>
        <v>45625</v>
      </c>
      <c r="K10" s="17" t="s">
        <v>40</v>
      </c>
      <c r="L10" s="17" t="s">
        <v>40</v>
      </c>
      <c r="M10" s="172" t="s">
        <v>1462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62">
        <f t="shared" si="6"/>
        <v>45648</v>
      </c>
      <c r="S10" s="93">
        <f>R10</f>
        <v>45648</v>
      </c>
    </row>
    <row r="11" spans="1:245" hidden="1" x14ac:dyDescent="0.25">
      <c r="A11" s="56" t="s">
        <v>1457</v>
      </c>
      <c r="B11" s="56" t="s">
        <v>1463</v>
      </c>
      <c r="C11" s="15">
        <v>45624</v>
      </c>
      <c r="D11" s="163" t="s">
        <v>1460</v>
      </c>
      <c r="E11" s="15">
        <v>45626</v>
      </c>
      <c r="F11" s="15">
        <v>45626</v>
      </c>
      <c r="G11" s="162">
        <v>45627</v>
      </c>
      <c r="H11" s="93">
        <v>45627</v>
      </c>
      <c r="I11" s="162">
        <v>45632</v>
      </c>
      <c r="J11" s="93">
        <v>45632</v>
      </c>
      <c r="K11" s="17" t="s">
        <v>40</v>
      </c>
      <c r="L11" s="17" t="s">
        <v>40</v>
      </c>
      <c r="M11" s="171" t="s">
        <v>1464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62">
        <f t="shared" si="7"/>
        <v>45655</v>
      </c>
      <c r="S11" s="93">
        <f>R11</f>
        <v>45655</v>
      </c>
    </row>
    <row r="12" spans="1:245" hidden="1" x14ac:dyDescent="0.25">
      <c r="A12" s="441" t="s">
        <v>1465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3"/>
    </row>
    <row r="13" spans="1:245" hidden="1" x14ac:dyDescent="0.25">
      <c r="A13" s="56" t="s">
        <v>840</v>
      </c>
      <c r="B13" s="56" t="s">
        <v>1466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62">
        <f t="shared" si="8"/>
        <v>45648</v>
      </c>
      <c r="H13" s="93">
        <f t="shared" si="2"/>
        <v>45648</v>
      </c>
      <c r="I13" s="162">
        <f t="shared" si="3"/>
        <v>45653</v>
      </c>
      <c r="J13" s="93">
        <f t="shared" si="4"/>
        <v>45653</v>
      </c>
      <c r="K13" s="17" t="s">
        <v>40</v>
      </c>
      <c r="L13" s="17" t="s">
        <v>40</v>
      </c>
      <c r="M13" s="172" t="s">
        <v>1467</v>
      </c>
      <c r="N13" s="36">
        <v>45659</v>
      </c>
      <c r="O13" s="15">
        <f t="shared" ref="O13:R13" si="9">N13+1</f>
        <v>45660</v>
      </c>
      <c r="P13" s="93">
        <f t="shared" si="9"/>
        <v>45661</v>
      </c>
      <c r="Q13" s="93">
        <f t="shared" ref="Q13:Q24" si="10">P13</f>
        <v>45661</v>
      </c>
      <c r="R13" s="162">
        <f t="shared" si="9"/>
        <v>45662</v>
      </c>
      <c r="S13" s="93">
        <f t="shared" ref="S13:S24" si="11">R13</f>
        <v>45662</v>
      </c>
    </row>
    <row r="14" spans="1:245" hidden="1" x14ac:dyDescent="0.25">
      <c r="A14" s="56" t="s">
        <v>1457</v>
      </c>
      <c r="B14" s="56" t="s">
        <v>1468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62">
        <f t="shared" si="12"/>
        <v>45655</v>
      </c>
      <c r="H14" s="93">
        <f t="shared" si="2"/>
        <v>45655</v>
      </c>
      <c r="I14" s="162">
        <f t="shared" si="3"/>
        <v>45660</v>
      </c>
      <c r="J14" s="93">
        <f t="shared" si="4"/>
        <v>45660</v>
      </c>
      <c r="K14" s="17" t="s">
        <v>40</v>
      </c>
      <c r="L14" s="17" t="s">
        <v>40</v>
      </c>
      <c r="M14" s="171" t="s">
        <v>923</v>
      </c>
      <c r="N14" s="36">
        <v>45666</v>
      </c>
      <c r="O14" s="15">
        <f t="shared" ref="O14:R14" si="13">N14+1</f>
        <v>45667</v>
      </c>
      <c r="P14" s="93">
        <f t="shared" si="13"/>
        <v>45668</v>
      </c>
      <c r="Q14" s="93">
        <f t="shared" si="10"/>
        <v>45668</v>
      </c>
      <c r="R14" s="162">
        <f t="shared" si="13"/>
        <v>45669</v>
      </c>
      <c r="S14" s="93">
        <f t="shared" si="11"/>
        <v>45669</v>
      </c>
    </row>
    <row r="15" spans="1:245" hidden="1" x14ac:dyDescent="0.25">
      <c r="A15" s="56" t="s">
        <v>840</v>
      </c>
      <c r="B15" s="56" t="s">
        <v>1469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62">
        <f t="shared" si="14"/>
        <v>45662</v>
      </c>
      <c r="H15" s="93">
        <f t="shared" si="2"/>
        <v>45662</v>
      </c>
      <c r="I15" s="162">
        <f t="shared" si="3"/>
        <v>45667</v>
      </c>
      <c r="J15" s="93">
        <f t="shared" si="4"/>
        <v>45667</v>
      </c>
      <c r="K15" s="17" t="s">
        <v>40</v>
      </c>
      <c r="L15" s="17" t="s">
        <v>40</v>
      </c>
      <c r="M15" s="172" t="s">
        <v>1470</v>
      </c>
      <c r="N15" s="36">
        <v>45673</v>
      </c>
      <c r="O15" s="15">
        <f t="shared" ref="O15:R15" si="15">N15+1</f>
        <v>45674</v>
      </c>
      <c r="P15" s="93">
        <f t="shared" si="15"/>
        <v>45675</v>
      </c>
      <c r="Q15" s="93">
        <f t="shared" si="10"/>
        <v>45675</v>
      </c>
      <c r="R15" s="162">
        <f t="shared" si="15"/>
        <v>45676</v>
      </c>
      <c r="S15" s="93">
        <f t="shared" si="11"/>
        <v>45676</v>
      </c>
    </row>
    <row r="16" spans="1:245" hidden="1" x14ac:dyDescent="0.25">
      <c r="A16" s="56" t="s">
        <v>1457</v>
      </c>
      <c r="B16" s="164" t="s">
        <v>721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62">
        <f t="shared" si="16"/>
        <v>45669</v>
      </c>
      <c r="H16" s="93">
        <f t="shared" si="2"/>
        <v>45669</v>
      </c>
      <c r="I16" s="162">
        <f t="shared" si="3"/>
        <v>45674</v>
      </c>
      <c r="J16" s="93">
        <f t="shared" si="4"/>
        <v>45674</v>
      </c>
      <c r="K16" s="17" t="s">
        <v>40</v>
      </c>
      <c r="L16" s="17" t="s">
        <v>40</v>
      </c>
      <c r="M16" s="173" t="s">
        <v>722</v>
      </c>
      <c r="N16" s="36">
        <v>45680</v>
      </c>
      <c r="O16" s="163" t="s">
        <v>1471</v>
      </c>
      <c r="P16" s="36">
        <v>45682</v>
      </c>
      <c r="Q16" s="93">
        <f t="shared" si="10"/>
        <v>45682</v>
      </c>
      <c r="R16" s="162">
        <f>Q16+1</f>
        <v>45683</v>
      </c>
      <c r="S16" s="93">
        <f t="shared" si="11"/>
        <v>45683</v>
      </c>
    </row>
    <row r="17" spans="1:19" hidden="1" x14ac:dyDescent="0.25">
      <c r="A17" s="56" t="s">
        <v>840</v>
      </c>
      <c r="B17" s="56" t="s">
        <v>1472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62">
        <f t="shared" si="17"/>
        <v>45676</v>
      </c>
      <c r="H17" s="93">
        <f t="shared" si="2"/>
        <v>45676</v>
      </c>
      <c r="I17" s="162">
        <f t="shared" si="3"/>
        <v>45681</v>
      </c>
      <c r="J17" s="93">
        <f t="shared" si="4"/>
        <v>45681</v>
      </c>
      <c r="K17" s="17" t="s">
        <v>40</v>
      </c>
      <c r="L17" s="17" t="s">
        <v>40</v>
      </c>
      <c r="M17" s="172" t="s">
        <v>1473</v>
      </c>
      <c r="N17" s="36">
        <v>45687</v>
      </c>
      <c r="O17" s="15">
        <f t="shared" ref="O17:R17" si="18">N17+1</f>
        <v>45688</v>
      </c>
      <c r="P17" s="93">
        <f t="shared" si="18"/>
        <v>45689</v>
      </c>
      <c r="Q17" s="93">
        <f t="shared" si="10"/>
        <v>45689</v>
      </c>
      <c r="R17" s="162">
        <f t="shared" si="18"/>
        <v>45690</v>
      </c>
      <c r="S17" s="93">
        <f t="shared" si="11"/>
        <v>45690</v>
      </c>
    </row>
    <row r="18" spans="1:19" hidden="1" x14ac:dyDescent="0.25">
      <c r="A18" s="56" t="s">
        <v>1457</v>
      </c>
      <c r="B18" s="60" t="s">
        <v>723</v>
      </c>
      <c r="C18" s="36">
        <v>45680</v>
      </c>
      <c r="D18" s="163" t="s">
        <v>1471</v>
      </c>
      <c r="E18" s="36">
        <v>45682</v>
      </c>
      <c r="F18" s="15">
        <f t="shared" si="1"/>
        <v>45682</v>
      </c>
      <c r="G18" s="162">
        <f t="shared" ref="G18:G24" si="19">F18+1</f>
        <v>45683</v>
      </c>
      <c r="H18" s="93">
        <f t="shared" si="2"/>
        <v>45683</v>
      </c>
      <c r="I18" s="162">
        <f t="shared" si="3"/>
        <v>45688</v>
      </c>
      <c r="J18" s="93">
        <f t="shared" si="4"/>
        <v>45688</v>
      </c>
      <c r="K18" s="17" t="s">
        <v>40</v>
      </c>
      <c r="L18" s="17" t="s">
        <v>40</v>
      </c>
      <c r="M18" s="174" t="s">
        <v>724</v>
      </c>
      <c r="N18" s="36">
        <v>45694</v>
      </c>
      <c r="O18" s="15">
        <f t="shared" ref="O18:R18" si="20">N18+1</f>
        <v>45695</v>
      </c>
      <c r="P18" s="93">
        <f t="shared" si="20"/>
        <v>45696</v>
      </c>
      <c r="Q18" s="93">
        <f t="shared" si="10"/>
        <v>45696</v>
      </c>
      <c r="R18" s="162">
        <f t="shared" si="20"/>
        <v>45697</v>
      </c>
      <c r="S18" s="93">
        <f t="shared" si="11"/>
        <v>45697</v>
      </c>
    </row>
    <row r="19" spans="1:19" hidden="1" x14ac:dyDescent="0.25">
      <c r="A19" s="165" t="s">
        <v>840</v>
      </c>
      <c r="B19" s="165" t="s">
        <v>1474</v>
      </c>
      <c r="C19" s="49">
        <v>45687</v>
      </c>
      <c r="D19" s="166">
        <f t="shared" ref="D19:G19" si="21">C19+1</f>
        <v>45688</v>
      </c>
      <c r="E19" s="166">
        <f t="shared" si="21"/>
        <v>45689</v>
      </c>
      <c r="F19" s="166">
        <f t="shared" si="1"/>
        <v>45689</v>
      </c>
      <c r="G19" s="167">
        <f t="shared" si="21"/>
        <v>45690</v>
      </c>
      <c r="H19" s="71">
        <f t="shared" si="2"/>
        <v>45690</v>
      </c>
      <c r="I19" s="16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75" t="s">
        <v>1475</v>
      </c>
      <c r="N19" s="49">
        <v>45701</v>
      </c>
      <c r="O19" s="16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67">
        <f t="shared" si="22"/>
        <v>45704</v>
      </c>
      <c r="S19" s="71">
        <f t="shared" si="11"/>
        <v>45704</v>
      </c>
    </row>
    <row r="20" spans="1:19" hidden="1" x14ac:dyDescent="0.25">
      <c r="A20" s="56" t="s">
        <v>1457</v>
      </c>
      <c r="B20" s="56" t="s">
        <v>726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62">
        <f t="shared" si="19"/>
        <v>45697</v>
      </c>
      <c r="H20" s="93">
        <f t="shared" si="2"/>
        <v>45697</v>
      </c>
      <c r="I20" s="162">
        <f t="shared" si="3"/>
        <v>45702</v>
      </c>
      <c r="J20" s="93">
        <f t="shared" si="4"/>
        <v>45702</v>
      </c>
      <c r="K20" s="17" t="s">
        <v>40</v>
      </c>
      <c r="L20" s="17" t="s">
        <v>40</v>
      </c>
      <c r="M20" s="171" t="s">
        <v>727</v>
      </c>
      <c r="N20" s="36">
        <v>45708</v>
      </c>
      <c r="O20" s="163" t="s">
        <v>1476</v>
      </c>
      <c r="P20" s="93">
        <v>45710</v>
      </c>
      <c r="Q20" s="93">
        <f t="shared" si="10"/>
        <v>45710</v>
      </c>
      <c r="R20" s="162">
        <f t="shared" ref="R20:R24" si="25">Q20+1</f>
        <v>45711</v>
      </c>
      <c r="S20" s="93">
        <f t="shared" si="11"/>
        <v>45711</v>
      </c>
    </row>
    <row r="21" spans="1:19" hidden="1" x14ac:dyDescent="0.25">
      <c r="A21" s="56" t="s">
        <v>840</v>
      </c>
      <c r="B21" s="56" t="s">
        <v>1477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62">
        <f t="shared" si="19"/>
        <v>45704</v>
      </c>
      <c r="H21" s="93">
        <f t="shared" si="2"/>
        <v>45704</v>
      </c>
      <c r="I21" s="162">
        <f t="shared" si="3"/>
        <v>45709</v>
      </c>
      <c r="J21" s="93">
        <f t="shared" si="4"/>
        <v>45709</v>
      </c>
      <c r="K21" s="17" t="s">
        <v>40</v>
      </c>
      <c r="L21" s="17" t="s">
        <v>40</v>
      </c>
      <c r="M21" s="172" t="s">
        <v>1478</v>
      </c>
      <c r="N21" s="36">
        <v>45715</v>
      </c>
      <c r="O21" s="15">
        <f t="shared" ref="O21:P22" si="26">N21+1</f>
        <v>45716</v>
      </c>
      <c r="P21" s="93">
        <f t="shared" si="26"/>
        <v>45717</v>
      </c>
      <c r="Q21" s="93">
        <f t="shared" si="10"/>
        <v>45717</v>
      </c>
      <c r="R21" s="162">
        <f t="shared" si="25"/>
        <v>45718</v>
      </c>
      <c r="S21" s="93">
        <f t="shared" si="11"/>
        <v>45718</v>
      </c>
    </row>
    <row r="22" spans="1:19" hidden="1" x14ac:dyDescent="0.25">
      <c r="A22" s="56" t="s">
        <v>1457</v>
      </c>
      <c r="B22" s="56" t="s">
        <v>728</v>
      </c>
      <c r="C22" s="36">
        <v>45708</v>
      </c>
      <c r="D22" s="163" t="s">
        <v>1476</v>
      </c>
      <c r="E22" s="15">
        <v>45710</v>
      </c>
      <c r="F22" s="15">
        <f t="shared" si="1"/>
        <v>45710</v>
      </c>
      <c r="G22" s="162">
        <f t="shared" si="19"/>
        <v>45711</v>
      </c>
      <c r="H22" s="93">
        <f t="shared" si="2"/>
        <v>45711</v>
      </c>
      <c r="I22" s="162">
        <f t="shared" si="3"/>
        <v>45716</v>
      </c>
      <c r="J22" s="93">
        <f t="shared" si="4"/>
        <v>45716</v>
      </c>
      <c r="K22" s="17" t="s">
        <v>40</v>
      </c>
      <c r="L22" s="17" t="s">
        <v>40</v>
      </c>
      <c r="M22" s="171" t="s">
        <v>729</v>
      </c>
      <c r="N22" s="163" t="s">
        <v>1479</v>
      </c>
      <c r="O22" s="36">
        <v>45723</v>
      </c>
      <c r="P22" s="93">
        <f t="shared" si="26"/>
        <v>45724</v>
      </c>
      <c r="Q22" s="93">
        <f t="shared" si="10"/>
        <v>45724</v>
      </c>
      <c r="R22" s="162">
        <f t="shared" si="25"/>
        <v>45725</v>
      </c>
      <c r="S22" s="93">
        <f t="shared" si="11"/>
        <v>45725</v>
      </c>
    </row>
    <row r="23" spans="1:19" hidden="1" x14ac:dyDescent="0.25">
      <c r="A23" s="56" t="s">
        <v>840</v>
      </c>
      <c r="B23" s="56" t="s">
        <v>1480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62">
        <f t="shared" si="19"/>
        <v>45718</v>
      </c>
      <c r="H23" s="93">
        <f t="shared" si="2"/>
        <v>45718</v>
      </c>
      <c r="I23" s="162">
        <f t="shared" si="3"/>
        <v>45723</v>
      </c>
      <c r="J23" s="93">
        <f t="shared" si="4"/>
        <v>45723</v>
      </c>
      <c r="K23" s="17" t="s">
        <v>40</v>
      </c>
      <c r="L23" s="17" t="s">
        <v>40</v>
      </c>
      <c r="M23" s="172" t="s">
        <v>1481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62">
        <f t="shared" si="25"/>
        <v>45746</v>
      </c>
      <c r="S23" s="93">
        <f t="shared" si="11"/>
        <v>45746</v>
      </c>
    </row>
    <row r="24" spans="1:19" hidden="1" x14ac:dyDescent="0.25">
      <c r="A24" s="56" t="s">
        <v>1457</v>
      </c>
      <c r="B24" s="56" t="s">
        <v>730</v>
      </c>
      <c r="C24" s="163" t="s">
        <v>1479</v>
      </c>
      <c r="D24" s="36">
        <v>45723</v>
      </c>
      <c r="E24" s="15">
        <f t="shared" si="24"/>
        <v>45724</v>
      </c>
      <c r="F24" s="15">
        <f t="shared" si="1"/>
        <v>45724</v>
      </c>
      <c r="G24" s="162">
        <f t="shared" si="19"/>
        <v>45725</v>
      </c>
      <c r="H24" s="93">
        <f t="shared" si="2"/>
        <v>45725</v>
      </c>
      <c r="I24" s="162">
        <f t="shared" si="3"/>
        <v>45730</v>
      </c>
      <c r="J24" s="93">
        <f t="shared" si="4"/>
        <v>45730</v>
      </c>
      <c r="K24" s="17" t="s">
        <v>40</v>
      </c>
      <c r="L24" s="17" t="s">
        <v>40</v>
      </c>
      <c r="M24" s="171" t="s">
        <v>731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68">
        <f t="shared" si="25"/>
        <v>45753</v>
      </c>
      <c r="S24" s="58">
        <f t="shared" si="11"/>
        <v>45753</v>
      </c>
    </row>
    <row r="25" spans="1:19" hidden="1" x14ac:dyDescent="0.25">
      <c r="A25" s="441" t="s">
        <v>1465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3"/>
    </row>
    <row r="26" spans="1:19" hidden="1" x14ac:dyDescent="0.25">
      <c r="A26" s="56" t="s">
        <v>840</v>
      </c>
      <c r="B26" s="56" t="s">
        <v>1482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62">
        <f>F26+1</f>
        <v>45746</v>
      </c>
      <c r="H26" s="93">
        <f t="shared" si="27"/>
        <v>45746</v>
      </c>
      <c r="I26" s="162">
        <f>H26+5</f>
        <v>45751</v>
      </c>
      <c r="J26" s="93">
        <f t="shared" si="27"/>
        <v>45751</v>
      </c>
      <c r="K26" s="17" t="s">
        <v>40</v>
      </c>
      <c r="L26" s="17" t="s">
        <v>40</v>
      </c>
      <c r="M26" s="171" t="s">
        <v>1483</v>
      </c>
      <c r="N26" s="36">
        <f>I26+6</f>
        <v>45757</v>
      </c>
      <c r="O26" s="15">
        <f>N26+1</f>
        <v>45758</v>
      </c>
      <c r="P26" s="93">
        <f>O26+1</f>
        <v>45759</v>
      </c>
      <c r="Q26" s="93">
        <f>P26</f>
        <v>45759</v>
      </c>
      <c r="R26" s="162">
        <f>Q26+1</f>
        <v>45760</v>
      </c>
      <c r="S26" s="93">
        <f>R26</f>
        <v>45760</v>
      </c>
    </row>
    <row r="27" spans="1:19" hidden="1" x14ac:dyDescent="0.25">
      <c r="A27" s="56" t="s">
        <v>1457</v>
      </c>
      <c r="B27" s="56" t="s">
        <v>744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68">
        <f t="shared" si="28"/>
        <v>45753</v>
      </c>
      <c r="H27" s="58">
        <f t="shared" si="29"/>
        <v>45753</v>
      </c>
      <c r="I27" s="16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71" t="s">
        <v>1484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68">
        <f>Q27+1</f>
        <v>45767</v>
      </c>
      <c r="S27" s="58">
        <f>R27</f>
        <v>45767</v>
      </c>
    </row>
    <row r="28" spans="1:19" x14ac:dyDescent="0.25">
      <c r="A28" s="466" t="s">
        <v>1444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</row>
    <row r="29" spans="1:19" x14ac:dyDescent="0.25">
      <c r="A29" s="4" t="s">
        <v>4</v>
      </c>
      <c r="B29" s="4" t="s">
        <v>5</v>
      </c>
      <c r="C29" s="477" t="s">
        <v>7</v>
      </c>
      <c r="D29" s="478"/>
      <c r="E29" s="558" t="s">
        <v>786</v>
      </c>
      <c r="F29" s="559"/>
      <c r="G29" s="477" t="s">
        <v>273</v>
      </c>
      <c r="H29" s="478"/>
      <c r="I29" s="477" t="s">
        <v>1445</v>
      </c>
      <c r="J29" s="478"/>
      <c r="K29" s="477" t="s">
        <v>1446</v>
      </c>
      <c r="L29" s="478"/>
      <c r="M29" s="6" t="s">
        <v>5</v>
      </c>
      <c r="N29" s="477" t="s">
        <v>7</v>
      </c>
      <c r="O29" s="478"/>
      <c r="P29" s="558" t="s">
        <v>786</v>
      </c>
      <c r="Q29" s="559"/>
      <c r="R29" s="477" t="s">
        <v>273</v>
      </c>
      <c r="S29" s="478"/>
    </row>
    <row r="30" spans="1:19" x14ac:dyDescent="0.25">
      <c r="A30" s="5" t="s">
        <v>13</v>
      </c>
      <c r="B30" s="5" t="s">
        <v>14</v>
      </c>
      <c r="C30" s="385" t="s">
        <v>16</v>
      </c>
      <c r="D30" s="456"/>
      <c r="E30" s="353" t="s">
        <v>277</v>
      </c>
      <c r="F30" s="370"/>
      <c r="G30" s="385" t="s">
        <v>278</v>
      </c>
      <c r="H30" s="456"/>
      <c r="I30" s="385" t="s">
        <v>1447</v>
      </c>
      <c r="J30" s="456"/>
      <c r="K30" s="385" t="s">
        <v>1448</v>
      </c>
      <c r="L30" s="456"/>
      <c r="M30" s="5" t="s">
        <v>14</v>
      </c>
      <c r="N30" s="385" t="s">
        <v>16</v>
      </c>
      <c r="O30" s="456"/>
      <c r="P30" s="353" t="s">
        <v>277</v>
      </c>
      <c r="Q30" s="370"/>
      <c r="R30" s="385" t="s">
        <v>278</v>
      </c>
      <c r="S30" s="456"/>
    </row>
    <row r="31" spans="1:19" x14ac:dyDescent="0.25">
      <c r="A31" s="8"/>
      <c r="B31" s="54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53" t="s">
        <v>22</v>
      </c>
      <c r="J31" s="370"/>
      <c r="K31" s="353" t="s">
        <v>22</v>
      </c>
      <c r="L31" s="370"/>
      <c r="M31" s="5"/>
      <c r="N31" s="353" t="s">
        <v>22</v>
      </c>
      <c r="O31" s="370"/>
      <c r="P31" s="353" t="s">
        <v>22</v>
      </c>
      <c r="Q31" s="370"/>
      <c r="R31" s="353" t="s">
        <v>22</v>
      </c>
      <c r="S31" s="370"/>
    </row>
    <row r="32" spans="1:19" ht="26" x14ac:dyDescent="0.25">
      <c r="A32" s="8"/>
      <c r="B32" s="85"/>
      <c r="C32" s="160" t="s">
        <v>575</v>
      </c>
      <c r="D32" s="160" t="s">
        <v>1449</v>
      </c>
      <c r="E32" s="161" t="s">
        <v>1450</v>
      </c>
      <c r="F32" s="161" t="s">
        <v>1451</v>
      </c>
      <c r="G32" s="160" t="s">
        <v>1452</v>
      </c>
      <c r="H32" s="160" t="s">
        <v>488</v>
      </c>
      <c r="I32" s="117" t="s">
        <v>1485</v>
      </c>
      <c r="J32" s="117" t="s">
        <v>1486</v>
      </c>
      <c r="K32" s="160" t="s">
        <v>1455</v>
      </c>
      <c r="L32" s="160" t="s">
        <v>1456</v>
      </c>
      <c r="M32" s="5"/>
      <c r="N32" s="160" t="s">
        <v>575</v>
      </c>
      <c r="O32" s="160" t="s">
        <v>1449</v>
      </c>
      <c r="P32" s="161" t="s">
        <v>1450</v>
      </c>
      <c r="Q32" s="161" t="s">
        <v>1451</v>
      </c>
      <c r="R32" s="160" t="s">
        <v>1452</v>
      </c>
      <c r="S32" s="160" t="s">
        <v>488</v>
      </c>
    </row>
    <row r="33" spans="1:19" hidden="1" x14ac:dyDescent="0.25">
      <c r="A33" s="165" t="s">
        <v>840</v>
      </c>
      <c r="B33" s="56" t="s">
        <v>1487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68">
        <f t="shared" si="30"/>
        <v>45760</v>
      </c>
      <c r="H33" s="58">
        <f t="shared" si="31"/>
        <v>45760</v>
      </c>
      <c r="I33" s="168">
        <f>H33+4</f>
        <v>45764</v>
      </c>
      <c r="J33" s="58">
        <f>I33+1</f>
        <v>45765</v>
      </c>
      <c r="K33" s="17" t="s">
        <v>40</v>
      </c>
      <c r="L33" s="17" t="s">
        <v>40</v>
      </c>
      <c r="M33" s="171" t="s">
        <v>1488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68">
        <f>Q33+1</f>
        <v>45774</v>
      </c>
      <c r="S33" s="58">
        <f>R33</f>
        <v>45774</v>
      </c>
    </row>
    <row r="34" spans="1:19" hidden="1" x14ac:dyDescent="0.25">
      <c r="A34" s="165" t="s">
        <v>1457</v>
      </c>
      <c r="B34" s="56" t="s">
        <v>748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68">
        <f t="shared" si="33"/>
        <v>45767</v>
      </c>
      <c r="H34" s="58">
        <f t="shared" si="34"/>
        <v>45767</v>
      </c>
      <c r="I34" s="16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1316</v>
      </c>
      <c r="N34" s="41">
        <f>I34+7</f>
        <v>45778</v>
      </c>
      <c r="O34" s="17" t="s">
        <v>1489</v>
      </c>
      <c r="P34" s="58">
        <v>45780</v>
      </c>
      <c r="Q34" s="71" t="s">
        <v>1490</v>
      </c>
      <c r="R34" s="17" t="s">
        <v>382</v>
      </c>
      <c r="S34" s="17" t="s">
        <v>340</v>
      </c>
    </row>
    <row r="35" spans="1:19" hidden="1" x14ac:dyDescent="0.25">
      <c r="A35" s="56" t="s">
        <v>840</v>
      </c>
      <c r="B35" s="56" t="s">
        <v>1491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68">
        <f t="shared" si="35"/>
        <v>45774</v>
      </c>
      <c r="H35" s="58">
        <f t="shared" si="36"/>
        <v>45774</v>
      </c>
      <c r="I35" s="16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1492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6" t="s">
        <v>1457</v>
      </c>
      <c r="B36" s="56" t="s">
        <v>751</v>
      </c>
      <c r="C36" s="41">
        <v>45778</v>
      </c>
      <c r="D36" s="17" t="s">
        <v>1489</v>
      </c>
      <c r="E36" s="42">
        <v>45780</v>
      </c>
      <c r="F36" s="71" t="s">
        <v>1490</v>
      </c>
      <c r="G36" s="17" t="s">
        <v>382</v>
      </c>
      <c r="H36" s="17" t="s">
        <v>340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760</v>
      </c>
      <c r="N36" s="41">
        <v>45805</v>
      </c>
      <c r="O36" s="163" t="s">
        <v>1493</v>
      </c>
      <c r="P36" s="42">
        <v>45808</v>
      </c>
      <c r="Q36" s="42">
        <f t="shared" si="32"/>
        <v>45808</v>
      </c>
      <c r="R36" s="168">
        <f>Q36+1</f>
        <v>45809</v>
      </c>
      <c r="S36" s="58">
        <f>R36</f>
        <v>45809</v>
      </c>
    </row>
    <row r="37" spans="1:19" hidden="1" x14ac:dyDescent="0.25">
      <c r="A37" s="56" t="s">
        <v>840</v>
      </c>
      <c r="B37" s="56" t="s">
        <v>1494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68">
        <v>45792</v>
      </c>
      <c r="J37" s="58">
        <v>45793</v>
      </c>
      <c r="K37" s="17" t="s">
        <v>40</v>
      </c>
      <c r="L37" s="17" t="s">
        <v>40</v>
      </c>
      <c r="M37" s="56" t="s">
        <v>1495</v>
      </c>
      <c r="N37" s="17" t="s">
        <v>40</v>
      </c>
      <c r="O37" s="17" t="s">
        <v>40</v>
      </c>
      <c r="P37" s="17" t="s">
        <v>40</v>
      </c>
      <c r="Q37" s="17" t="s">
        <v>40</v>
      </c>
      <c r="R37" s="176">
        <v>45816</v>
      </c>
      <c r="S37" s="132" t="s">
        <v>167</v>
      </c>
    </row>
    <row r="38" spans="1:19" hidden="1" x14ac:dyDescent="0.25">
      <c r="A38" s="441" t="s">
        <v>1465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3"/>
    </row>
    <row r="39" spans="1:19" hidden="1" x14ac:dyDescent="0.25">
      <c r="A39" s="56" t="s">
        <v>1457</v>
      </c>
      <c r="B39" s="56" t="s">
        <v>758</v>
      </c>
      <c r="C39" s="41">
        <v>45805</v>
      </c>
      <c r="D39" s="163" t="s">
        <v>1493</v>
      </c>
      <c r="E39" s="42">
        <v>45808</v>
      </c>
      <c r="F39" s="42">
        <f t="shared" ref="F39:H39" si="38">E39</f>
        <v>45808</v>
      </c>
      <c r="G39" s="168">
        <f>F39+1</f>
        <v>45809</v>
      </c>
      <c r="H39" s="58">
        <f t="shared" si="38"/>
        <v>45809</v>
      </c>
      <c r="I39" s="41">
        <v>45813</v>
      </c>
      <c r="J39" s="58">
        <f t="shared" ref="J39:J56" si="39">I39+1</f>
        <v>45814</v>
      </c>
      <c r="K39" s="17" t="s">
        <v>40</v>
      </c>
      <c r="L39" s="17" t="s">
        <v>40</v>
      </c>
      <c r="M39" s="56" t="s">
        <v>1317</v>
      </c>
      <c r="N39" s="41">
        <v>45820</v>
      </c>
      <c r="O39" s="163" t="s">
        <v>1496</v>
      </c>
      <c r="P39" s="42">
        <v>45822</v>
      </c>
      <c r="Q39" s="42">
        <f t="shared" ref="Q39:Q56" si="40">P39</f>
        <v>45822</v>
      </c>
      <c r="R39" s="168">
        <f t="shared" ref="R39:R56" si="41">Q39+1</f>
        <v>45823</v>
      </c>
      <c r="S39" s="58">
        <f t="shared" ref="S39:S56" si="42">R39</f>
        <v>45823</v>
      </c>
    </row>
    <row r="40" spans="1:19" hidden="1" x14ac:dyDescent="0.25">
      <c r="A40" s="60" t="s">
        <v>1497</v>
      </c>
      <c r="B40" s="60" t="s">
        <v>1491</v>
      </c>
      <c r="C40" s="406" t="s">
        <v>1498</v>
      </c>
      <c r="D40" s="407"/>
      <c r="E40" s="406" t="s">
        <v>1499</v>
      </c>
      <c r="F40" s="407"/>
      <c r="G40" s="406" t="s">
        <v>1500</v>
      </c>
      <c r="H40" s="407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1492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68">
        <f t="shared" si="41"/>
        <v>45830</v>
      </c>
      <c r="S40" s="58">
        <f t="shared" si="42"/>
        <v>45830</v>
      </c>
    </row>
    <row r="41" spans="1:19" hidden="1" x14ac:dyDescent="0.25">
      <c r="A41" s="56" t="s">
        <v>1457</v>
      </c>
      <c r="B41" s="56" t="s">
        <v>761</v>
      </c>
      <c r="C41" s="41">
        <v>45820</v>
      </c>
      <c r="D41" s="163" t="s">
        <v>1496</v>
      </c>
      <c r="E41" s="42">
        <v>45822</v>
      </c>
      <c r="F41" s="42">
        <f t="shared" ref="F41:F56" si="44">E41</f>
        <v>45822</v>
      </c>
      <c r="G41" s="168">
        <f t="shared" ref="G41" si="45">F41+1</f>
        <v>45823</v>
      </c>
      <c r="H41" s="58">
        <f t="shared" ref="H41:H56" si="46">G41</f>
        <v>45823</v>
      </c>
      <c r="I41" s="168">
        <f t="shared" ref="I41:I56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762</v>
      </c>
      <c r="N41" s="41">
        <f t="shared" ref="N41:N56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68">
        <f t="shared" si="41"/>
        <v>45837</v>
      </c>
      <c r="S41" s="58">
        <f t="shared" si="42"/>
        <v>45837</v>
      </c>
    </row>
    <row r="42" spans="1:19" hidden="1" x14ac:dyDescent="0.25">
      <c r="A42" s="60" t="s">
        <v>1497</v>
      </c>
      <c r="B42" s="60" t="s">
        <v>1494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68">
        <f t="shared" si="49"/>
        <v>45830</v>
      </c>
      <c r="H42" s="58">
        <f t="shared" si="46"/>
        <v>45830</v>
      </c>
      <c r="I42" s="16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1495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68">
        <f t="shared" si="41"/>
        <v>45844</v>
      </c>
      <c r="S42" s="58">
        <f t="shared" si="42"/>
        <v>45844</v>
      </c>
    </row>
    <row r="43" spans="1:19" hidden="1" x14ac:dyDescent="0.25">
      <c r="A43" s="56" t="s">
        <v>1457</v>
      </c>
      <c r="B43" s="56" t="s">
        <v>763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68">
        <f t="shared" si="50"/>
        <v>45837</v>
      </c>
      <c r="H43" s="58">
        <f t="shared" si="46"/>
        <v>45837</v>
      </c>
      <c r="I43" s="16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764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68">
        <f t="shared" si="41"/>
        <v>45851</v>
      </c>
      <c r="S43" s="58">
        <f t="shared" si="42"/>
        <v>45851</v>
      </c>
    </row>
    <row r="44" spans="1:19" hidden="1" x14ac:dyDescent="0.25">
      <c r="A44" s="56" t="s">
        <v>1497</v>
      </c>
      <c r="B44" s="60" t="s">
        <v>1501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68">
        <f t="shared" si="51"/>
        <v>45844</v>
      </c>
      <c r="H44" s="58">
        <f t="shared" si="46"/>
        <v>45844</v>
      </c>
      <c r="I44" s="16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1502</v>
      </c>
      <c r="N44" s="41">
        <f t="shared" si="48"/>
        <v>45855</v>
      </c>
      <c r="O44" s="42">
        <f t="shared" ref="O44:O56" si="52">N44+1</f>
        <v>45856</v>
      </c>
      <c r="P44" s="58">
        <f t="shared" ref="P44:P56" si="53">O44+1</f>
        <v>45857</v>
      </c>
      <c r="Q44" s="58">
        <f t="shared" si="40"/>
        <v>45857</v>
      </c>
      <c r="R44" s="168">
        <f t="shared" si="41"/>
        <v>45858</v>
      </c>
      <c r="S44" s="58">
        <f t="shared" si="42"/>
        <v>45858</v>
      </c>
    </row>
    <row r="45" spans="1:19" hidden="1" x14ac:dyDescent="0.25">
      <c r="A45" s="165" t="s">
        <v>1457</v>
      </c>
      <c r="B45" s="56" t="s">
        <v>779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68">
        <f t="shared" si="54"/>
        <v>45851</v>
      </c>
      <c r="H45" s="58">
        <f t="shared" si="46"/>
        <v>45851</v>
      </c>
      <c r="I45" s="16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781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x14ac:dyDescent="0.25">
      <c r="A46" s="56" t="s">
        <v>1497</v>
      </c>
      <c r="B46" s="60" t="s">
        <v>1503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68">
        <f t="shared" si="54"/>
        <v>45858</v>
      </c>
      <c r="H46" s="58">
        <f t="shared" si="46"/>
        <v>45858</v>
      </c>
      <c r="I46" s="16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1504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" t="s">
        <v>40</v>
      </c>
      <c r="S46" s="17" t="s">
        <v>40</v>
      </c>
    </row>
    <row r="47" spans="1:19" x14ac:dyDescent="0.25">
      <c r="A47" s="169" t="s">
        <v>343</v>
      </c>
      <c r="B47" s="56" t="s">
        <v>782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68">
        <f t="shared" si="55"/>
        <v>45865</v>
      </c>
      <c r="H47" s="58">
        <f t="shared" si="46"/>
        <v>45865</v>
      </c>
      <c r="I47" s="16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1319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68">
        <f t="shared" si="41"/>
        <v>45879</v>
      </c>
      <c r="S47" s="58">
        <f t="shared" si="42"/>
        <v>45879</v>
      </c>
    </row>
    <row r="48" spans="1:19" x14ac:dyDescent="0.25">
      <c r="A48" s="56" t="s">
        <v>1497</v>
      </c>
      <c r="B48" s="60" t="s">
        <v>1505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68"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1506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68">
        <f t="shared" si="41"/>
        <v>45886</v>
      </c>
      <c r="S48" s="58">
        <f t="shared" si="42"/>
        <v>45886</v>
      </c>
    </row>
    <row r="49" spans="1:19" x14ac:dyDescent="0.25">
      <c r="A49" s="56" t="s">
        <v>343</v>
      </c>
      <c r="B49" s="56" t="s">
        <v>1320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68">
        <f t="shared" si="56"/>
        <v>45879</v>
      </c>
      <c r="H49" s="58">
        <f t="shared" si="46"/>
        <v>45879</v>
      </c>
      <c r="I49" s="16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1321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68">
        <f t="shared" si="41"/>
        <v>45893</v>
      </c>
      <c r="S49" s="58">
        <f t="shared" si="42"/>
        <v>45893</v>
      </c>
    </row>
    <row r="50" spans="1:19" x14ac:dyDescent="0.25">
      <c r="A50" s="56" t="s">
        <v>1497</v>
      </c>
      <c r="B50" s="56" t="s">
        <v>1507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68">
        <f t="shared" si="57"/>
        <v>45886</v>
      </c>
      <c r="H50" s="58">
        <f t="shared" si="46"/>
        <v>45886</v>
      </c>
      <c r="I50" s="16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1508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68">
        <f t="shared" si="41"/>
        <v>45900</v>
      </c>
      <c r="S50" s="58">
        <f t="shared" si="42"/>
        <v>45900</v>
      </c>
    </row>
    <row r="51" spans="1:19" x14ac:dyDescent="0.25">
      <c r="A51" s="56" t="s">
        <v>343</v>
      </c>
      <c r="B51" s="56" t="s">
        <v>1322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68">
        <f t="shared" si="58"/>
        <v>45893</v>
      </c>
      <c r="H51" s="58">
        <f t="shared" si="46"/>
        <v>45893</v>
      </c>
      <c r="I51" s="16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1323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68">
        <f t="shared" si="41"/>
        <v>45907</v>
      </c>
      <c r="S51" s="58">
        <f t="shared" si="42"/>
        <v>45907</v>
      </c>
    </row>
    <row r="52" spans="1:19" x14ac:dyDescent="0.25">
      <c r="A52" s="56" t="s">
        <v>1497</v>
      </c>
      <c r="B52" s="56" t="s">
        <v>1509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68">
        <f t="shared" si="59"/>
        <v>45900</v>
      </c>
      <c r="H52" s="58">
        <f t="shared" si="46"/>
        <v>45900</v>
      </c>
      <c r="I52" s="16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1510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68">
        <f t="shared" si="41"/>
        <v>45914</v>
      </c>
      <c r="S52" s="58">
        <f t="shared" si="42"/>
        <v>45914</v>
      </c>
    </row>
    <row r="53" spans="1:19" x14ac:dyDescent="0.25">
      <c r="A53" s="56" t="s">
        <v>343</v>
      </c>
      <c r="B53" s="56" t="s">
        <v>1324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68">
        <f t="shared" si="60"/>
        <v>45907</v>
      </c>
      <c r="H53" s="58">
        <f t="shared" si="46"/>
        <v>45907</v>
      </c>
      <c r="I53" s="168">
        <f t="shared" si="47"/>
        <v>45911</v>
      </c>
      <c r="J53" s="58">
        <f t="shared" si="39"/>
        <v>45912</v>
      </c>
      <c r="K53" s="17" t="s">
        <v>40</v>
      </c>
      <c r="L53" s="17" t="s">
        <v>40</v>
      </c>
      <c r="M53" s="56" t="s">
        <v>1325</v>
      </c>
      <c r="N53" s="41">
        <f t="shared" si="48"/>
        <v>45918</v>
      </c>
      <c r="O53" s="42">
        <f t="shared" si="52"/>
        <v>45919</v>
      </c>
      <c r="P53" s="58">
        <f t="shared" si="53"/>
        <v>45920</v>
      </c>
      <c r="Q53" s="58">
        <f t="shared" si="40"/>
        <v>45920</v>
      </c>
      <c r="R53" s="168">
        <f t="shared" si="41"/>
        <v>45921</v>
      </c>
      <c r="S53" s="58">
        <f t="shared" si="42"/>
        <v>45921</v>
      </c>
    </row>
    <row r="54" spans="1:19" x14ac:dyDescent="0.25">
      <c r="A54" s="56" t="s">
        <v>1497</v>
      </c>
      <c r="B54" s="56" t="s">
        <v>1511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68">
        <f t="shared" si="61"/>
        <v>45914</v>
      </c>
      <c r="H54" s="58">
        <f t="shared" si="46"/>
        <v>45914</v>
      </c>
      <c r="I54" s="168">
        <f t="shared" si="47"/>
        <v>45918</v>
      </c>
      <c r="J54" s="58">
        <f t="shared" si="39"/>
        <v>45919</v>
      </c>
      <c r="K54" s="17" t="s">
        <v>40</v>
      </c>
      <c r="L54" s="17" t="s">
        <v>40</v>
      </c>
      <c r="M54" s="60" t="s">
        <v>1512</v>
      </c>
      <c r="N54" s="41">
        <f t="shared" si="48"/>
        <v>45925</v>
      </c>
      <c r="O54" s="42">
        <f t="shared" si="52"/>
        <v>45926</v>
      </c>
      <c r="P54" s="58">
        <f t="shared" si="53"/>
        <v>45927</v>
      </c>
      <c r="Q54" s="58">
        <f t="shared" si="40"/>
        <v>45927</v>
      </c>
      <c r="R54" s="168">
        <f t="shared" si="41"/>
        <v>45928</v>
      </c>
      <c r="S54" s="58">
        <f t="shared" si="42"/>
        <v>45928</v>
      </c>
    </row>
    <row r="55" spans="1:19" x14ac:dyDescent="0.25">
      <c r="A55" s="56" t="s">
        <v>343</v>
      </c>
      <c r="B55" s="56" t="s">
        <v>1326</v>
      </c>
      <c r="C55" s="41">
        <v>45918</v>
      </c>
      <c r="D55" s="42">
        <f t="shared" ref="D55:G55" si="62">C55+1</f>
        <v>45919</v>
      </c>
      <c r="E55" s="42">
        <f t="shared" si="62"/>
        <v>45920</v>
      </c>
      <c r="F55" s="42">
        <f t="shared" si="44"/>
        <v>45920</v>
      </c>
      <c r="G55" s="168">
        <f t="shared" si="62"/>
        <v>45921</v>
      </c>
      <c r="H55" s="58">
        <f t="shared" si="46"/>
        <v>45921</v>
      </c>
      <c r="I55" s="168">
        <f t="shared" si="47"/>
        <v>45925</v>
      </c>
      <c r="J55" s="58">
        <f t="shared" si="39"/>
        <v>45926</v>
      </c>
      <c r="K55" s="17" t="s">
        <v>40</v>
      </c>
      <c r="L55" s="17" t="s">
        <v>40</v>
      </c>
      <c r="M55" s="56" t="s">
        <v>1327</v>
      </c>
      <c r="N55" s="41">
        <f t="shared" si="48"/>
        <v>45932</v>
      </c>
      <c r="O55" s="42">
        <f t="shared" si="52"/>
        <v>45933</v>
      </c>
      <c r="P55" s="58">
        <f t="shared" si="53"/>
        <v>45934</v>
      </c>
      <c r="Q55" s="58">
        <f t="shared" si="40"/>
        <v>45934</v>
      </c>
      <c r="R55" s="168">
        <f t="shared" si="41"/>
        <v>45935</v>
      </c>
      <c r="S55" s="58">
        <f t="shared" si="42"/>
        <v>45935</v>
      </c>
    </row>
    <row r="56" spans="1:19" x14ac:dyDescent="0.25">
      <c r="A56" s="56" t="s">
        <v>1497</v>
      </c>
      <c r="B56" s="56" t="s">
        <v>1513</v>
      </c>
      <c r="C56" s="41">
        <v>45925</v>
      </c>
      <c r="D56" s="42">
        <f t="shared" ref="D56:G56" si="63">C56+1</f>
        <v>45926</v>
      </c>
      <c r="E56" s="42">
        <f t="shared" si="63"/>
        <v>45927</v>
      </c>
      <c r="F56" s="42">
        <f t="shared" si="44"/>
        <v>45927</v>
      </c>
      <c r="G56" s="168">
        <f t="shared" si="63"/>
        <v>45928</v>
      </c>
      <c r="H56" s="58">
        <f t="shared" si="46"/>
        <v>45928</v>
      </c>
      <c r="I56" s="168">
        <f t="shared" si="47"/>
        <v>45932</v>
      </c>
      <c r="J56" s="58">
        <f t="shared" si="39"/>
        <v>45933</v>
      </c>
      <c r="K56" s="17" t="s">
        <v>40</v>
      </c>
      <c r="L56" s="17" t="s">
        <v>40</v>
      </c>
      <c r="M56" s="60" t="s">
        <v>1514</v>
      </c>
      <c r="N56" s="41">
        <f t="shared" si="48"/>
        <v>45939</v>
      </c>
      <c r="O56" s="42">
        <f t="shared" si="52"/>
        <v>45940</v>
      </c>
      <c r="P56" s="58">
        <f t="shared" si="53"/>
        <v>45941</v>
      </c>
      <c r="Q56" s="58">
        <f t="shared" si="40"/>
        <v>45941</v>
      </c>
      <c r="R56" s="168">
        <f t="shared" si="41"/>
        <v>45942</v>
      </c>
      <c r="S56" s="58">
        <f t="shared" si="42"/>
        <v>45942</v>
      </c>
    </row>
    <row r="57" spans="1:19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9" ht="16.5" x14ac:dyDescent="0.25">
      <c r="A58" s="63" t="s">
        <v>194</v>
      </c>
      <c r="B58" s="560" t="s">
        <v>1515</v>
      </c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2"/>
    </row>
    <row r="59" spans="1:19" ht="16.5" x14ac:dyDescent="0.25">
      <c r="A59" s="27" t="s">
        <v>198</v>
      </c>
      <c r="B59" s="364" t="s">
        <v>285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</row>
    <row r="60" spans="1:19" ht="16.5" customHeight="1" x14ac:dyDescent="0.45">
      <c r="A60" s="170" t="s">
        <v>457</v>
      </c>
      <c r="B60" s="421" t="s">
        <v>1516</v>
      </c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3"/>
      <c r="O60" s="23"/>
      <c r="P60" s="23"/>
      <c r="Q60" s="23"/>
    </row>
    <row r="61" spans="1:19" ht="16.399999999999999" customHeight="1" x14ac:dyDescent="0.4">
      <c r="A61" s="110" t="s">
        <v>459</v>
      </c>
      <c r="B61" s="420" t="s">
        <v>461</v>
      </c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23"/>
      <c r="P61" s="23"/>
      <c r="Q61" s="23"/>
    </row>
    <row r="62" spans="1:19" ht="16.5" x14ac:dyDescent="0.25">
      <c r="A62" s="27" t="s">
        <v>870</v>
      </c>
      <c r="B62" s="364" t="s">
        <v>1517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</row>
    <row r="63" spans="1:19" ht="16.5" x14ac:dyDescent="0.25">
      <c r="A63" s="27" t="s">
        <v>1518</v>
      </c>
      <c r="B63" s="364" t="s">
        <v>1519</v>
      </c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</row>
  </sheetData>
  <mergeCells count="64">
    <mergeCell ref="B59:N59"/>
    <mergeCell ref="B60:N60"/>
    <mergeCell ref="B61:N61"/>
    <mergeCell ref="B62:N62"/>
    <mergeCell ref="B63:N63"/>
    <mergeCell ref="A38:S38"/>
    <mergeCell ref="C40:D40"/>
    <mergeCell ref="E40:F40"/>
    <mergeCell ref="G40:H40"/>
    <mergeCell ref="B58:N58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8"/>
  <sheetViews>
    <sheetView workbookViewId="0">
      <selection activeCell="A30" sqref="A30:XFD30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8"/>
      <c r="R1" s="28"/>
      <c r="S1" s="28"/>
      <c r="T1" s="28"/>
    </row>
    <row r="2" spans="1:24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63" t="s">
        <v>1520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4"/>
    </row>
    <row r="5" spans="1:246" s="51" customFormat="1" ht="13" x14ac:dyDescent="0.25">
      <c r="A5" s="4" t="s">
        <v>4</v>
      </c>
      <c r="B5" s="4" t="s">
        <v>5</v>
      </c>
      <c r="C5" s="382" t="s">
        <v>214</v>
      </c>
      <c r="D5" s="438"/>
      <c r="E5" s="382" t="s">
        <v>7</v>
      </c>
      <c r="F5" s="438"/>
      <c r="G5" s="565" t="s">
        <v>272</v>
      </c>
      <c r="H5" s="565"/>
      <c r="I5" s="382" t="s">
        <v>1446</v>
      </c>
      <c r="J5" s="438"/>
      <c r="K5" s="4" t="s">
        <v>5</v>
      </c>
      <c r="L5" s="382" t="s">
        <v>214</v>
      </c>
      <c r="M5" s="438"/>
      <c r="N5" s="382" t="s">
        <v>7</v>
      </c>
      <c r="O5" s="565"/>
      <c r="P5" s="369" t="s">
        <v>272</v>
      </c>
      <c r="Q5" s="369"/>
    </row>
    <row r="6" spans="1:246" x14ac:dyDescent="0.25">
      <c r="A6" s="5" t="s">
        <v>13</v>
      </c>
      <c r="B6" s="5" t="s">
        <v>14</v>
      </c>
      <c r="C6" s="385" t="s">
        <v>216</v>
      </c>
      <c r="D6" s="456"/>
      <c r="E6" s="385" t="s">
        <v>16</v>
      </c>
      <c r="F6" s="456"/>
      <c r="G6" s="383" t="s">
        <v>277</v>
      </c>
      <c r="H6" s="383"/>
      <c r="I6" s="385" t="s">
        <v>1448</v>
      </c>
      <c r="J6" s="456"/>
      <c r="K6" s="5" t="s">
        <v>14</v>
      </c>
      <c r="L6" s="385" t="s">
        <v>216</v>
      </c>
      <c r="M6" s="456"/>
      <c r="N6" s="385" t="s">
        <v>16</v>
      </c>
      <c r="O6" s="383"/>
      <c r="P6" s="371" t="s">
        <v>277</v>
      </c>
      <c r="Q6" s="371"/>
    </row>
    <row r="7" spans="1:246" x14ac:dyDescent="0.25">
      <c r="A7" s="8"/>
      <c r="B7" s="54"/>
      <c r="C7" s="353" t="s">
        <v>22</v>
      </c>
      <c r="D7" s="370"/>
      <c r="E7" s="353" t="s">
        <v>22</v>
      </c>
      <c r="F7" s="370"/>
      <c r="G7" s="354" t="s">
        <v>22</v>
      </c>
      <c r="H7" s="354"/>
      <c r="I7" s="353" t="s">
        <v>22</v>
      </c>
      <c r="J7" s="370"/>
      <c r="K7" s="5"/>
      <c r="L7" s="353" t="s">
        <v>22</v>
      </c>
      <c r="M7" s="370"/>
      <c r="N7" s="352" t="s">
        <v>22</v>
      </c>
      <c r="O7" s="353"/>
      <c r="P7" s="352" t="s">
        <v>22</v>
      </c>
      <c r="Q7" s="352"/>
    </row>
    <row r="8" spans="1:246" s="52" customFormat="1" ht="14.15" hidden="1" customHeight="1" x14ac:dyDescent="0.25">
      <c r="A8" s="107" t="s">
        <v>267</v>
      </c>
      <c r="B8" s="66" t="s">
        <v>1521</v>
      </c>
      <c r="C8" s="145" t="s">
        <v>1522</v>
      </c>
      <c r="D8" s="146" t="s">
        <v>1523</v>
      </c>
      <c r="E8" s="566" t="s">
        <v>1524</v>
      </c>
      <c r="F8" s="567"/>
      <c r="G8" s="147" t="s">
        <v>40</v>
      </c>
      <c r="H8" s="147" t="s">
        <v>40</v>
      </c>
      <c r="I8" s="15">
        <v>45591</v>
      </c>
      <c r="J8" s="58">
        <f t="shared" ref="J8:J16" si="0">I8+1</f>
        <v>45592</v>
      </c>
      <c r="K8" s="66" t="s">
        <v>929</v>
      </c>
      <c r="L8" s="566" t="s">
        <v>1525</v>
      </c>
      <c r="M8" s="567"/>
      <c r="N8" s="566" t="s">
        <v>1526</v>
      </c>
      <c r="O8" s="567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5" hidden="1" customHeight="1" x14ac:dyDescent="0.25">
      <c r="A9" s="21" t="s">
        <v>267</v>
      </c>
      <c r="B9" s="66" t="s">
        <v>1527</v>
      </c>
      <c r="C9" s="566" t="s">
        <v>1525</v>
      </c>
      <c r="D9" s="567"/>
      <c r="E9" s="566" t="s">
        <v>1526</v>
      </c>
      <c r="F9" s="567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1528</v>
      </c>
      <c r="L9" s="566" t="s">
        <v>1529</v>
      </c>
      <c r="M9" s="567"/>
      <c r="N9" s="566" t="s">
        <v>1530</v>
      </c>
      <c r="O9" s="567"/>
      <c r="P9" s="147" t="s">
        <v>1531</v>
      </c>
      <c r="Q9" s="148" t="s">
        <v>1532</v>
      </c>
      <c r="R9" s="69"/>
      <c r="S9" s="69"/>
      <c r="T9" s="69"/>
      <c r="U9" s="69"/>
      <c r="V9" s="69"/>
      <c r="W9" s="69"/>
      <c r="X9" s="69"/>
    </row>
    <row r="10" spans="1:246" s="52" customFormat="1" ht="14.15" hidden="1" customHeight="1" x14ac:dyDescent="0.25">
      <c r="A10" s="21" t="s">
        <v>267</v>
      </c>
      <c r="B10" s="66" t="s">
        <v>1533</v>
      </c>
      <c r="C10" s="566" t="s">
        <v>1529</v>
      </c>
      <c r="D10" s="567"/>
      <c r="E10" s="566" t="s">
        <v>1530</v>
      </c>
      <c r="F10" s="567"/>
      <c r="G10" s="147" t="s">
        <v>1531</v>
      </c>
      <c r="H10" s="148" t="s">
        <v>1532</v>
      </c>
      <c r="I10" s="15">
        <v>45626</v>
      </c>
      <c r="J10" s="58">
        <f t="shared" si="0"/>
        <v>45627</v>
      </c>
      <c r="K10" s="66" t="s">
        <v>1534</v>
      </c>
      <c r="L10" s="566" t="s">
        <v>1535</v>
      </c>
      <c r="M10" s="567"/>
      <c r="N10" s="566" t="s">
        <v>1536</v>
      </c>
      <c r="O10" s="567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5" hidden="1" customHeight="1" x14ac:dyDescent="0.25">
      <c r="A11" s="21" t="s">
        <v>267</v>
      </c>
      <c r="B11" s="66" t="s">
        <v>1537</v>
      </c>
      <c r="C11" s="566" t="s">
        <v>1535</v>
      </c>
      <c r="D11" s="567"/>
      <c r="E11" s="566" t="s">
        <v>1538</v>
      </c>
      <c r="F11" s="567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932</v>
      </c>
      <c r="L11" s="403" t="s">
        <v>324</v>
      </c>
      <c r="M11" s="404"/>
      <c r="N11" s="403" t="s">
        <v>325</v>
      </c>
      <c r="O11" s="404"/>
      <c r="P11" s="566" t="s">
        <v>1539</v>
      </c>
      <c r="Q11" s="567"/>
      <c r="R11" s="69"/>
      <c r="S11" s="69"/>
      <c r="T11" s="69"/>
      <c r="U11" s="69"/>
      <c r="V11" s="69"/>
      <c r="W11" s="69"/>
      <c r="X11" s="69"/>
    </row>
    <row r="12" spans="1:246" s="52" customFormat="1" ht="14.15" hidden="1" customHeight="1" x14ac:dyDescent="0.25">
      <c r="A12" s="21" t="s">
        <v>267</v>
      </c>
      <c r="B12" s="66" t="s">
        <v>1300</v>
      </c>
      <c r="C12" s="566" t="s">
        <v>327</v>
      </c>
      <c r="D12" s="567"/>
      <c r="E12" s="566" t="s">
        <v>1540</v>
      </c>
      <c r="F12" s="567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1301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68"/>
      <c r="Q12" s="569"/>
      <c r="R12" s="69"/>
      <c r="S12" s="69"/>
      <c r="T12" s="69"/>
      <c r="U12" s="69"/>
      <c r="V12" s="69"/>
      <c r="W12" s="69"/>
      <c r="X12" s="69"/>
    </row>
    <row r="13" spans="1:246" s="52" customFormat="1" ht="14.15" hidden="1" customHeight="1" x14ac:dyDescent="0.25">
      <c r="A13" s="149" t="s">
        <v>1541</v>
      </c>
      <c r="B13" s="67" t="s">
        <v>65</v>
      </c>
      <c r="C13" s="568" t="s">
        <v>333</v>
      </c>
      <c r="D13" s="570"/>
      <c r="E13" s="568" t="s">
        <v>1542</v>
      </c>
      <c r="F13" s="570"/>
      <c r="G13" s="42">
        <v>45673</v>
      </c>
      <c r="H13" s="132" t="s">
        <v>334</v>
      </c>
      <c r="I13" s="132" t="s">
        <v>335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5" hidden="1" customHeight="1" x14ac:dyDescent="0.25">
      <c r="A14" s="21" t="s">
        <v>304</v>
      </c>
      <c r="B14" s="150" t="s">
        <v>723</v>
      </c>
      <c r="C14" s="545" t="s">
        <v>339</v>
      </c>
      <c r="D14" s="547"/>
      <c r="E14" s="545" t="s">
        <v>340</v>
      </c>
      <c r="F14" s="547"/>
      <c r="G14" s="571" t="s">
        <v>341</v>
      </c>
      <c r="H14" s="572"/>
      <c r="I14" s="42">
        <v>45691</v>
      </c>
      <c r="J14" s="158">
        <f t="shared" si="0"/>
        <v>45692</v>
      </c>
      <c r="K14" s="67" t="s">
        <v>724</v>
      </c>
      <c r="L14" s="545" t="s">
        <v>1543</v>
      </c>
      <c r="M14" s="547"/>
      <c r="N14" s="568" t="s">
        <v>1544</v>
      </c>
      <c r="O14" s="569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5" hidden="1" customHeight="1" x14ac:dyDescent="0.25">
      <c r="A15" s="21" t="s">
        <v>304</v>
      </c>
      <c r="B15" s="68" t="s">
        <v>726</v>
      </c>
      <c r="C15" s="403" t="s">
        <v>1545</v>
      </c>
      <c r="D15" s="404"/>
      <c r="E15" s="566" t="s">
        <v>1546</v>
      </c>
      <c r="F15" s="567"/>
      <c r="G15" s="42">
        <v>45707</v>
      </c>
      <c r="H15" s="71" t="s">
        <v>1547</v>
      </c>
      <c r="I15" s="42">
        <v>45711</v>
      </c>
      <c r="J15" s="158">
        <f t="shared" si="0"/>
        <v>45712</v>
      </c>
      <c r="K15" s="68" t="s">
        <v>727</v>
      </c>
      <c r="L15" s="403" t="s">
        <v>358</v>
      </c>
      <c r="M15" s="404"/>
      <c r="N15" s="566" t="s">
        <v>1548</v>
      </c>
      <c r="O15" s="567"/>
      <c r="P15" s="42">
        <v>45718</v>
      </c>
      <c r="Q15" s="71" t="s">
        <v>1549</v>
      </c>
      <c r="R15" s="69"/>
      <c r="S15" s="69"/>
      <c r="T15" s="69"/>
      <c r="U15" s="69"/>
      <c r="V15" s="69"/>
      <c r="W15" s="69"/>
      <c r="X15" s="69"/>
    </row>
    <row r="16" spans="1:246" s="52" customFormat="1" ht="14.15" hidden="1" customHeight="1" x14ac:dyDescent="0.25">
      <c r="A16" s="19" t="s">
        <v>304</v>
      </c>
      <c r="B16" s="67" t="s">
        <v>728</v>
      </c>
      <c r="C16" s="403" t="s">
        <v>1550</v>
      </c>
      <c r="D16" s="404"/>
      <c r="E16" s="566" t="s">
        <v>1548</v>
      </c>
      <c r="F16" s="567"/>
      <c r="G16" s="42">
        <v>45718</v>
      </c>
      <c r="H16" s="71" t="s">
        <v>1549</v>
      </c>
      <c r="I16" s="42">
        <v>45722</v>
      </c>
      <c r="J16" s="88">
        <f t="shared" si="0"/>
        <v>45723</v>
      </c>
      <c r="K16" s="67" t="s">
        <v>729</v>
      </c>
      <c r="L16" s="358" t="s">
        <v>1551</v>
      </c>
      <c r="M16" s="359"/>
      <c r="N16" s="358" t="s">
        <v>1552</v>
      </c>
      <c r="O16" s="359"/>
      <c r="P16" s="403" t="s">
        <v>1553</v>
      </c>
      <c r="Q16" s="404"/>
      <c r="R16" s="159" t="s">
        <v>599</v>
      </c>
      <c r="S16" s="69"/>
      <c r="T16" s="69"/>
      <c r="U16" s="69"/>
      <c r="V16" s="69"/>
      <c r="W16" s="69"/>
      <c r="X16" s="69"/>
    </row>
    <row r="17" spans="1:24" s="52" customFormat="1" ht="14.15" hidden="1" customHeight="1" x14ac:dyDescent="0.25">
      <c r="A17" s="151" t="s">
        <v>1554</v>
      </c>
      <c r="B17" s="152" t="s">
        <v>763</v>
      </c>
      <c r="C17" s="403" t="s">
        <v>1555</v>
      </c>
      <c r="D17" s="404"/>
      <c r="E17" s="566" t="s">
        <v>1556</v>
      </c>
      <c r="F17" s="567"/>
      <c r="G17" s="42">
        <v>45735</v>
      </c>
      <c r="H17" s="58">
        <f>G17+1</f>
        <v>45736</v>
      </c>
      <c r="I17" s="42">
        <f>H17+4</f>
        <v>45740</v>
      </c>
      <c r="J17" s="88">
        <f>I17+2</f>
        <v>45742</v>
      </c>
      <c r="K17" s="152" t="s">
        <v>764</v>
      </c>
      <c r="L17" s="358" t="s">
        <v>1557</v>
      </c>
      <c r="M17" s="359"/>
      <c r="N17" s="566" t="s">
        <v>1558</v>
      </c>
      <c r="O17" s="567"/>
      <c r="P17" s="403" t="s">
        <v>1559</v>
      </c>
      <c r="Q17" s="404"/>
      <c r="R17" s="69"/>
      <c r="S17" s="69"/>
      <c r="T17" s="69"/>
      <c r="U17" s="69"/>
      <c r="V17" s="69"/>
      <c r="W17" s="69"/>
      <c r="X17" s="69"/>
    </row>
    <row r="18" spans="1:24" s="52" customFormat="1" ht="14.15" hidden="1" customHeight="1" x14ac:dyDescent="0.25">
      <c r="A18" s="21" t="s">
        <v>1554</v>
      </c>
      <c r="B18" s="68" t="s">
        <v>779</v>
      </c>
      <c r="C18" s="358" t="s">
        <v>1557</v>
      </c>
      <c r="D18" s="359"/>
      <c r="E18" s="566" t="s">
        <v>1558</v>
      </c>
      <c r="F18" s="567"/>
      <c r="G18" s="403" t="s">
        <v>1559</v>
      </c>
      <c r="H18" s="404"/>
      <c r="I18" s="42">
        <v>45754</v>
      </c>
      <c r="J18" s="88">
        <f t="shared" ref="J18:Q19" si="2">I18+1</f>
        <v>45755</v>
      </c>
      <c r="K18" s="68" t="s">
        <v>781</v>
      </c>
      <c r="L18" s="88">
        <f>J18+4</f>
        <v>45759</v>
      </c>
      <c r="M18" s="88">
        <f t="shared" si="2"/>
        <v>45760</v>
      </c>
      <c r="N18" s="156">
        <f>M18</f>
        <v>45760</v>
      </c>
      <c r="O18" s="156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5" hidden="1" customHeight="1" x14ac:dyDescent="0.25">
      <c r="A19" s="19" t="s">
        <v>1560</v>
      </c>
      <c r="B19" s="67" t="s">
        <v>1322</v>
      </c>
      <c r="C19" s="403" t="s">
        <v>1561</v>
      </c>
      <c r="D19" s="404"/>
      <c r="E19" s="566" t="s">
        <v>1562</v>
      </c>
      <c r="F19" s="567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88">
        <f t="shared" si="3"/>
        <v>45763</v>
      </c>
      <c r="K19" s="67" t="s">
        <v>1323</v>
      </c>
      <c r="L19" s="42">
        <v>45774</v>
      </c>
      <c r="M19" s="88">
        <f t="shared" si="2"/>
        <v>45775</v>
      </c>
      <c r="N19" s="156">
        <f>M19</f>
        <v>45775</v>
      </c>
      <c r="O19" s="156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5" hidden="1" customHeight="1" x14ac:dyDescent="0.25">
      <c r="A20" s="107" t="s">
        <v>1554</v>
      </c>
      <c r="B20" s="153" t="s">
        <v>782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88">
        <f t="shared" ref="J20:P20" si="6">I20+1</f>
        <v>45774</v>
      </c>
      <c r="K20" s="68" t="s">
        <v>1319</v>
      </c>
      <c r="L20" s="88">
        <f>J20+4</f>
        <v>45778</v>
      </c>
      <c r="M20" s="88">
        <f t="shared" si="6"/>
        <v>45779</v>
      </c>
      <c r="N20" s="156">
        <f>M20</f>
        <v>45779</v>
      </c>
      <c r="O20" s="156">
        <f t="shared" si="6"/>
        <v>45780</v>
      </c>
      <c r="P20" s="15">
        <f t="shared" si="6"/>
        <v>45781</v>
      </c>
      <c r="Q20" s="71" t="s">
        <v>391</v>
      </c>
      <c r="R20" s="69"/>
      <c r="S20" s="69"/>
      <c r="T20" s="69"/>
      <c r="U20" s="69"/>
      <c r="V20" s="69"/>
      <c r="W20" s="69"/>
      <c r="X20" s="69"/>
    </row>
    <row r="21" spans="1:24" s="52" customFormat="1" ht="14.15" hidden="1" customHeight="1" x14ac:dyDescent="0.25">
      <c r="A21" s="154" t="s">
        <v>1560</v>
      </c>
      <c r="B21" s="155" t="s">
        <v>1324</v>
      </c>
      <c r="C21" s="42">
        <v>45774</v>
      </c>
      <c r="D21" s="88">
        <f t="shared" ref="D21:H21" si="7">C21+1</f>
        <v>45775</v>
      </c>
      <c r="E21" s="156">
        <f>D21</f>
        <v>45775</v>
      </c>
      <c r="F21" s="156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88">
        <v>45786</v>
      </c>
      <c r="K21" s="67" t="s">
        <v>1325</v>
      </c>
      <c r="L21" s="403" t="s">
        <v>1563</v>
      </c>
      <c r="M21" s="404"/>
      <c r="N21" s="403" t="s">
        <v>1564</v>
      </c>
      <c r="O21" s="404"/>
      <c r="P21" s="403" t="s">
        <v>1565</v>
      </c>
      <c r="Q21" s="404"/>
      <c r="R21" s="69"/>
      <c r="S21" s="69"/>
      <c r="T21" s="69"/>
      <c r="U21" s="69"/>
      <c r="V21" s="69"/>
      <c r="W21" s="69"/>
      <c r="X21" s="69"/>
    </row>
    <row r="22" spans="1:24" s="52" customFormat="1" ht="14.15" hidden="1" customHeight="1" x14ac:dyDescent="0.25">
      <c r="A22" s="21" t="s">
        <v>1554</v>
      </c>
      <c r="B22" s="68" t="s">
        <v>1320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1566</v>
      </c>
      <c r="I22" s="42">
        <v>45788</v>
      </c>
      <c r="J22" s="88">
        <v>45789</v>
      </c>
      <c r="K22" s="68" t="s">
        <v>1321</v>
      </c>
      <c r="L22" s="403" t="s">
        <v>1567</v>
      </c>
      <c r="M22" s="404"/>
      <c r="N22" s="403" t="s">
        <v>1568</v>
      </c>
      <c r="O22" s="404"/>
      <c r="P22" s="403" t="s">
        <v>1569</v>
      </c>
      <c r="Q22" s="404"/>
      <c r="R22" s="69"/>
      <c r="S22" s="69"/>
      <c r="T22" s="69"/>
      <c r="U22" s="69"/>
      <c r="V22" s="69"/>
      <c r="W22" s="69"/>
      <c r="X22" s="69"/>
    </row>
    <row r="23" spans="1:24" s="52" customFormat="1" ht="14.15" hidden="1" customHeight="1" x14ac:dyDescent="0.25">
      <c r="A23" s="19" t="s">
        <v>1560</v>
      </c>
      <c r="B23" s="67" t="s">
        <v>1326</v>
      </c>
      <c r="C23" s="403" t="s">
        <v>1563</v>
      </c>
      <c r="D23" s="404"/>
      <c r="E23" s="403" t="s">
        <v>1564</v>
      </c>
      <c r="F23" s="404"/>
      <c r="G23" s="403" t="s">
        <v>1565</v>
      </c>
      <c r="H23" s="404"/>
      <c r="I23" s="42">
        <v>45802</v>
      </c>
      <c r="J23" s="88">
        <f t="shared" ref="J23:J25" si="9">I23+1</f>
        <v>45803</v>
      </c>
      <c r="K23" s="67" t="s">
        <v>1327</v>
      </c>
      <c r="L23" s="403" t="s">
        <v>1570</v>
      </c>
      <c r="M23" s="404"/>
      <c r="N23" s="403" t="s">
        <v>1571</v>
      </c>
      <c r="O23" s="404"/>
      <c r="P23" s="403" t="s">
        <v>1572</v>
      </c>
      <c r="Q23" s="404"/>
      <c r="R23" s="69"/>
      <c r="S23" s="69"/>
      <c r="T23" s="69"/>
      <c r="U23" s="69"/>
      <c r="V23" s="69"/>
      <c r="W23" s="69"/>
      <c r="X23" s="69"/>
    </row>
    <row r="24" spans="1:24" s="52" customFormat="1" ht="14.15" hidden="1" customHeight="1" x14ac:dyDescent="0.25">
      <c r="A24" s="21" t="s">
        <v>1554</v>
      </c>
      <c r="B24" s="68" t="s">
        <v>1322</v>
      </c>
      <c r="C24" s="403" t="s">
        <v>1567</v>
      </c>
      <c r="D24" s="404"/>
      <c r="E24" s="403" t="s">
        <v>1568</v>
      </c>
      <c r="F24" s="404"/>
      <c r="G24" s="403" t="s">
        <v>1569</v>
      </c>
      <c r="H24" s="404"/>
      <c r="I24" s="42">
        <v>45806</v>
      </c>
      <c r="J24" s="88">
        <f t="shared" si="9"/>
        <v>45807</v>
      </c>
      <c r="K24" s="68" t="s">
        <v>1323</v>
      </c>
      <c r="L24" s="17" t="s">
        <v>40</v>
      </c>
      <c r="M24" s="17" t="s">
        <v>40</v>
      </c>
      <c r="N24" s="49" t="s">
        <v>1573</v>
      </c>
      <c r="O24" s="49" t="s">
        <v>1574</v>
      </c>
      <c r="P24" s="403" t="s">
        <v>1575</v>
      </c>
      <c r="Q24" s="404"/>
      <c r="R24" s="69"/>
      <c r="S24" s="69"/>
      <c r="T24" s="69"/>
      <c r="U24" s="69"/>
      <c r="V24" s="69"/>
      <c r="W24" s="69"/>
      <c r="X24" s="69"/>
    </row>
    <row r="25" spans="1:24" s="52" customFormat="1" ht="14.15" hidden="1" customHeight="1" x14ac:dyDescent="0.25">
      <c r="A25" s="21" t="s">
        <v>1560</v>
      </c>
      <c r="B25" s="67" t="s">
        <v>1328</v>
      </c>
      <c r="C25" s="403" t="s">
        <v>1570</v>
      </c>
      <c r="D25" s="404"/>
      <c r="E25" s="403" t="s">
        <v>1571</v>
      </c>
      <c r="F25" s="404"/>
      <c r="G25" s="403" t="s">
        <v>1500</v>
      </c>
      <c r="H25" s="404"/>
      <c r="I25" s="42">
        <v>45824</v>
      </c>
      <c r="J25" s="88">
        <f t="shared" si="9"/>
        <v>45825</v>
      </c>
      <c r="K25" s="67" t="s">
        <v>1330</v>
      </c>
      <c r="L25" s="403" t="s">
        <v>1576</v>
      </c>
      <c r="M25" s="404"/>
      <c r="N25" s="403" t="s">
        <v>1577</v>
      </c>
      <c r="O25" s="404"/>
      <c r="P25" s="403" t="s">
        <v>1578</v>
      </c>
      <c r="Q25" s="404"/>
      <c r="R25" s="69"/>
      <c r="S25" s="69"/>
      <c r="T25" s="69"/>
      <c r="U25" s="69"/>
      <c r="V25" s="69"/>
      <c r="W25" s="69"/>
      <c r="X25" s="69"/>
    </row>
    <row r="26" spans="1:24" s="52" customFormat="1" ht="14.15" hidden="1" customHeight="1" x14ac:dyDescent="0.25">
      <c r="A26" s="107" t="s">
        <v>1554</v>
      </c>
      <c r="B26" s="68" t="s">
        <v>1324</v>
      </c>
      <c r="C26" s="17" t="s">
        <v>40</v>
      </c>
      <c r="D26" s="17" t="s">
        <v>40</v>
      </c>
      <c r="E26" s="49" t="s">
        <v>1579</v>
      </c>
      <c r="F26" s="49" t="s">
        <v>1580</v>
      </c>
      <c r="G26" s="403" t="s">
        <v>1581</v>
      </c>
      <c r="H26" s="404"/>
      <c r="I26" s="573" t="s">
        <v>1582</v>
      </c>
      <c r="J26" s="574"/>
      <c r="K26" s="68" t="s">
        <v>1583</v>
      </c>
      <c r="L26" s="356" t="s">
        <v>1584</v>
      </c>
      <c r="M26" s="357"/>
      <c r="N26" s="356" t="s">
        <v>1585</v>
      </c>
      <c r="O26" s="357"/>
      <c r="P26" s="403" t="s">
        <v>1586</v>
      </c>
      <c r="Q26" s="404"/>
      <c r="R26" s="69"/>
      <c r="S26" s="69"/>
      <c r="T26" s="69"/>
      <c r="U26" s="69"/>
      <c r="V26" s="69"/>
      <c r="W26" s="69"/>
      <c r="X26" s="69"/>
    </row>
    <row r="27" spans="1:24" s="52" customFormat="1" ht="14.15" hidden="1" customHeight="1" x14ac:dyDescent="0.25">
      <c r="A27" s="21" t="s">
        <v>1554</v>
      </c>
      <c r="B27" s="68" t="s">
        <v>1326</v>
      </c>
      <c r="C27" s="356" t="s">
        <v>1584</v>
      </c>
      <c r="D27" s="357"/>
      <c r="E27" s="356" t="s">
        <v>1585</v>
      </c>
      <c r="F27" s="357"/>
      <c r="G27" s="403" t="s">
        <v>1586</v>
      </c>
      <c r="H27" s="404"/>
      <c r="I27" s="573" t="s">
        <v>1587</v>
      </c>
      <c r="J27" s="574"/>
      <c r="K27" s="68" t="s">
        <v>1327</v>
      </c>
      <c r="L27" s="403" t="s">
        <v>1588</v>
      </c>
      <c r="M27" s="404"/>
      <c r="N27" s="403" t="s">
        <v>1589</v>
      </c>
      <c r="O27" s="404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5" hidden="1" customHeight="1" x14ac:dyDescent="0.25">
      <c r="A28" s="21" t="s">
        <v>1560</v>
      </c>
      <c r="B28" s="67" t="s">
        <v>1331</v>
      </c>
      <c r="C28" s="403" t="s">
        <v>1576</v>
      </c>
      <c r="D28" s="404"/>
      <c r="E28" s="403" t="s">
        <v>1577</v>
      </c>
      <c r="F28" s="404"/>
      <c r="G28" s="403" t="s">
        <v>1578</v>
      </c>
      <c r="H28" s="404"/>
      <c r="I28" s="42">
        <v>45840</v>
      </c>
      <c r="J28" s="88">
        <f>I28+1</f>
        <v>45841</v>
      </c>
      <c r="K28" s="67" t="s">
        <v>1332</v>
      </c>
      <c r="L28" s="17" t="s">
        <v>40</v>
      </c>
      <c r="M28" s="17" t="s">
        <v>40</v>
      </c>
      <c r="N28" s="156">
        <v>45852</v>
      </c>
      <c r="O28" s="156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5" hidden="1" customHeight="1" x14ac:dyDescent="0.25">
      <c r="A29" s="21" t="s">
        <v>1554</v>
      </c>
      <c r="B29" s="68" t="s">
        <v>1328</v>
      </c>
      <c r="C29" s="403" t="s">
        <v>1588</v>
      </c>
      <c r="D29" s="404"/>
      <c r="E29" s="403" t="s">
        <v>1589</v>
      </c>
      <c r="F29" s="404"/>
      <c r="G29" s="42">
        <v>45840</v>
      </c>
      <c r="H29" s="58">
        <v>45841</v>
      </c>
      <c r="I29" s="42">
        <f>H29+7</f>
        <v>45848</v>
      </c>
      <c r="J29" s="88">
        <f t="shared" ref="J29:J41" si="11">I29+1</f>
        <v>45849</v>
      </c>
      <c r="K29" s="68" t="s">
        <v>1330</v>
      </c>
      <c r="L29" s="88">
        <f>J29+4</f>
        <v>45853</v>
      </c>
      <c r="M29" s="88">
        <f>L29+1</f>
        <v>45854</v>
      </c>
      <c r="N29" s="156">
        <f>M29</f>
        <v>45854</v>
      </c>
      <c r="O29" s="156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5" hidden="1" customHeight="1" x14ac:dyDescent="0.25">
      <c r="A30" s="21" t="s">
        <v>1560</v>
      </c>
      <c r="B30" s="67" t="s">
        <v>1333</v>
      </c>
      <c r="C30" s="17" t="s">
        <v>40</v>
      </c>
      <c r="D30" s="17" t="s">
        <v>40</v>
      </c>
      <c r="E30" s="156">
        <v>45852</v>
      </c>
      <c r="F30" s="156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88">
        <f t="shared" si="11"/>
        <v>45863</v>
      </c>
      <c r="K30" s="67" t="s">
        <v>1334</v>
      </c>
      <c r="L30" s="17" t="s">
        <v>40</v>
      </c>
      <c r="M30" s="17" t="s">
        <v>40</v>
      </c>
      <c r="N30" s="156">
        <v>45868</v>
      </c>
      <c r="O30" s="156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5" customHeight="1" x14ac:dyDescent="0.25">
      <c r="A31" s="104" t="s">
        <v>1554</v>
      </c>
      <c r="B31" s="152" t="s">
        <v>1331</v>
      </c>
      <c r="C31" s="156">
        <v>45853</v>
      </c>
      <c r="D31" s="88">
        <f t="shared" ref="D31:H31" si="15">C31+1</f>
        <v>45854</v>
      </c>
      <c r="E31" s="156">
        <f>D31</f>
        <v>45854</v>
      </c>
      <c r="F31" s="156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88">
        <f t="shared" si="11"/>
        <v>45864</v>
      </c>
      <c r="K31" s="152" t="s">
        <v>1332</v>
      </c>
      <c r="L31" s="356" t="s">
        <v>426</v>
      </c>
      <c r="M31" s="357"/>
      <c r="N31" s="356" t="s">
        <v>1590</v>
      </c>
      <c r="O31" s="357"/>
      <c r="P31" s="356" t="s">
        <v>1591</v>
      </c>
      <c r="Q31" s="357"/>
      <c r="R31" s="159" t="s">
        <v>372</v>
      </c>
      <c r="S31" s="69"/>
      <c r="T31" s="69"/>
      <c r="U31" s="69"/>
      <c r="V31" s="69"/>
      <c r="W31" s="69"/>
      <c r="X31" s="69"/>
    </row>
    <row r="32" spans="1:24" s="52" customFormat="1" ht="14.15" customHeight="1" x14ac:dyDescent="0.25">
      <c r="A32" s="21" t="s">
        <v>1560</v>
      </c>
      <c r="B32" s="67" t="s">
        <v>1335</v>
      </c>
      <c r="C32" s="17" t="s">
        <v>40</v>
      </c>
      <c r="D32" s="17" t="s">
        <v>40</v>
      </c>
      <c r="E32" s="156">
        <v>45868</v>
      </c>
      <c r="F32" s="156">
        <f>E32+1</f>
        <v>45869</v>
      </c>
      <c r="G32" s="42">
        <f>F32+1</f>
        <v>45870</v>
      </c>
      <c r="H32" s="58">
        <f>G32+1</f>
        <v>45871</v>
      </c>
      <c r="I32" s="42">
        <f t="shared" ref="I32:I41" si="16">H32+3</f>
        <v>45874</v>
      </c>
      <c r="J32" s="88">
        <f t="shared" si="11"/>
        <v>45875</v>
      </c>
      <c r="K32" s="67" t="s">
        <v>1336</v>
      </c>
      <c r="L32" s="88">
        <f>J32+4</f>
        <v>45879</v>
      </c>
      <c r="M32" s="88">
        <f t="shared" ref="M32:Q32" si="17">L32+1</f>
        <v>45880</v>
      </c>
      <c r="N32" s="156">
        <f>M32</f>
        <v>45880</v>
      </c>
      <c r="O32" s="156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5" customHeight="1" x14ac:dyDescent="0.25">
      <c r="A33" s="104" t="s">
        <v>267</v>
      </c>
      <c r="B33" s="152" t="s">
        <v>1337</v>
      </c>
      <c r="C33" s="88">
        <v>45876</v>
      </c>
      <c r="D33" s="88">
        <f t="shared" ref="D33:D41" si="18">C33+1</f>
        <v>45877</v>
      </c>
      <c r="E33" s="156">
        <f t="shared" ref="E33:E41" si="19">D33</f>
        <v>45877</v>
      </c>
      <c r="F33" s="156">
        <f t="shared" ref="F33:H33" si="20">E33+1</f>
        <v>45878</v>
      </c>
      <c r="G33" s="42">
        <f t="shared" si="20"/>
        <v>45879</v>
      </c>
      <c r="H33" s="58">
        <f t="shared" si="20"/>
        <v>45880</v>
      </c>
      <c r="I33" s="42">
        <f t="shared" si="16"/>
        <v>45883</v>
      </c>
      <c r="J33" s="88">
        <f t="shared" si="11"/>
        <v>45884</v>
      </c>
      <c r="K33" s="152" t="s">
        <v>1338</v>
      </c>
      <c r="L33" s="356" t="s">
        <v>1592</v>
      </c>
      <c r="M33" s="357"/>
      <c r="N33" s="548" t="s">
        <v>167</v>
      </c>
      <c r="O33" s="549"/>
      <c r="P33" s="549"/>
      <c r="Q33" s="550"/>
      <c r="R33" s="159"/>
      <c r="S33" s="69"/>
      <c r="T33" s="69"/>
      <c r="U33" s="69"/>
      <c r="V33" s="69"/>
      <c r="W33" s="69"/>
      <c r="X33" s="69"/>
    </row>
    <row r="34" spans="1:24" s="52" customFormat="1" ht="14.15" customHeight="1" x14ac:dyDescent="0.25">
      <c r="A34" s="21" t="s">
        <v>1560</v>
      </c>
      <c r="B34" s="67" t="s">
        <v>1337</v>
      </c>
      <c r="C34" s="88">
        <v>45879</v>
      </c>
      <c r="D34" s="88">
        <f t="shared" si="18"/>
        <v>45880</v>
      </c>
      <c r="E34" s="156">
        <f t="shared" si="19"/>
        <v>45880</v>
      </c>
      <c r="F34" s="156">
        <f t="shared" ref="F34:H34" si="21">E34+1</f>
        <v>45881</v>
      </c>
      <c r="G34" s="42">
        <f>F34+4</f>
        <v>45885</v>
      </c>
      <c r="H34" s="58">
        <f t="shared" si="21"/>
        <v>45886</v>
      </c>
      <c r="I34" s="42">
        <f t="shared" si="16"/>
        <v>45889</v>
      </c>
      <c r="J34" s="88">
        <f t="shared" si="11"/>
        <v>45890</v>
      </c>
      <c r="K34" s="67" t="s">
        <v>1338</v>
      </c>
      <c r="L34" s="88">
        <f t="shared" ref="L34:L41" si="22">J34+4</f>
        <v>45894</v>
      </c>
      <c r="M34" s="88">
        <f t="shared" ref="M34:M41" si="23">L34+1</f>
        <v>45895</v>
      </c>
      <c r="N34" s="156">
        <f t="shared" ref="N34:N41" si="24">M34</f>
        <v>45895</v>
      </c>
      <c r="O34" s="156">
        <f t="shared" ref="O34:Q37" si="25">N34+1</f>
        <v>45896</v>
      </c>
      <c r="P34" s="42">
        <f t="shared" si="25"/>
        <v>45897</v>
      </c>
      <c r="Q34" s="58">
        <f t="shared" si="25"/>
        <v>45898</v>
      </c>
      <c r="R34" s="69"/>
      <c r="S34" s="69"/>
      <c r="T34" s="69"/>
      <c r="U34" s="69"/>
      <c r="V34" s="69"/>
      <c r="W34" s="69"/>
      <c r="X34" s="69"/>
    </row>
    <row r="35" spans="1:24" s="52" customFormat="1" ht="14.15" customHeight="1" x14ac:dyDescent="0.25">
      <c r="A35" s="21" t="s">
        <v>1554</v>
      </c>
      <c r="B35" s="68" t="s">
        <v>1337</v>
      </c>
      <c r="C35" s="88">
        <v>45891</v>
      </c>
      <c r="D35" s="88">
        <f t="shared" si="18"/>
        <v>45892</v>
      </c>
      <c r="E35" s="156">
        <f t="shared" si="19"/>
        <v>45892</v>
      </c>
      <c r="F35" s="156">
        <f t="shared" ref="F35:H35" si="26">E35+1</f>
        <v>45893</v>
      </c>
      <c r="G35" s="42">
        <f t="shared" si="26"/>
        <v>45894</v>
      </c>
      <c r="H35" s="58">
        <f t="shared" si="26"/>
        <v>45895</v>
      </c>
      <c r="I35" s="42">
        <f t="shared" si="16"/>
        <v>45898</v>
      </c>
      <c r="J35" s="88">
        <f t="shared" si="11"/>
        <v>45899</v>
      </c>
      <c r="K35" s="68" t="s">
        <v>1338</v>
      </c>
      <c r="L35" s="88">
        <f t="shared" si="22"/>
        <v>45903</v>
      </c>
      <c r="M35" s="88">
        <f t="shared" si="23"/>
        <v>45904</v>
      </c>
      <c r="N35" s="156">
        <f t="shared" si="24"/>
        <v>45904</v>
      </c>
      <c r="O35" s="156">
        <f t="shared" si="25"/>
        <v>45905</v>
      </c>
      <c r="P35" s="42">
        <f t="shared" si="25"/>
        <v>45906</v>
      </c>
      <c r="Q35" s="58">
        <f t="shared" si="25"/>
        <v>45907</v>
      </c>
      <c r="R35" s="69"/>
      <c r="S35" s="69"/>
      <c r="T35" s="69"/>
      <c r="U35" s="69"/>
      <c r="V35" s="69"/>
      <c r="W35" s="69"/>
      <c r="X35" s="69"/>
    </row>
    <row r="36" spans="1:24" s="52" customFormat="1" ht="14.15" customHeight="1" x14ac:dyDescent="0.25">
      <c r="A36" s="21" t="s">
        <v>1560</v>
      </c>
      <c r="B36" s="68" t="s">
        <v>1339</v>
      </c>
      <c r="C36" s="88">
        <v>45894</v>
      </c>
      <c r="D36" s="88">
        <f t="shared" si="18"/>
        <v>45895</v>
      </c>
      <c r="E36" s="156">
        <f t="shared" si="19"/>
        <v>45895</v>
      </c>
      <c r="F36" s="156">
        <f t="shared" ref="F36:H36" si="27">E36+1</f>
        <v>45896</v>
      </c>
      <c r="G36" s="42">
        <f t="shared" si="27"/>
        <v>45897</v>
      </c>
      <c r="H36" s="58">
        <f t="shared" si="27"/>
        <v>45898</v>
      </c>
      <c r="I36" s="42">
        <f t="shared" si="16"/>
        <v>45901</v>
      </c>
      <c r="J36" s="88">
        <f t="shared" si="11"/>
        <v>45902</v>
      </c>
      <c r="K36" s="68" t="s">
        <v>1340</v>
      </c>
      <c r="L36" s="88">
        <f t="shared" si="22"/>
        <v>45906</v>
      </c>
      <c r="M36" s="88">
        <f t="shared" si="23"/>
        <v>45907</v>
      </c>
      <c r="N36" s="156">
        <f t="shared" si="24"/>
        <v>45907</v>
      </c>
      <c r="O36" s="156">
        <f t="shared" si="25"/>
        <v>45908</v>
      </c>
      <c r="P36" s="42">
        <f t="shared" si="25"/>
        <v>45909</v>
      </c>
      <c r="Q36" s="58">
        <f t="shared" si="25"/>
        <v>45910</v>
      </c>
      <c r="R36" s="69"/>
      <c r="S36" s="69"/>
      <c r="T36" s="69"/>
      <c r="U36" s="69"/>
      <c r="V36" s="69"/>
      <c r="W36" s="69"/>
      <c r="X36" s="69"/>
    </row>
    <row r="37" spans="1:24" s="52" customFormat="1" ht="14.15" customHeight="1" x14ac:dyDescent="0.25">
      <c r="A37" s="21" t="s">
        <v>1554</v>
      </c>
      <c r="B37" s="68" t="s">
        <v>1339</v>
      </c>
      <c r="C37" s="88">
        <v>45903</v>
      </c>
      <c r="D37" s="88">
        <f t="shared" si="18"/>
        <v>45904</v>
      </c>
      <c r="E37" s="156">
        <f t="shared" si="19"/>
        <v>45904</v>
      </c>
      <c r="F37" s="156">
        <f t="shared" ref="F37:H37" si="28">E37+1</f>
        <v>45905</v>
      </c>
      <c r="G37" s="42">
        <f t="shared" si="28"/>
        <v>45906</v>
      </c>
      <c r="H37" s="58">
        <f t="shared" si="28"/>
        <v>45907</v>
      </c>
      <c r="I37" s="42">
        <f t="shared" si="16"/>
        <v>45910</v>
      </c>
      <c r="J37" s="88">
        <f t="shared" si="11"/>
        <v>45911</v>
      </c>
      <c r="K37" s="68" t="s">
        <v>1340</v>
      </c>
      <c r="L37" s="88">
        <f t="shared" si="22"/>
        <v>45915</v>
      </c>
      <c r="M37" s="88">
        <f t="shared" si="23"/>
        <v>45916</v>
      </c>
      <c r="N37" s="156">
        <f t="shared" si="24"/>
        <v>45916</v>
      </c>
      <c r="O37" s="156">
        <f t="shared" si="25"/>
        <v>45917</v>
      </c>
      <c r="P37" s="42">
        <f t="shared" si="25"/>
        <v>45918</v>
      </c>
      <c r="Q37" s="58">
        <f t="shared" si="25"/>
        <v>45919</v>
      </c>
      <c r="R37" s="69"/>
      <c r="S37" s="69"/>
      <c r="T37" s="69"/>
      <c r="U37" s="69"/>
      <c r="V37" s="69"/>
      <c r="W37" s="69"/>
      <c r="X37" s="69"/>
    </row>
    <row r="38" spans="1:24" s="52" customFormat="1" ht="14.15" customHeight="1" x14ac:dyDescent="0.25">
      <c r="A38" s="21" t="s">
        <v>1560</v>
      </c>
      <c r="B38" s="68" t="s">
        <v>1341</v>
      </c>
      <c r="C38" s="88">
        <v>45906</v>
      </c>
      <c r="D38" s="88">
        <f t="shared" si="18"/>
        <v>45907</v>
      </c>
      <c r="E38" s="156">
        <f t="shared" si="19"/>
        <v>45907</v>
      </c>
      <c r="F38" s="156">
        <f t="shared" ref="F38:H38" si="29">E38+1</f>
        <v>45908</v>
      </c>
      <c r="G38" s="42">
        <f t="shared" si="29"/>
        <v>45909</v>
      </c>
      <c r="H38" s="58">
        <f t="shared" si="29"/>
        <v>45910</v>
      </c>
      <c r="I38" s="42">
        <f t="shared" si="16"/>
        <v>45913</v>
      </c>
      <c r="J38" s="88">
        <f t="shared" si="11"/>
        <v>45914</v>
      </c>
      <c r="K38" s="68" t="s">
        <v>1342</v>
      </c>
      <c r="L38" s="88">
        <f t="shared" si="22"/>
        <v>45918</v>
      </c>
      <c r="M38" s="88">
        <f t="shared" si="23"/>
        <v>45919</v>
      </c>
      <c r="N38" s="156">
        <f t="shared" si="24"/>
        <v>45919</v>
      </c>
      <c r="O38" s="156">
        <f t="shared" ref="O38:Q38" si="30">N38+1</f>
        <v>45920</v>
      </c>
      <c r="P38" s="42">
        <f t="shared" si="30"/>
        <v>45921</v>
      </c>
      <c r="Q38" s="58">
        <f t="shared" si="30"/>
        <v>45922</v>
      </c>
      <c r="R38" s="69"/>
      <c r="S38" s="69"/>
      <c r="T38" s="69"/>
      <c r="U38" s="69"/>
      <c r="V38" s="69"/>
      <c r="W38" s="69"/>
      <c r="X38" s="69"/>
    </row>
    <row r="39" spans="1:24" s="52" customFormat="1" ht="14.15" customHeight="1" x14ac:dyDescent="0.25">
      <c r="A39" s="21" t="s">
        <v>1554</v>
      </c>
      <c r="B39" s="68" t="s">
        <v>1341</v>
      </c>
      <c r="C39" s="88">
        <v>45915</v>
      </c>
      <c r="D39" s="88">
        <f t="shared" si="18"/>
        <v>45916</v>
      </c>
      <c r="E39" s="156">
        <f t="shared" si="19"/>
        <v>45916</v>
      </c>
      <c r="F39" s="156">
        <f t="shared" ref="F39:H39" si="31">E39+1</f>
        <v>45917</v>
      </c>
      <c r="G39" s="42">
        <f t="shared" si="31"/>
        <v>45918</v>
      </c>
      <c r="H39" s="58">
        <f t="shared" si="31"/>
        <v>45919</v>
      </c>
      <c r="I39" s="42">
        <f t="shared" si="16"/>
        <v>45922</v>
      </c>
      <c r="J39" s="88">
        <f t="shared" si="11"/>
        <v>45923</v>
      </c>
      <c r="K39" s="68" t="s">
        <v>1342</v>
      </c>
      <c r="L39" s="88">
        <f t="shared" si="22"/>
        <v>45927</v>
      </c>
      <c r="M39" s="88">
        <f t="shared" si="23"/>
        <v>45928</v>
      </c>
      <c r="N39" s="156">
        <f t="shared" si="24"/>
        <v>45928</v>
      </c>
      <c r="O39" s="156">
        <f t="shared" ref="O39:Q39" si="32">N39+1</f>
        <v>45929</v>
      </c>
      <c r="P39" s="42">
        <f t="shared" si="32"/>
        <v>45930</v>
      </c>
      <c r="Q39" s="58">
        <f t="shared" si="32"/>
        <v>45931</v>
      </c>
      <c r="R39" s="69"/>
      <c r="S39" s="69"/>
      <c r="T39" s="69"/>
      <c r="U39" s="69"/>
      <c r="V39" s="69"/>
      <c r="W39" s="69"/>
      <c r="X39" s="69"/>
    </row>
    <row r="40" spans="1:24" s="52" customFormat="1" ht="14.15" customHeight="1" x14ac:dyDescent="0.25">
      <c r="A40" s="21" t="s">
        <v>1560</v>
      </c>
      <c r="B40" s="68" t="s">
        <v>1343</v>
      </c>
      <c r="C40" s="88">
        <v>45918</v>
      </c>
      <c r="D40" s="88">
        <f t="shared" si="18"/>
        <v>45919</v>
      </c>
      <c r="E40" s="156">
        <f t="shared" si="19"/>
        <v>45919</v>
      </c>
      <c r="F40" s="156">
        <f t="shared" ref="F40:H40" si="33">E40+1</f>
        <v>45920</v>
      </c>
      <c r="G40" s="42">
        <f t="shared" si="33"/>
        <v>45921</v>
      </c>
      <c r="H40" s="58">
        <f t="shared" si="33"/>
        <v>45922</v>
      </c>
      <c r="I40" s="42">
        <f t="shared" si="16"/>
        <v>45925</v>
      </c>
      <c r="J40" s="88">
        <f t="shared" si="11"/>
        <v>45926</v>
      </c>
      <c r="K40" s="68" t="s">
        <v>1344</v>
      </c>
      <c r="L40" s="88">
        <f t="shared" si="22"/>
        <v>45930</v>
      </c>
      <c r="M40" s="88">
        <f t="shared" si="23"/>
        <v>45931</v>
      </c>
      <c r="N40" s="156">
        <f t="shared" si="24"/>
        <v>45931</v>
      </c>
      <c r="O40" s="156">
        <f t="shared" ref="O40:Q40" si="34">N40+1</f>
        <v>45932</v>
      </c>
      <c r="P40" s="42">
        <f t="shared" si="34"/>
        <v>45933</v>
      </c>
      <c r="Q40" s="58">
        <f t="shared" si="34"/>
        <v>45934</v>
      </c>
      <c r="R40" s="69"/>
      <c r="S40" s="69"/>
      <c r="T40" s="69"/>
      <c r="U40" s="69"/>
      <c r="V40" s="69"/>
      <c r="W40" s="69"/>
      <c r="X40" s="69"/>
    </row>
    <row r="41" spans="1:24" s="52" customFormat="1" ht="14.15" customHeight="1" x14ac:dyDescent="0.25">
      <c r="A41" s="21" t="s">
        <v>1554</v>
      </c>
      <c r="B41" s="68" t="s">
        <v>1343</v>
      </c>
      <c r="C41" s="88">
        <v>45927</v>
      </c>
      <c r="D41" s="88">
        <f t="shared" si="18"/>
        <v>45928</v>
      </c>
      <c r="E41" s="156">
        <f t="shared" si="19"/>
        <v>45928</v>
      </c>
      <c r="F41" s="156">
        <f t="shared" ref="F41:H41" si="35">E41+1</f>
        <v>45929</v>
      </c>
      <c r="G41" s="42">
        <f t="shared" si="35"/>
        <v>45930</v>
      </c>
      <c r="H41" s="58">
        <f t="shared" si="35"/>
        <v>45931</v>
      </c>
      <c r="I41" s="42">
        <f t="shared" si="16"/>
        <v>45934</v>
      </c>
      <c r="J41" s="88">
        <f t="shared" si="11"/>
        <v>45935</v>
      </c>
      <c r="K41" s="68" t="s">
        <v>1344</v>
      </c>
      <c r="L41" s="88">
        <f t="shared" si="22"/>
        <v>45939</v>
      </c>
      <c r="M41" s="88">
        <f t="shared" si="23"/>
        <v>45940</v>
      </c>
      <c r="N41" s="156">
        <f t="shared" si="24"/>
        <v>45940</v>
      </c>
      <c r="O41" s="156">
        <f t="shared" ref="O41:Q41" si="36">N41+1</f>
        <v>45941</v>
      </c>
      <c r="P41" s="42">
        <f t="shared" si="36"/>
        <v>45942</v>
      </c>
      <c r="Q41" s="58">
        <f t="shared" si="36"/>
        <v>45943</v>
      </c>
      <c r="R41" s="69"/>
      <c r="S41" s="69"/>
      <c r="T41" s="69"/>
      <c r="U41" s="69"/>
      <c r="V41" s="69"/>
      <c r="W41" s="69"/>
      <c r="X41" s="69"/>
    </row>
    <row r="42" spans="1:24" ht="15" customHeight="1" x14ac:dyDescent="0.25"/>
    <row r="43" spans="1:24" ht="15" customHeight="1" x14ac:dyDescent="0.25">
      <c r="A43" s="63" t="s">
        <v>194</v>
      </c>
      <c r="B43" s="360" t="s">
        <v>1593</v>
      </c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</row>
    <row r="44" spans="1:24" ht="16.5" customHeight="1" x14ac:dyDescent="0.25">
      <c r="A44" s="27" t="s">
        <v>283</v>
      </c>
      <c r="B44" s="575" t="s">
        <v>1594</v>
      </c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</row>
    <row r="45" spans="1:24" ht="15" customHeight="1" x14ac:dyDescent="0.25">
      <c r="A45" s="27" t="s">
        <v>198</v>
      </c>
      <c r="B45" s="364" t="s">
        <v>285</v>
      </c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</row>
    <row r="46" spans="1:24" ht="15" customHeight="1" x14ac:dyDescent="0.25">
      <c r="A46" s="64" t="s">
        <v>1518</v>
      </c>
      <c r="B46" s="364" t="s">
        <v>1519</v>
      </c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</row>
    <row r="47" spans="1:24" ht="16.5" x14ac:dyDescent="0.25">
      <c r="A47" s="64" t="s">
        <v>457</v>
      </c>
      <c r="B47" s="364" t="s">
        <v>1516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</row>
    <row r="48" spans="1:24" ht="16.5" x14ac:dyDescent="0.25">
      <c r="A48" s="64" t="s">
        <v>1595</v>
      </c>
      <c r="B48" s="364" t="s">
        <v>1596</v>
      </c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</row>
  </sheetData>
  <mergeCells count="118">
    <mergeCell ref="B45:N45"/>
    <mergeCell ref="B46:N46"/>
    <mergeCell ref="B47:N47"/>
    <mergeCell ref="B48:N4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9"/>
  <sheetViews>
    <sheetView topLeftCell="A2" workbookViewId="0">
      <selection activeCell="T58" sqref="T58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9.6640625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.1640625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1597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558" t="s">
        <v>1598</v>
      </c>
      <c r="D5" s="559"/>
      <c r="E5" s="558" t="s">
        <v>548</v>
      </c>
      <c r="F5" s="559"/>
      <c r="G5" s="477" t="s">
        <v>274</v>
      </c>
      <c r="H5" s="478"/>
      <c r="I5" s="477" t="s">
        <v>1445</v>
      </c>
      <c r="J5" s="478"/>
      <c r="K5" s="6" t="s">
        <v>5</v>
      </c>
      <c r="L5" s="558" t="s">
        <v>1598</v>
      </c>
      <c r="M5" s="559"/>
      <c r="N5" s="558" t="s">
        <v>548</v>
      </c>
      <c r="O5" s="559"/>
      <c r="P5" s="477" t="s">
        <v>274</v>
      </c>
      <c r="Q5" s="478"/>
    </row>
    <row r="6" spans="1:243" ht="15" hidden="1" customHeight="1" x14ac:dyDescent="0.25">
      <c r="A6" s="5" t="s">
        <v>13</v>
      </c>
      <c r="B6" s="5" t="s">
        <v>14</v>
      </c>
      <c r="C6" s="353" t="s">
        <v>1599</v>
      </c>
      <c r="D6" s="370"/>
      <c r="E6" s="353" t="s">
        <v>1600</v>
      </c>
      <c r="F6" s="370"/>
      <c r="G6" s="385" t="s">
        <v>1601</v>
      </c>
      <c r="H6" s="456"/>
      <c r="I6" s="385" t="s">
        <v>1602</v>
      </c>
      <c r="J6" s="456"/>
      <c r="K6" s="5" t="s">
        <v>14</v>
      </c>
      <c r="L6" s="353" t="s">
        <v>1599</v>
      </c>
      <c r="M6" s="370"/>
      <c r="N6" s="353" t="s">
        <v>1600</v>
      </c>
      <c r="O6" s="370"/>
      <c r="P6" s="385" t="s">
        <v>1601</v>
      </c>
      <c r="Q6" s="456"/>
    </row>
    <row r="7" spans="1:243" ht="15" hidden="1" customHeight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5"/>
      <c r="L7" s="353" t="s">
        <v>22</v>
      </c>
      <c r="M7" s="370"/>
      <c r="N7" s="353" t="s">
        <v>22</v>
      </c>
      <c r="O7" s="370"/>
      <c r="P7" s="353" t="s">
        <v>22</v>
      </c>
      <c r="Q7" s="370"/>
    </row>
    <row r="8" spans="1:243" ht="26.15" hidden="1" customHeight="1" x14ac:dyDescent="0.25">
      <c r="A8" s="8"/>
      <c r="B8" s="85"/>
      <c r="C8" s="11" t="s">
        <v>1603</v>
      </c>
      <c r="D8" s="11" t="s">
        <v>1604</v>
      </c>
      <c r="E8" s="11" t="s">
        <v>1605</v>
      </c>
      <c r="F8" s="11" t="s">
        <v>1606</v>
      </c>
      <c r="G8" s="11" t="s">
        <v>1607</v>
      </c>
      <c r="H8" s="11" t="s">
        <v>1608</v>
      </c>
      <c r="I8" s="11" t="s">
        <v>1609</v>
      </c>
      <c r="J8" s="11" t="s">
        <v>1610</v>
      </c>
      <c r="K8" s="8"/>
      <c r="L8" s="11" t="s">
        <v>1603</v>
      </c>
      <c r="M8" s="11" t="s">
        <v>1604</v>
      </c>
      <c r="N8" s="11" t="s">
        <v>1605</v>
      </c>
      <c r="O8" s="11" t="s">
        <v>1606</v>
      </c>
      <c r="P8" s="11" t="s">
        <v>1607</v>
      </c>
      <c r="Q8" s="11" t="s">
        <v>1608</v>
      </c>
    </row>
    <row r="9" spans="1:243" ht="15" hidden="1" customHeight="1" x14ac:dyDescent="0.25">
      <c r="A9" s="21" t="s">
        <v>366</v>
      </c>
      <c r="B9" s="87"/>
      <c r="C9" s="132"/>
      <c r="D9" s="132"/>
      <c r="E9" s="88"/>
      <c r="F9" s="58"/>
      <c r="G9" s="576"/>
      <c r="H9" s="577"/>
      <c r="I9" s="403" t="s">
        <v>1611</v>
      </c>
      <c r="J9" s="404"/>
      <c r="K9" s="118" t="s">
        <v>326</v>
      </c>
      <c r="L9" s="403" t="s">
        <v>1612</v>
      </c>
      <c r="M9" s="404"/>
      <c r="N9" s="133" t="s">
        <v>1613</v>
      </c>
      <c r="O9" s="88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366</v>
      </c>
      <c r="B10" s="87" t="s">
        <v>1300</v>
      </c>
      <c r="C10" s="403" t="s">
        <v>1612</v>
      </c>
      <c r="D10" s="404"/>
      <c r="E10" s="133" t="s">
        <v>1613</v>
      </c>
      <c r="F10" s="88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8" t="s">
        <v>1301</v>
      </c>
      <c r="L10" s="17" t="s">
        <v>40</v>
      </c>
      <c r="M10" s="17" t="s">
        <v>40</v>
      </c>
      <c r="N10" s="88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366</v>
      </c>
      <c r="B11" s="87" t="s">
        <v>1303</v>
      </c>
      <c r="C11" s="17" t="s">
        <v>40</v>
      </c>
      <c r="D11" s="17" t="s">
        <v>40</v>
      </c>
      <c r="E11" s="88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88">
        <v>45627</v>
      </c>
      <c r="J11" s="58">
        <f t="shared" si="3"/>
        <v>45628</v>
      </c>
      <c r="K11" s="118" t="s">
        <v>936</v>
      </c>
      <c r="L11" s="17" t="s">
        <v>40</v>
      </c>
      <c r="M11" s="17" t="s">
        <v>40</v>
      </c>
      <c r="N11" s="88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366</v>
      </c>
      <c r="B12" s="87" t="s">
        <v>1304</v>
      </c>
      <c r="C12" s="17" t="s">
        <v>40</v>
      </c>
      <c r="D12" s="17" t="s">
        <v>40</v>
      </c>
      <c r="E12" s="88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18" t="s">
        <v>1305</v>
      </c>
      <c r="L12" s="17" t="s">
        <v>40</v>
      </c>
      <c r="M12" s="17" t="s">
        <v>40</v>
      </c>
      <c r="N12" s="88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366</v>
      </c>
      <c r="B13" s="87" t="s">
        <v>1307</v>
      </c>
      <c r="C13" s="17" t="s">
        <v>40</v>
      </c>
      <c r="D13" s="17" t="s">
        <v>40</v>
      </c>
      <c r="E13" s="88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88">
        <v>45641</v>
      </c>
      <c r="J13" s="39">
        <f t="shared" si="3"/>
        <v>45642</v>
      </c>
      <c r="K13" s="118" t="s">
        <v>1308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366</v>
      </c>
      <c r="B14" s="134" t="s">
        <v>1309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88">
        <f>H14+2</f>
        <v>45662</v>
      </c>
      <c r="J14" s="39">
        <f t="shared" si="3"/>
        <v>45663</v>
      </c>
      <c r="K14" s="141" t="s">
        <v>1310</v>
      </c>
      <c r="L14" s="17" t="s">
        <v>40</v>
      </c>
      <c r="M14" s="17" t="s">
        <v>40</v>
      </c>
      <c r="N14" s="88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366</v>
      </c>
      <c r="B15" s="108" t="s">
        <v>721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18" t="s">
        <v>722</v>
      </c>
      <c r="L15" s="17" t="s">
        <v>40</v>
      </c>
      <c r="M15" s="17" t="s">
        <v>40</v>
      </c>
      <c r="N15" s="88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366</v>
      </c>
      <c r="B16" s="108" t="s">
        <v>723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18" t="s">
        <v>724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2" t="s">
        <v>167</v>
      </c>
    </row>
    <row r="17" spans="1:18" ht="15" hidden="1" customHeight="1" x14ac:dyDescent="0.25">
      <c r="A17" s="21" t="s">
        <v>366</v>
      </c>
      <c r="B17" s="108" t="s">
        <v>726</v>
      </c>
      <c r="C17" s="578" t="s">
        <v>242</v>
      </c>
      <c r="D17" s="579"/>
      <c r="E17" s="579"/>
      <c r="F17" s="579"/>
      <c r="G17" s="579"/>
      <c r="H17" s="579"/>
      <c r="I17" s="579"/>
      <c r="J17" s="580"/>
      <c r="K17" s="118" t="s">
        <v>727</v>
      </c>
      <c r="L17" s="578" t="s">
        <v>242</v>
      </c>
      <c r="M17" s="579"/>
      <c r="N17" s="579"/>
      <c r="O17" s="579"/>
      <c r="P17" s="579"/>
      <c r="Q17" s="580"/>
    </row>
    <row r="18" spans="1:18" ht="15" hidden="1" customHeight="1" x14ac:dyDescent="0.25">
      <c r="A18" s="21" t="s">
        <v>366</v>
      </c>
      <c r="B18" s="126" t="s">
        <v>728</v>
      </c>
      <c r="C18" s="469" t="s">
        <v>1614</v>
      </c>
      <c r="D18" s="471"/>
      <c r="E18" s="356" t="s">
        <v>1615</v>
      </c>
      <c r="F18" s="357"/>
      <c r="G18" s="356" t="s">
        <v>1616</v>
      </c>
      <c r="H18" s="357"/>
      <c r="I18" s="36">
        <v>45707</v>
      </c>
      <c r="J18" s="62">
        <f>I18+1</f>
        <v>45708</v>
      </c>
      <c r="K18" s="118" t="s">
        <v>729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366</v>
      </c>
      <c r="B19" s="126" t="s">
        <v>730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18" t="s">
        <v>731</v>
      </c>
      <c r="L19" s="403" t="s">
        <v>367</v>
      </c>
      <c r="M19" s="404"/>
      <c r="N19" s="403" t="s">
        <v>1617</v>
      </c>
      <c r="O19" s="404"/>
      <c r="P19" s="403" t="s">
        <v>1618</v>
      </c>
      <c r="Q19" s="404"/>
      <c r="R19" s="143" t="s">
        <v>599</v>
      </c>
    </row>
    <row r="20" spans="1:18" ht="15" hidden="1" customHeight="1" x14ac:dyDescent="0.25">
      <c r="A20" s="21" t="s">
        <v>314</v>
      </c>
      <c r="B20" s="126" t="s">
        <v>728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18" t="s">
        <v>729</v>
      </c>
      <c r="L20" s="403" t="s">
        <v>377</v>
      </c>
      <c r="M20" s="404"/>
      <c r="N20" s="403" t="s">
        <v>378</v>
      </c>
      <c r="O20" s="404"/>
      <c r="P20" s="403" t="s">
        <v>1619</v>
      </c>
      <c r="Q20" s="404"/>
      <c r="R20" s="144" t="s">
        <v>599</v>
      </c>
    </row>
    <row r="21" spans="1:18" ht="15" hidden="1" customHeight="1" x14ac:dyDescent="0.25">
      <c r="A21" s="21" t="s">
        <v>366</v>
      </c>
      <c r="B21" s="135" t="s">
        <v>748</v>
      </c>
      <c r="C21" s="136" t="s">
        <v>368</v>
      </c>
      <c r="D21" s="137" t="s">
        <v>1620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1" t="s">
        <v>1316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366</v>
      </c>
      <c r="B22" s="126" t="s">
        <v>751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18" t="s">
        <v>760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366</v>
      </c>
      <c r="B23" s="126" t="s">
        <v>758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18" t="s">
        <v>1317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89" t="s">
        <v>354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1"/>
    </row>
    <row r="25" spans="1:18" ht="15" hidden="1" customHeight="1" x14ac:dyDescent="0.25">
      <c r="A25" s="21" t="s">
        <v>366</v>
      </c>
      <c r="B25" s="126" t="s">
        <v>761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26" t="s">
        <v>762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366</v>
      </c>
      <c r="B26" s="126" t="s">
        <v>763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26" t="s">
        <v>764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366</v>
      </c>
      <c r="B27" s="126" t="s">
        <v>779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26" t="s">
        <v>781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66" t="s">
        <v>1597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</row>
    <row r="29" spans="1:18" ht="15" customHeight="1" x14ac:dyDescent="0.25">
      <c r="A29" s="4" t="s">
        <v>4</v>
      </c>
      <c r="B29" s="4" t="s">
        <v>5</v>
      </c>
      <c r="C29" s="350" t="s">
        <v>549</v>
      </c>
      <c r="D29" s="350"/>
      <c r="E29" s="558" t="s">
        <v>548</v>
      </c>
      <c r="F29" s="559"/>
      <c r="G29" s="477" t="s">
        <v>274</v>
      </c>
      <c r="H29" s="478"/>
      <c r="I29" s="477" t="s">
        <v>1445</v>
      </c>
      <c r="J29" s="478"/>
      <c r="K29" s="6" t="s">
        <v>5</v>
      </c>
      <c r="L29" s="350" t="s">
        <v>549</v>
      </c>
      <c r="M29" s="350"/>
      <c r="N29" s="558" t="s">
        <v>548</v>
      </c>
      <c r="O29" s="559"/>
      <c r="P29" s="477" t="s">
        <v>274</v>
      </c>
      <c r="Q29" s="478"/>
    </row>
    <row r="30" spans="1:18" ht="15" customHeight="1" x14ac:dyDescent="0.25">
      <c r="A30" s="5" t="s">
        <v>13</v>
      </c>
      <c r="B30" s="5" t="s">
        <v>14</v>
      </c>
      <c r="C30" s="353" t="s">
        <v>1599</v>
      </c>
      <c r="D30" s="370"/>
      <c r="E30" s="353" t="s">
        <v>1600</v>
      </c>
      <c r="F30" s="370"/>
      <c r="G30" s="385" t="s">
        <v>1601</v>
      </c>
      <c r="H30" s="456"/>
      <c r="I30" s="385" t="s">
        <v>1602</v>
      </c>
      <c r="J30" s="456"/>
      <c r="K30" s="5" t="s">
        <v>14</v>
      </c>
      <c r="L30" s="353" t="s">
        <v>1599</v>
      </c>
      <c r="M30" s="370"/>
      <c r="N30" s="353" t="s">
        <v>1600</v>
      </c>
      <c r="O30" s="370"/>
      <c r="P30" s="385" t="s">
        <v>1601</v>
      </c>
      <c r="Q30" s="456"/>
    </row>
    <row r="31" spans="1:18" ht="15" customHeight="1" x14ac:dyDescent="0.25">
      <c r="A31" s="8"/>
      <c r="B31" s="54"/>
      <c r="C31" s="353" t="s">
        <v>22</v>
      </c>
      <c r="D31" s="370"/>
      <c r="E31" s="353" t="s">
        <v>22</v>
      </c>
      <c r="F31" s="370"/>
      <c r="G31" s="353" t="s">
        <v>22</v>
      </c>
      <c r="H31" s="370"/>
      <c r="I31" s="353" t="s">
        <v>22</v>
      </c>
      <c r="J31" s="370"/>
      <c r="K31" s="5"/>
      <c r="L31" s="353" t="s">
        <v>22</v>
      </c>
      <c r="M31" s="370"/>
      <c r="N31" s="353" t="s">
        <v>22</v>
      </c>
      <c r="O31" s="370"/>
      <c r="P31" s="353" t="s">
        <v>22</v>
      </c>
      <c r="Q31" s="370"/>
    </row>
    <row r="32" spans="1:18" ht="26.15" customHeight="1" x14ac:dyDescent="0.25">
      <c r="A32" s="8"/>
      <c r="B32" s="85"/>
      <c r="C32" s="11" t="s">
        <v>1603</v>
      </c>
      <c r="D32" s="11" t="s">
        <v>1604</v>
      </c>
      <c r="E32" s="11" t="s">
        <v>1605</v>
      </c>
      <c r="F32" s="11" t="s">
        <v>1606</v>
      </c>
      <c r="G32" s="11" t="s">
        <v>1607</v>
      </c>
      <c r="H32" s="11" t="s">
        <v>1608</v>
      </c>
      <c r="I32" s="86" t="s">
        <v>1621</v>
      </c>
      <c r="J32" s="86" t="s">
        <v>1622</v>
      </c>
      <c r="K32" s="8"/>
      <c r="L32" s="11" t="s">
        <v>1603</v>
      </c>
      <c r="M32" s="11" t="s">
        <v>1604</v>
      </c>
      <c r="N32" s="11" t="s">
        <v>1605</v>
      </c>
      <c r="O32" s="11" t="s">
        <v>1606</v>
      </c>
      <c r="P32" s="11" t="s">
        <v>1607</v>
      </c>
      <c r="Q32" s="11" t="s">
        <v>1608</v>
      </c>
    </row>
    <row r="33" spans="1:18" ht="15" hidden="1" customHeight="1" x14ac:dyDescent="0.25">
      <c r="A33" s="21" t="s">
        <v>366</v>
      </c>
      <c r="B33" s="108" t="s">
        <v>782</v>
      </c>
      <c r="C33" s="581" t="s">
        <v>242</v>
      </c>
      <c r="D33" s="581"/>
      <c r="E33" s="581"/>
      <c r="F33" s="581"/>
      <c r="G33" s="581"/>
      <c r="H33" s="581"/>
      <c r="I33" s="581"/>
      <c r="J33" s="581"/>
      <c r="K33" s="126" t="s">
        <v>1319</v>
      </c>
      <c r="L33" s="581" t="s">
        <v>242</v>
      </c>
      <c r="M33" s="581"/>
      <c r="N33" s="581"/>
      <c r="O33" s="581"/>
      <c r="P33" s="581"/>
      <c r="Q33" s="581"/>
    </row>
    <row r="34" spans="1:18" ht="15" hidden="1" customHeight="1" x14ac:dyDescent="0.25">
      <c r="A34" s="21" t="s">
        <v>366</v>
      </c>
      <c r="B34" s="126" t="s">
        <v>1320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26" t="s">
        <v>1321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366</v>
      </c>
      <c r="B35" s="126" t="s">
        <v>1322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26" t="s">
        <v>1323</v>
      </c>
      <c r="L35" s="17" t="s">
        <v>40</v>
      </c>
      <c r="M35" s="17" t="s">
        <v>40</v>
      </c>
      <c r="N35" s="406" t="s">
        <v>1623</v>
      </c>
      <c r="O35" s="407"/>
      <c r="P35" s="406" t="s">
        <v>1624</v>
      </c>
      <c r="Q35" s="407"/>
    </row>
    <row r="36" spans="1:18" ht="15" hidden="1" customHeight="1" x14ac:dyDescent="0.25">
      <c r="A36" s="21" t="s">
        <v>366</v>
      </c>
      <c r="B36" s="126" t="s">
        <v>1324</v>
      </c>
      <c r="C36" s="17" t="s">
        <v>40</v>
      </c>
      <c r="D36" s="17" t="s">
        <v>40</v>
      </c>
      <c r="E36" s="406" t="s">
        <v>1623</v>
      </c>
      <c r="F36" s="407"/>
      <c r="G36" s="406" t="s">
        <v>1624</v>
      </c>
      <c r="H36" s="407"/>
      <c r="I36" s="41">
        <v>45802</v>
      </c>
      <c r="J36" s="62">
        <f t="shared" si="15"/>
        <v>45803</v>
      </c>
      <c r="K36" s="126" t="s">
        <v>1325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89" t="s">
        <v>354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1"/>
    </row>
    <row r="38" spans="1:18" ht="15" hidden="1" customHeight="1" x14ac:dyDescent="0.25">
      <c r="A38" s="21" t="s">
        <v>366</v>
      </c>
      <c r="B38" s="126" t="s">
        <v>1326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26" t="s">
        <v>1327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89" t="s">
        <v>1465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1"/>
    </row>
    <row r="40" spans="1:18" ht="15" hidden="1" customHeight="1" x14ac:dyDescent="0.25">
      <c r="A40" s="21" t="s">
        <v>366</v>
      </c>
      <c r="B40" s="126" t="s">
        <v>1328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26" t="s">
        <v>1330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hidden="1" customHeight="1" x14ac:dyDescent="0.25">
      <c r="A41" s="21" t="s">
        <v>366</v>
      </c>
      <c r="B41" s="126" t="s">
        <v>1331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26" t="s">
        <v>1332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366</v>
      </c>
      <c r="B42" s="126" t="s">
        <v>1333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26" t="s">
        <v>1334</v>
      </c>
      <c r="L42" s="356" t="s">
        <v>1625</v>
      </c>
      <c r="M42" s="357"/>
      <c r="N42" s="356" t="s">
        <v>1626</v>
      </c>
      <c r="O42" s="357"/>
      <c r="P42" s="41">
        <v>45879</v>
      </c>
      <c r="Q42" s="62">
        <f>P42</f>
        <v>45879</v>
      </c>
      <c r="R42" s="128" t="s">
        <v>599</v>
      </c>
    </row>
    <row r="43" spans="1:18" ht="15" customHeight="1" x14ac:dyDescent="0.25">
      <c r="A43" s="389" t="s">
        <v>354</v>
      </c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1"/>
    </row>
    <row r="44" spans="1:18" ht="15" customHeight="1" x14ac:dyDescent="0.25">
      <c r="A44" s="104" t="s">
        <v>1554</v>
      </c>
      <c r="B44" s="138" t="s">
        <v>1333</v>
      </c>
      <c r="C44" s="356" t="s">
        <v>426</v>
      </c>
      <c r="D44" s="357"/>
      <c r="E44" s="356" t="s">
        <v>1590</v>
      </c>
      <c r="F44" s="357"/>
      <c r="G44" s="356" t="s">
        <v>1591</v>
      </c>
      <c r="H44" s="357"/>
      <c r="I44" s="41">
        <v>45870</v>
      </c>
      <c r="J44" s="62">
        <f t="shared" ref="J44:J51" si="22">I44+1</f>
        <v>45871</v>
      </c>
      <c r="K44" s="138" t="s">
        <v>1334</v>
      </c>
      <c r="L44" s="356" t="s">
        <v>1627</v>
      </c>
      <c r="M44" s="357"/>
      <c r="N44" s="356" t="s">
        <v>1628</v>
      </c>
      <c r="O44" s="357"/>
      <c r="P44" s="356" t="s">
        <v>1629</v>
      </c>
      <c r="Q44" s="411"/>
      <c r="R44" s="127"/>
    </row>
    <row r="45" spans="1:18" ht="15" customHeight="1" x14ac:dyDescent="0.25">
      <c r="A45" s="104" t="s">
        <v>1554</v>
      </c>
      <c r="B45" s="138" t="s">
        <v>1335</v>
      </c>
      <c r="C45" s="356" t="s">
        <v>1627</v>
      </c>
      <c r="D45" s="357"/>
      <c r="E45" s="356" t="s">
        <v>1628</v>
      </c>
      <c r="F45" s="357"/>
      <c r="G45" s="356" t="s">
        <v>1630</v>
      </c>
      <c r="H45" s="357"/>
      <c r="I45" s="41">
        <v>45877</v>
      </c>
      <c r="J45" s="62">
        <f t="shared" si="22"/>
        <v>45878</v>
      </c>
      <c r="K45" s="138" t="s">
        <v>1336</v>
      </c>
      <c r="L45" s="403" t="s">
        <v>1631</v>
      </c>
      <c r="M45" s="404"/>
      <c r="N45" s="403" t="s">
        <v>1632</v>
      </c>
      <c r="O45" s="404"/>
      <c r="P45" s="403" t="s">
        <v>1633</v>
      </c>
      <c r="Q45" s="404"/>
      <c r="R45" s="128" t="s">
        <v>342</v>
      </c>
    </row>
    <row r="46" spans="1:18" ht="15" customHeight="1" x14ac:dyDescent="0.25">
      <c r="A46" s="389" t="s">
        <v>354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1"/>
    </row>
    <row r="47" spans="1:18" ht="15" customHeight="1" x14ac:dyDescent="0.25">
      <c r="A47" s="21" t="s">
        <v>1634</v>
      </c>
      <c r="B47" s="108" t="s">
        <v>1326</v>
      </c>
      <c r="C47" s="356" t="s">
        <v>1635</v>
      </c>
      <c r="D47" s="411"/>
      <c r="E47" s="376" t="s">
        <v>1636</v>
      </c>
      <c r="F47" s="582"/>
      <c r="G47" s="49" t="s">
        <v>1637</v>
      </c>
      <c r="H47" s="49" t="s">
        <v>433</v>
      </c>
      <c r="I47" s="41">
        <v>45893</v>
      </c>
      <c r="J47" s="62">
        <f t="shared" si="22"/>
        <v>45894</v>
      </c>
      <c r="K47" s="126" t="s">
        <v>1327</v>
      </c>
      <c r="L47" s="41">
        <f t="shared" ref="L47:L51" si="23">J47+2</f>
        <v>45896</v>
      </c>
      <c r="M47" s="41">
        <f t="shared" ref="M47:M51" si="24">L47</f>
        <v>45896</v>
      </c>
      <c r="N47" s="41">
        <f t="shared" ref="N47:N51" si="25">J47+2</f>
        <v>45896</v>
      </c>
      <c r="O47" s="62">
        <f t="shared" ref="O47:O51" si="26">N47+1</f>
        <v>45897</v>
      </c>
      <c r="P47" s="62">
        <f t="shared" ref="P47:P51" si="27">O47+1</f>
        <v>45898</v>
      </c>
      <c r="Q47" s="62">
        <f t="shared" ref="Q47:Q51" si="28">P47</f>
        <v>45898</v>
      </c>
    </row>
    <row r="48" spans="1:18" ht="15" customHeight="1" x14ac:dyDescent="0.25">
      <c r="A48" s="21" t="s">
        <v>1634</v>
      </c>
      <c r="B48" s="108" t="s">
        <v>1328</v>
      </c>
      <c r="C48" s="41">
        <v>45896</v>
      </c>
      <c r="D48" s="41">
        <f t="shared" ref="D48:D51" si="29">C48</f>
        <v>45896</v>
      </c>
      <c r="E48" s="41">
        <v>45896</v>
      </c>
      <c r="F48" s="62">
        <f t="shared" ref="F48:F51" si="30">E48+1</f>
        <v>45897</v>
      </c>
      <c r="G48" s="62">
        <f t="shared" ref="G48:G51" si="31">F48+1</f>
        <v>45898</v>
      </c>
      <c r="H48" s="62">
        <f t="shared" ref="H48:H51" si="32">G48</f>
        <v>45898</v>
      </c>
      <c r="I48" s="41">
        <f t="shared" ref="I48:I51" si="33">H48+2</f>
        <v>45900</v>
      </c>
      <c r="J48" s="62">
        <f t="shared" si="22"/>
        <v>45901</v>
      </c>
      <c r="K48" s="126" t="s">
        <v>1330</v>
      </c>
      <c r="L48" s="41">
        <f t="shared" si="23"/>
        <v>45903</v>
      </c>
      <c r="M48" s="41">
        <f t="shared" si="24"/>
        <v>45903</v>
      </c>
      <c r="N48" s="41">
        <f t="shared" si="25"/>
        <v>45903</v>
      </c>
      <c r="O48" s="62">
        <f t="shared" si="26"/>
        <v>45904</v>
      </c>
      <c r="P48" s="62">
        <f t="shared" si="27"/>
        <v>45905</v>
      </c>
      <c r="Q48" s="62">
        <f t="shared" si="28"/>
        <v>45905</v>
      </c>
    </row>
    <row r="49" spans="1:23" ht="15" customHeight="1" x14ac:dyDescent="0.25">
      <c r="A49" s="21" t="s">
        <v>1634</v>
      </c>
      <c r="B49" s="108" t="s">
        <v>1331</v>
      </c>
      <c r="C49" s="41">
        <v>45903</v>
      </c>
      <c r="D49" s="41">
        <f t="shared" si="29"/>
        <v>45903</v>
      </c>
      <c r="E49" s="41">
        <v>45903</v>
      </c>
      <c r="F49" s="62">
        <f t="shared" si="30"/>
        <v>45904</v>
      </c>
      <c r="G49" s="62">
        <f t="shared" si="31"/>
        <v>45905</v>
      </c>
      <c r="H49" s="62">
        <f t="shared" si="32"/>
        <v>45905</v>
      </c>
      <c r="I49" s="41">
        <f t="shared" si="33"/>
        <v>45907</v>
      </c>
      <c r="J49" s="62">
        <f t="shared" si="22"/>
        <v>45908</v>
      </c>
      <c r="K49" s="126" t="s">
        <v>1332</v>
      </c>
      <c r="L49" s="41">
        <f t="shared" si="23"/>
        <v>45910</v>
      </c>
      <c r="M49" s="41">
        <f t="shared" si="24"/>
        <v>45910</v>
      </c>
      <c r="N49" s="41">
        <f t="shared" si="25"/>
        <v>45910</v>
      </c>
      <c r="O49" s="62">
        <f t="shared" si="26"/>
        <v>45911</v>
      </c>
      <c r="P49" s="62">
        <f t="shared" si="27"/>
        <v>45912</v>
      </c>
      <c r="Q49" s="62">
        <f t="shared" si="28"/>
        <v>45912</v>
      </c>
    </row>
    <row r="50" spans="1:23" ht="15" customHeight="1" x14ac:dyDescent="0.25">
      <c r="A50" s="21" t="s">
        <v>1634</v>
      </c>
      <c r="B50" s="108" t="s">
        <v>1333</v>
      </c>
      <c r="C50" s="41">
        <v>45910</v>
      </c>
      <c r="D50" s="41">
        <f t="shared" si="29"/>
        <v>45910</v>
      </c>
      <c r="E50" s="41">
        <v>45910</v>
      </c>
      <c r="F50" s="62">
        <f t="shared" si="30"/>
        <v>45911</v>
      </c>
      <c r="G50" s="62">
        <f t="shared" si="31"/>
        <v>45912</v>
      </c>
      <c r="H50" s="62">
        <f t="shared" si="32"/>
        <v>45912</v>
      </c>
      <c r="I50" s="41">
        <f t="shared" si="33"/>
        <v>45914</v>
      </c>
      <c r="J50" s="62">
        <f t="shared" si="22"/>
        <v>45915</v>
      </c>
      <c r="K50" s="126" t="s">
        <v>1334</v>
      </c>
      <c r="L50" s="41">
        <f t="shared" si="23"/>
        <v>45917</v>
      </c>
      <c r="M50" s="41">
        <f t="shared" si="24"/>
        <v>45917</v>
      </c>
      <c r="N50" s="41">
        <f t="shared" si="25"/>
        <v>45917</v>
      </c>
      <c r="O50" s="62">
        <f t="shared" si="26"/>
        <v>45918</v>
      </c>
      <c r="P50" s="62">
        <f t="shared" si="27"/>
        <v>45919</v>
      </c>
      <c r="Q50" s="62">
        <f t="shared" si="28"/>
        <v>45919</v>
      </c>
    </row>
    <row r="51" spans="1:23" ht="15" customHeight="1" x14ac:dyDescent="0.25">
      <c r="A51" s="21" t="s">
        <v>1634</v>
      </c>
      <c r="B51" s="108" t="s">
        <v>1335</v>
      </c>
      <c r="C51" s="139">
        <v>45917</v>
      </c>
      <c r="D51" s="41">
        <f t="shared" si="29"/>
        <v>45917</v>
      </c>
      <c r="E51" s="139">
        <v>45917</v>
      </c>
      <c r="F51" s="62">
        <f t="shared" si="30"/>
        <v>45918</v>
      </c>
      <c r="G51" s="62">
        <f t="shared" si="31"/>
        <v>45919</v>
      </c>
      <c r="H51" s="62">
        <f t="shared" si="32"/>
        <v>45919</v>
      </c>
      <c r="I51" s="41">
        <f t="shared" si="33"/>
        <v>45921</v>
      </c>
      <c r="J51" s="62">
        <f t="shared" si="22"/>
        <v>45922</v>
      </c>
      <c r="K51" s="126" t="s">
        <v>1336</v>
      </c>
      <c r="L51" s="41">
        <f t="shared" si="23"/>
        <v>45924</v>
      </c>
      <c r="M51" s="41">
        <f t="shared" si="24"/>
        <v>45924</v>
      </c>
      <c r="N51" s="41">
        <f t="shared" si="25"/>
        <v>45924</v>
      </c>
      <c r="O51" s="62">
        <f t="shared" si="26"/>
        <v>45925</v>
      </c>
      <c r="P51" s="62">
        <f t="shared" si="27"/>
        <v>45926</v>
      </c>
      <c r="Q51" s="62">
        <f t="shared" si="28"/>
        <v>45926</v>
      </c>
    </row>
    <row r="53" spans="1:23" customFormat="1" ht="16.5" x14ac:dyDescent="0.25">
      <c r="A53" s="63" t="s">
        <v>194</v>
      </c>
      <c r="B53" s="560" t="s">
        <v>1638</v>
      </c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2"/>
    </row>
    <row r="54" spans="1:23" customFormat="1" ht="16.399999999999999" customHeight="1" x14ac:dyDescent="0.4">
      <c r="A54" s="110" t="s">
        <v>605</v>
      </c>
      <c r="B54" s="421" t="s">
        <v>1639</v>
      </c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3"/>
      <c r="O54" s="23"/>
      <c r="P54" s="23"/>
      <c r="Q54" s="23"/>
    </row>
    <row r="55" spans="1:23" customFormat="1" ht="16.5" customHeight="1" x14ac:dyDescent="0.45">
      <c r="A55" s="111" t="s">
        <v>608</v>
      </c>
      <c r="B55" s="421" t="s">
        <v>1640</v>
      </c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422"/>
      <c r="N55" s="423"/>
      <c r="O55" s="23"/>
      <c r="P55" s="23"/>
      <c r="Q55" s="23"/>
    </row>
    <row r="56" spans="1:23" customFormat="1" ht="16.5" x14ac:dyDescent="0.25">
      <c r="A56" s="27" t="s">
        <v>462</v>
      </c>
      <c r="B56" s="361" t="s">
        <v>1641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3"/>
    </row>
    <row r="57" spans="1:23" customFormat="1" ht="16.5" x14ac:dyDescent="0.25">
      <c r="A57" s="64" t="s">
        <v>870</v>
      </c>
      <c r="B57" s="361" t="s">
        <v>1517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3"/>
    </row>
    <row r="58" spans="1:23" customFormat="1" ht="16.5" x14ac:dyDescent="0.25">
      <c r="A58" s="27" t="s">
        <v>1642</v>
      </c>
      <c r="B58" s="361" t="s">
        <v>1643</v>
      </c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3"/>
      <c r="O58" s="2"/>
      <c r="P58" s="2"/>
    </row>
    <row r="59" spans="1:23" customFormat="1" ht="16.5" x14ac:dyDescent="0.25">
      <c r="A59" s="140" t="s">
        <v>699</v>
      </c>
      <c r="B59" s="421" t="s">
        <v>736</v>
      </c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3"/>
      <c r="O59" s="23"/>
      <c r="P59" s="23"/>
      <c r="Q59" s="23"/>
      <c r="R59" s="23"/>
      <c r="S59" s="23"/>
      <c r="T59" s="23"/>
      <c r="U59" s="23"/>
      <c r="V59" s="23"/>
      <c r="W59" s="23"/>
    </row>
  </sheetData>
  <mergeCells count="95">
    <mergeCell ref="B55:N55"/>
    <mergeCell ref="B56:N56"/>
    <mergeCell ref="B57:N57"/>
    <mergeCell ref="B58:N58"/>
    <mergeCell ref="B59:N59"/>
    <mergeCell ref="A46:Q46"/>
    <mergeCell ref="C47:D47"/>
    <mergeCell ref="E47:F47"/>
    <mergeCell ref="B53:N53"/>
    <mergeCell ref="B54:N54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A37:Q37"/>
    <mergeCell ref="A39:Q39"/>
    <mergeCell ref="L42:M42"/>
    <mergeCell ref="N42:O42"/>
    <mergeCell ref="A43:Q43"/>
    <mergeCell ref="C33:J33"/>
    <mergeCell ref="L33:Q33"/>
    <mergeCell ref="N35:O35"/>
    <mergeCell ref="P35:Q35"/>
    <mergeCell ref="E36:F36"/>
    <mergeCell ref="G36:H36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A28:Q28"/>
    <mergeCell ref="C29:D29"/>
    <mergeCell ref="E29:F29"/>
    <mergeCell ref="G29:H29"/>
    <mergeCell ref="I29:J29"/>
    <mergeCell ref="L29:M29"/>
    <mergeCell ref="N29:O29"/>
    <mergeCell ref="P29:Q29"/>
    <mergeCell ref="P19:Q19"/>
    <mergeCell ref="L20:M20"/>
    <mergeCell ref="N20:O20"/>
    <mergeCell ref="P20:Q20"/>
    <mergeCell ref="A24:Q24"/>
    <mergeCell ref="C18:D18"/>
    <mergeCell ref="E18:F18"/>
    <mergeCell ref="G18:H18"/>
    <mergeCell ref="L19:M19"/>
    <mergeCell ref="N19:O19"/>
    <mergeCell ref="G9:H9"/>
    <mergeCell ref="I9:J9"/>
    <mergeCell ref="L9:M9"/>
    <mergeCell ref="C10:D10"/>
    <mergeCell ref="C17:J17"/>
    <mergeCell ref="L17:Q17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9"/>
  <sheetViews>
    <sheetView topLeftCell="A2" workbookViewId="0">
      <selection activeCell="D39" sqref="D39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8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1644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369" t="s">
        <v>547</v>
      </c>
      <c r="D5" s="371"/>
      <c r="E5" s="558" t="s">
        <v>548</v>
      </c>
      <c r="F5" s="559"/>
      <c r="G5" s="477" t="s">
        <v>274</v>
      </c>
      <c r="H5" s="478"/>
      <c r="I5" s="382" t="s">
        <v>1446</v>
      </c>
      <c r="J5" s="438"/>
      <c r="K5" s="6" t="s">
        <v>5</v>
      </c>
      <c r="L5" s="369" t="s">
        <v>547</v>
      </c>
      <c r="M5" s="371"/>
      <c r="N5" s="558" t="s">
        <v>548</v>
      </c>
      <c r="O5" s="559"/>
      <c r="P5" s="477" t="s">
        <v>274</v>
      </c>
      <c r="Q5" s="478"/>
    </row>
    <row r="6" spans="1:243" ht="15" hidden="1" customHeight="1" x14ac:dyDescent="0.25">
      <c r="A6" s="5" t="s">
        <v>13</v>
      </c>
      <c r="B6" s="5" t="s">
        <v>14</v>
      </c>
      <c r="C6" s="371" t="s">
        <v>552</v>
      </c>
      <c r="D6" s="371"/>
      <c r="E6" s="353" t="s">
        <v>1600</v>
      </c>
      <c r="F6" s="370"/>
      <c r="G6" s="385" t="s">
        <v>1601</v>
      </c>
      <c r="H6" s="456"/>
      <c r="I6" s="385" t="s">
        <v>1448</v>
      </c>
      <c r="J6" s="456"/>
      <c r="K6" s="5" t="s">
        <v>14</v>
      </c>
      <c r="L6" s="371" t="s">
        <v>552</v>
      </c>
      <c r="M6" s="371"/>
      <c r="N6" s="353" t="s">
        <v>1600</v>
      </c>
      <c r="O6" s="370"/>
      <c r="P6" s="385" t="s">
        <v>1601</v>
      </c>
      <c r="Q6" s="456"/>
    </row>
    <row r="7" spans="1:243" ht="15" hidden="1" customHeight="1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5"/>
      <c r="L7" s="353" t="s">
        <v>22</v>
      </c>
      <c r="M7" s="370"/>
      <c r="N7" s="353" t="s">
        <v>22</v>
      </c>
      <c r="O7" s="370"/>
      <c r="P7" s="353" t="s">
        <v>22</v>
      </c>
      <c r="Q7" s="370"/>
    </row>
    <row r="8" spans="1:243" ht="26.15" hidden="1" customHeight="1" x14ac:dyDescent="0.25">
      <c r="A8" s="8"/>
      <c r="B8" s="85"/>
      <c r="C8" s="86" t="s">
        <v>1645</v>
      </c>
      <c r="D8" s="86" t="s">
        <v>1646</v>
      </c>
      <c r="E8" s="86" t="s">
        <v>1647</v>
      </c>
      <c r="F8" s="86" t="s">
        <v>1648</v>
      </c>
      <c r="G8" s="86" t="s">
        <v>1649</v>
      </c>
      <c r="H8" s="86" t="s">
        <v>1650</v>
      </c>
      <c r="I8" s="86" t="s">
        <v>1651</v>
      </c>
      <c r="J8" s="86" t="s">
        <v>1652</v>
      </c>
      <c r="K8" s="8"/>
      <c r="L8" s="117" t="s">
        <v>1645</v>
      </c>
      <c r="M8" s="117" t="s">
        <v>1646</v>
      </c>
      <c r="N8" s="86" t="s">
        <v>1647</v>
      </c>
      <c r="O8" s="86" t="s">
        <v>1648</v>
      </c>
      <c r="P8" s="86" t="s">
        <v>1649</v>
      </c>
      <c r="Q8" s="86" t="s">
        <v>1650</v>
      </c>
    </row>
    <row r="9" spans="1:243" ht="15" hidden="1" customHeight="1" x14ac:dyDescent="0.25">
      <c r="A9" s="21" t="s">
        <v>267</v>
      </c>
      <c r="B9" s="87" t="s">
        <v>758</v>
      </c>
      <c r="C9" s="88">
        <v>45717</v>
      </c>
      <c r="D9" s="89" t="s">
        <v>1653</v>
      </c>
      <c r="E9" s="88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18" t="s">
        <v>1317</v>
      </c>
      <c r="L9" s="92" t="s">
        <v>40</v>
      </c>
      <c r="M9" s="92" t="s">
        <v>40</v>
      </c>
      <c r="N9" s="88">
        <v>45725</v>
      </c>
      <c r="O9" s="88">
        <f>N9</f>
        <v>45725</v>
      </c>
      <c r="P9" s="36">
        <f>O9+1</f>
        <v>45726</v>
      </c>
      <c r="Q9" s="93">
        <f>P9+1</f>
        <v>45727</v>
      </c>
      <c r="R9" s="127"/>
    </row>
    <row r="10" spans="1:243" customFormat="1" x14ac:dyDescent="0.25">
      <c r="A10" s="466" t="s">
        <v>1654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</row>
    <row r="11" spans="1:243" ht="15" customHeight="1" x14ac:dyDescent="0.25">
      <c r="A11" s="4" t="s">
        <v>4</v>
      </c>
      <c r="B11" s="4" t="s">
        <v>5</v>
      </c>
      <c r="C11" s="369" t="s">
        <v>547</v>
      </c>
      <c r="D11" s="371"/>
      <c r="E11" s="558" t="s">
        <v>548</v>
      </c>
      <c r="F11" s="559"/>
      <c r="G11" s="477" t="s">
        <v>274</v>
      </c>
      <c r="H11" s="478"/>
      <c r="I11" s="382" t="s">
        <v>1446</v>
      </c>
      <c r="J11" s="438"/>
      <c r="K11" s="6" t="s">
        <v>5</v>
      </c>
      <c r="L11" s="369" t="s">
        <v>290</v>
      </c>
      <c r="M11" s="371"/>
      <c r="N11" s="369" t="s">
        <v>272</v>
      </c>
      <c r="O11" s="371"/>
      <c r="P11" s="380" t="s">
        <v>274</v>
      </c>
      <c r="Q11" s="381"/>
    </row>
    <row r="12" spans="1:243" ht="15" customHeight="1" x14ac:dyDescent="0.25">
      <c r="A12" s="5" t="s">
        <v>13</v>
      </c>
      <c r="B12" s="5" t="s">
        <v>14</v>
      </c>
      <c r="C12" s="371" t="s">
        <v>552</v>
      </c>
      <c r="D12" s="371"/>
      <c r="E12" s="353" t="s">
        <v>1600</v>
      </c>
      <c r="F12" s="370"/>
      <c r="G12" s="385" t="s">
        <v>1601</v>
      </c>
      <c r="H12" s="456"/>
      <c r="I12" s="385" t="s">
        <v>1448</v>
      </c>
      <c r="J12" s="456"/>
      <c r="K12" s="5" t="s">
        <v>14</v>
      </c>
      <c r="L12" s="371" t="s">
        <v>278</v>
      </c>
      <c r="M12" s="371"/>
      <c r="N12" s="371" t="s">
        <v>277</v>
      </c>
      <c r="O12" s="371"/>
      <c r="P12" s="381" t="s">
        <v>279</v>
      </c>
      <c r="Q12" s="381"/>
    </row>
    <row r="13" spans="1:243" ht="15" customHeight="1" x14ac:dyDescent="0.25">
      <c r="A13" s="8"/>
      <c r="B13" s="54"/>
      <c r="C13" s="353" t="s">
        <v>22</v>
      </c>
      <c r="D13" s="370"/>
      <c r="E13" s="353" t="s">
        <v>22</v>
      </c>
      <c r="F13" s="370"/>
      <c r="G13" s="353" t="s">
        <v>22</v>
      </c>
      <c r="H13" s="370"/>
      <c r="I13" s="353" t="s">
        <v>22</v>
      </c>
      <c r="J13" s="370"/>
      <c r="K13" s="5"/>
      <c r="L13" s="387" t="s">
        <v>22</v>
      </c>
      <c r="M13" s="387"/>
      <c r="N13" s="387" t="s">
        <v>22</v>
      </c>
      <c r="O13" s="387"/>
      <c r="P13" s="388" t="s">
        <v>22</v>
      </c>
      <c r="Q13" s="388"/>
    </row>
    <row r="14" spans="1:243" ht="26.15" customHeight="1" x14ac:dyDescent="0.25">
      <c r="A14" s="8"/>
      <c r="B14" s="85"/>
      <c r="C14" s="90" t="s">
        <v>1655</v>
      </c>
      <c r="D14" s="90" t="s">
        <v>1656</v>
      </c>
      <c r="E14" s="47" t="s">
        <v>1647</v>
      </c>
      <c r="F14" s="47" t="s">
        <v>1648</v>
      </c>
      <c r="G14" s="47" t="s">
        <v>1649</v>
      </c>
      <c r="H14" s="47" t="s">
        <v>1650</v>
      </c>
      <c r="I14" s="47" t="s">
        <v>1651</v>
      </c>
      <c r="J14" s="47" t="s">
        <v>1652</v>
      </c>
      <c r="K14" s="8"/>
      <c r="L14" s="11" t="s">
        <v>293</v>
      </c>
      <c r="M14" s="11" t="s">
        <v>294</v>
      </c>
      <c r="N14" s="11" t="s">
        <v>24</v>
      </c>
      <c r="O14" s="11" t="s">
        <v>295</v>
      </c>
      <c r="P14" s="32" t="s">
        <v>296</v>
      </c>
      <c r="Q14" s="32" t="s">
        <v>297</v>
      </c>
    </row>
    <row r="15" spans="1:243" ht="15" hidden="1" customHeight="1" x14ac:dyDescent="0.25">
      <c r="A15" s="21" t="s">
        <v>267</v>
      </c>
      <c r="B15" s="91" t="s">
        <v>761</v>
      </c>
      <c r="C15" s="92" t="s">
        <v>40</v>
      </c>
      <c r="D15" s="92" t="s">
        <v>40</v>
      </c>
      <c r="E15" s="88">
        <v>45725</v>
      </c>
      <c r="F15" s="88">
        <f>E15</f>
        <v>45725</v>
      </c>
      <c r="G15" s="36">
        <f t="shared" ref="G15:J15" si="0">F15+1</f>
        <v>45726</v>
      </c>
      <c r="H15" s="93">
        <f t="shared" si="0"/>
        <v>45727</v>
      </c>
      <c r="I15" s="39">
        <f>H15+3</f>
        <v>45730</v>
      </c>
      <c r="J15" s="39">
        <f t="shared" si="0"/>
        <v>45731</v>
      </c>
      <c r="K15" s="119" t="s">
        <v>762</v>
      </c>
      <c r="L15" s="88">
        <v>45735</v>
      </c>
      <c r="M15" s="62">
        <f>L15+1</f>
        <v>45736</v>
      </c>
      <c r="N15" s="88">
        <f>M15</f>
        <v>45736</v>
      </c>
      <c r="O15" s="120">
        <f>N15+1</f>
        <v>45737</v>
      </c>
      <c r="P15" s="36">
        <v>45739</v>
      </c>
      <c r="Q15" s="93">
        <f>P15</f>
        <v>45739</v>
      </c>
      <c r="R15" s="128" t="s">
        <v>599</v>
      </c>
    </row>
    <row r="16" spans="1:243" ht="15" hidden="1" customHeight="1" x14ac:dyDescent="0.25">
      <c r="A16" s="94" t="s">
        <v>304</v>
      </c>
      <c r="B16" s="95" t="s">
        <v>744</v>
      </c>
      <c r="C16" s="96" t="s">
        <v>40</v>
      </c>
      <c r="D16" s="97" t="s">
        <v>1657</v>
      </c>
      <c r="E16" s="98">
        <v>45744</v>
      </c>
      <c r="F16" s="98">
        <f>E16</f>
        <v>45744</v>
      </c>
      <c r="G16" s="99">
        <f>F16+2</f>
        <v>45746</v>
      </c>
      <c r="H16" s="100">
        <f>G16</f>
        <v>45746</v>
      </c>
      <c r="I16" s="121">
        <f>H16+2</f>
        <v>45748</v>
      </c>
      <c r="J16" s="121">
        <f>I16</f>
        <v>45748</v>
      </c>
      <c r="K16" s="122" t="s">
        <v>1484</v>
      </c>
      <c r="L16" s="92" t="s">
        <v>40</v>
      </c>
      <c r="M16" s="92" t="s">
        <v>40</v>
      </c>
      <c r="N16" s="88">
        <v>45751</v>
      </c>
      <c r="O16" s="120">
        <f>N16+1</f>
        <v>45752</v>
      </c>
      <c r="P16" s="123">
        <v>45754</v>
      </c>
      <c r="Q16" s="123">
        <v>45754</v>
      </c>
      <c r="R16" s="129" t="s">
        <v>599</v>
      </c>
    </row>
    <row r="17" spans="1:18" ht="15" hidden="1" customHeight="1" x14ac:dyDescent="0.25">
      <c r="A17" s="405" t="s">
        <v>1658</v>
      </c>
      <c r="B17" s="405"/>
      <c r="C17" s="405"/>
      <c r="D17" s="405"/>
      <c r="E17" s="405"/>
      <c r="F17" s="405"/>
      <c r="G17" s="405"/>
      <c r="H17" s="405"/>
      <c r="I17" s="405"/>
      <c r="J17" s="405"/>
      <c r="K17" s="118"/>
      <c r="L17" s="530" t="s">
        <v>1659</v>
      </c>
      <c r="M17" s="551"/>
      <c r="N17" s="551"/>
      <c r="O17" s="551"/>
      <c r="P17" s="551"/>
      <c r="Q17" s="531"/>
      <c r="R17" s="127"/>
    </row>
    <row r="18" spans="1:18" ht="15" hidden="1" customHeight="1" x14ac:dyDescent="0.25">
      <c r="A18" s="101" t="s">
        <v>1660</v>
      </c>
      <c r="B18" s="102" t="s">
        <v>748</v>
      </c>
      <c r="C18" s="88">
        <v>45752</v>
      </c>
      <c r="D18" s="62">
        <f>C18</f>
        <v>45752</v>
      </c>
      <c r="E18" s="88">
        <f>D18+1</f>
        <v>45753</v>
      </c>
      <c r="F18" s="58">
        <f>E18</f>
        <v>45753</v>
      </c>
      <c r="G18" s="62">
        <f t="shared" ref="G18:G32" si="1">F18+1</f>
        <v>45754</v>
      </c>
      <c r="H18" s="93">
        <f t="shared" ref="H18:H31" si="2">G18+1</f>
        <v>45755</v>
      </c>
      <c r="I18" s="39">
        <f t="shared" ref="I18:I31" si="3">H18+3</f>
        <v>45758</v>
      </c>
      <c r="J18" s="88">
        <f t="shared" ref="J18:J32" si="4">I18+1</f>
        <v>45759</v>
      </c>
      <c r="K18" s="102" t="s">
        <v>1316</v>
      </c>
      <c r="L18" s="88">
        <v>45763</v>
      </c>
      <c r="M18" s="88">
        <v>45764</v>
      </c>
      <c r="N18" s="88">
        <v>45764</v>
      </c>
      <c r="O18" s="88">
        <v>45765</v>
      </c>
      <c r="P18" s="41">
        <f>O18+1</f>
        <v>45766</v>
      </c>
      <c r="Q18" s="62">
        <f>P18+1</f>
        <v>45767</v>
      </c>
      <c r="R18" s="130" t="s">
        <v>599</v>
      </c>
    </row>
    <row r="19" spans="1:18" ht="15" hidden="1" customHeight="1" x14ac:dyDescent="0.25">
      <c r="A19" s="21" t="s">
        <v>304</v>
      </c>
      <c r="B19" s="102" t="s">
        <v>751</v>
      </c>
      <c r="C19" s="92" t="s">
        <v>40</v>
      </c>
      <c r="D19" s="92" t="s">
        <v>40</v>
      </c>
      <c r="E19" s="88">
        <v>45760</v>
      </c>
      <c r="F19" s="58">
        <f>E19</f>
        <v>45760</v>
      </c>
      <c r="G19" s="62">
        <f t="shared" si="1"/>
        <v>45761</v>
      </c>
      <c r="H19" s="93">
        <f t="shared" si="2"/>
        <v>45762</v>
      </c>
      <c r="I19" s="39">
        <f t="shared" si="3"/>
        <v>45765</v>
      </c>
      <c r="J19" s="88">
        <f t="shared" si="4"/>
        <v>45766</v>
      </c>
      <c r="K19" s="118" t="s">
        <v>760</v>
      </c>
      <c r="L19" s="88">
        <v>45770</v>
      </c>
      <c r="M19" s="88">
        <v>45771</v>
      </c>
      <c r="N19" s="88">
        <v>45771</v>
      </c>
      <c r="O19" s="88">
        <v>45772</v>
      </c>
      <c r="P19" s="41">
        <f>P18+7</f>
        <v>45773</v>
      </c>
      <c r="Q19" s="62">
        <f>P19+1</f>
        <v>45774</v>
      </c>
      <c r="R19" s="128" t="s">
        <v>599</v>
      </c>
    </row>
    <row r="20" spans="1:18" ht="15" hidden="1" customHeight="1" x14ac:dyDescent="0.25">
      <c r="A20" s="21" t="s">
        <v>1660</v>
      </c>
      <c r="B20" s="102" t="s">
        <v>758</v>
      </c>
      <c r="C20" s="92" t="s">
        <v>40</v>
      </c>
      <c r="D20" s="92" t="s">
        <v>40</v>
      </c>
      <c r="E20" s="88">
        <v>45773</v>
      </c>
      <c r="F20" s="58">
        <f>E20+1</f>
        <v>45774</v>
      </c>
      <c r="G20" s="62">
        <f t="shared" si="1"/>
        <v>45775</v>
      </c>
      <c r="H20" s="93">
        <f t="shared" si="2"/>
        <v>45776</v>
      </c>
      <c r="I20" s="39">
        <f t="shared" si="3"/>
        <v>45779</v>
      </c>
      <c r="J20" s="88">
        <f t="shared" si="4"/>
        <v>45780</v>
      </c>
      <c r="K20" s="102" t="s">
        <v>1317</v>
      </c>
      <c r="L20" s="406" t="s">
        <v>394</v>
      </c>
      <c r="M20" s="407"/>
      <c r="N20" s="406" t="s">
        <v>395</v>
      </c>
      <c r="O20" s="407"/>
      <c r="P20" s="92" t="s">
        <v>40</v>
      </c>
      <c r="Q20" s="92" t="s">
        <v>40</v>
      </c>
      <c r="R20" s="128" t="s">
        <v>599</v>
      </c>
    </row>
    <row r="21" spans="1:18" ht="15" hidden="1" customHeight="1" x14ac:dyDescent="0.25">
      <c r="A21" s="21" t="s">
        <v>304</v>
      </c>
      <c r="B21" s="102" t="s">
        <v>761</v>
      </c>
      <c r="C21" s="92" t="s">
        <v>40</v>
      </c>
      <c r="D21" s="92" t="s">
        <v>40</v>
      </c>
      <c r="E21" s="88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88">
        <f t="shared" si="3"/>
        <v>45786</v>
      </c>
      <c r="J21" s="88">
        <f t="shared" si="4"/>
        <v>45787</v>
      </c>
      <c r="K21" s="102" t="s">
        <v>762</v>
      </c>
      <c r="L21" s="88">
        <v>45791</v>
      </c>
      <c r="M21" s="88">
        <v>45792</v>
      </c>
      <c r="N21" s="88">
        <v>45792</v>
      </c>
      <c r="O21" s="88">
        <v>45793</v>
      </c>
      <c r="P21" s="41">
        <v>45794</v>
      </c>
      <c r="Q21" s="62">
        <v>45795</v>
      </c>
      <c r="R21" s="128" t="s">
        <v>599</v>
      </c>
    </row>
    <row r="22" spans="1:18" ht="15" hidden="1" customHeight="1" x14ac:dyDescent="0.25">
      <c r="A22" s="21" t="s">
        <v>267</v>
      </c>
      <c r="B22" s="102" t="s">
        <v>1322</v>
      </c>
      <c r="C22" s="103" t="s">
        <v>40</v>
      </c>
      <c r="D22" s="103" t="s">
        <v>40</v>
      </c>
      <c r="E22" s="88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88">
        <f t="shared" si="3"/>
        <v>45799</v>
      </c>
      <c r="J22" s="88">
        <f t="shared" si="4"/>
        <v>45800</v>
      </c>
      <c r="K22" s="102" t="s">
        <v>1323</v>
      </c>
      <c r="L22" s="88">
        <v>45805</v>
      </c>
      <c r="M22" s="88">
        <f>L22+1</f>
        <v>45806</v>
      </c>
      <c r="N22" s="88">
        <f>M22</f>
        <v>45806</v>
      </c>
      <c r="O22" s="88">
        <f t="shared" ref="O22:O29" si="5">N22+1</f>
        <v>45807</v>
      </c>
      <c r="P22" s="92" t="s">
        <v>40</v>
      </c>
      <c r="Q22" s="92" t="s">
        <v>40</v>
      </c>
      <c r="R22" s="128" t="s">
        <v>599</v>
      </c>
    </row>
    <row r="23" spans="1:18" ht="15" hidden="1" customHeight="1" x14ac:dyDescent="0.25">
      <c r="A23" s="21" t="s">
        <v>304</v>
      </c>
      <c r="B23" s="56" t="s">
        <v>779</v>
      </c>
      <c r="C23" s="103" t="s">
        <v>40</v>
      </c>
      <c r="D23" s="103" t="s">
        <v>40</v>
      </c>
      <c r="E23" s="88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88">
        <f>H23+4</f>
        <v>45814</v>
      </c>
      <c r="J23" s="88">
        <f t="shared" si="4"/>
        <v>45815</v>
      </c>
      <c r="K23" s="102" t="s">
        <v>781</v>
      </c>
      <c r="L23" s="88">
        <f>J23+4</f>
        <v>45819</v>
      </c>
      <c r="M23" s="88">
        <f>L23+1</f>
        <v>45820</v>
      </c>
      <c r="N23" s="88">
        <f>M23</f>
        <v>45820</v>
      </c>
      <c r="O23" s="88">
        <f t="shared" si="5"/>
        <v>45821</v>
      </c>
      <c r="P23" s="41">
        <f>O23+1</f>
        <v>45822</v>
      </c>
      <c r="Q23" s="62">
        <f>P23+1</f>
        <v>45823</v>
      </c>
      <c r="R23" s="128" t="s">
        <v>599</v>
      </c>
    </row>
    <row r="24" spans="1:18" ht="15" hidden="1" customHeight="1" x14ac:dyDescent="0.25">
      <c r="A24" s="21" t="s">
        <v>267</v>
      </c>
      <c r="B24" s="102" t="s">
        <v>1326</v>
      </c>
      <c r="C24" s="103" t="s">
        <v>40</v>
      </c>
      <c r="D24" s="103" t="s">
        <v>40</v>
      </c>
      <c r="E24" s="88">
        <v>45816</v>
      </c>
      <c r="F24" s="58">
        <f t="shared" ref="F24:F32" si="6">E24</f>
        <v>45816</v>
      </c>
      <c r="G24" s="62">
        <f t="shared" si="1"/>
        <v>45817</v>
      </c>
      <c r="H24" s="93">
        <f t="shared" si="2"/>
        <v>45818</v>
      </c>
      <c r="I24" s="39">
        <f t="shared" si="3"/>
        <v>45821</v>
      </c>
      <c r="J24" s="88">
        <f t="shared" si="4"/>
        <v>45822</v>
      </c>
      <c r="K24" s="102" t="s">
        <v>1327</v>
      </c>
      <c r="L24" s="88">
        <v>45826</v>
      </c>
      <c r="M24" s="88">
        <f>L24+1</f>
        <v>45827</v>
      </c>
      <c r="N24" s="88">
        <f>M24</f>
        <v>45827</v>
      </c>
      <c r="O24" s="88">
        <f t="shared" si="5"/>
        <v>45828</v>
      </c>
      <c r="P24" s="92" t="s">
        <v>40</v>
      </c>
      <c r="Q24" s="92" t="s">
        <v>40</v>
      </c>
      <c r="R24" s="128" t="s">
        <v>599</v>
      </c>
    </row>
    <row r="25" spans="1:18" ht="15" hidden="1" customHeight="1" x14ac:dyDescent="0.25">
      <c r="A25" s="21" t="s">
        <v>1660</v>
      </c>
      <c r="B25" s="56" t="s">
        <v>782</v>
      </c>
      <c r="C25" s="103" t="s">
        <v>40</v>
      </c>
      <c r="D25" s="103" t="s">
        <v>40</v>
      </c>
      <c r="E25" s="88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88">
        <f t="shared" si="3"/>
        <v>45827</v>
      </c>
      <c r="J25" s="88">
        <f t="shared" si="4"/>
        <v>45828</v>
      </c>
      <c r="K25" s="102" t="s">
        <v>1319</v>
      </c>
      <c r="L25" s="88">
        <f>L24+7</f>
        <v>45833</v>
      </c>
      <c r="M25" s="88">
        <f>L25+1</f>
        <v>45834</v>
      </c>
      <c r="N25" s="88">
        <f>M25</f>
        <v>45834</v>
      </c>
      <c r="O25" s="88">
        <f t="shared" si="5"/>
        <v>45835</v>
      </c>
      <c r="P25" s="124" t="s">
        <v>339</v>
      </c>
      <c r="Q25" s="49" t="s">
        <v>410</v>
      </c>
      <c r="R25" s="128" t="s">
        <v>599</v>
      </c>
    </row>
    <row r="26" spans="1:18" ht="15" hidden="1" customHeight="1" x14ac:dyDescent="0.25">
      <c r="A26" s="21" t="s">
        <v>304</v>
      </c>
      <c r="B26" s="102" t="s">
        <v>1320</v>
      </c>
      <c r="C26" s="406" t="s">
        <v>1661</v>
      </c>
      <c r="D26" s="407"/>
      <c r="E26" s="88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88">
        <f t="shared" si="3"/>
        <v>45835</v>
      </c>
      <c r="J26" s="88">
        <f t="shared" si="4"/>
        <v>45836</v>
      </c>
      <c r="K26" s="102" t="s">
        <v>1321</v>
      </c>
      <c r="L26" s="356" t="s">
        <v>416</v>
      </c>
      <c r="M26" s="357"/>
      <c r="N26" s="356" t="s">
        <v>417</v>
      </c>
      <c r="O26" s="357"/>
      <c r="P26" s="41">
        <v>45843</v>
      </c>
      <c r="Q26" s="62">
        <v>45844</v>
      </c>
      <c r="R26" s="128" t="s">
        <v>599</v>
      </c>
    </row>
    <row r="27" spans="1:18" ht="15" hidden="1" customHeight="1" x14ac:dyDescent="0.25">
      <c r="A27" s="21" t="s">
        <v>267</v>
      </c>
      <c r="B27" s="102" t="s">
        <v>1331</v>
      </c>
      <c r="C27" s="356" t="s">
        <v>407</v>
      </c>
      <c r="D27" s="357"/>
      <c r="E27" s="356" t="s">
        <v>408</v>
      </c>
      <c r="F27" s="357"/>
      <c r="G27" s="62">
        <v>45838</v>
      </c>
      <c r="H27" s="58">
        <f t="shared" si="2"/>
        <v>45839</v>
      </c>
      <c r="I27" s="88">
        <f t="shared" si="3"/>
        <v>45842</v>
      </c>
      <c r="J27" s="88">
        <f t="shared" si="4"/>
        <v>45843</v>
      </c>
      <c r="K27" s="102" t="s">
        <v>1332</v>
      </c>
      <c r="L27" s="88">
        <v>45847</v>
      </c>
      <c r="M27" s="88">
        <v>45848</v>
      </c>
      <c r="N27" s="88">
        <v>45848</v>
      </c>
      <c r="O27" s="88">
        <v>45849</v>
      </c>
      <c r="P27" s="41">
        <f>O27+1</f>
        <v>45850</v>
      </c>
      <c r="Q27" s="62">
        <f>P27+1</f>
        <v>45851</v>
      </c>
      <c r="R27" s="128" t="s">
        <v>599</v>
      </c>
    </row>
    <row r="28" spans="1:18" ht="15" hidden="1" customHeight="1" x14ac:dyDescent="0.25">
      <c r="A28" s="21" t="s">
        <v>1660</v>
      </c>
      <c r="B28" s="102" t="s">
        <v>1322</v>
      </c>
      <c r="C28" s="406" t="s">
        <v>1662</v>
      </c>
      <c r="D28" s="407"/>
      <c r="E28" s="49" t="s">
        <v>413</v>
      </c>
      <c r="F28" s="88">
        <v>45844</v>
      </c>
      <c r="G28" s="62">
        <f t="shared" si="1"/>
        <v>45845</v>
      </c>
      <c r="H28" s="58">
        <f t="shared" si="2"/>
        <v>45846</v>
      </c>
      <c r="I28" s="88">
        <f t="shared" si="3"/>
        <v>45849</v>
      </c>
      <c r="J28" s="88">
        <f t="shared" si="4"/>
        <v>45850</v>
      </c>
      <c r="K28" s="102" t="s">
        <v>1323</v>
      </c>
      <c r="L28" s="88">
        <f>L27+7</f>
        <v>45854</v>
      </c>
      <c r="M28" s="88">
        <f>L28+1</f>
        <v>45855</v>
      </c>
      <c r="N28" s="88">
        <f>M28</f>
        <v>45855</v>
      </c>
      <c r="O28" s="88">
        <f t="shared" si="5"/>
        <v>45856</v>
      </c>
      <c r="P28" s="41">
        <f>O28+1</f>
        <v>45857</v>
      </c>
      <c r="Q28" s="62">
        <f>P28+1</f>
        <v>45858</v>
      </c>
      <c r="R28" s="128" t="s">
        <v>599</v>
      </c>
    </row>
    <row r="29" spans="1:18" ht="15" hidden="1" customHeight="1" x14ac:dyDescent="0.25">
      <c r="A29" s="104" t="s">
        <v>304</v>
      </c>
      <c r="B29" s="105" t="s">
        <v>1324</v>
      </c>
      <c r="C29" s="406" t="s">
        <v>1663</v>
      </c>
      <c r="D29" s="407"/>
      <c r="E29" s="88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88">
        <f t="shared" si="3"/>
        <v>45856</v>
      </c>
      <c r="J29" s="88">
        <f t="shared" si="4"/>
        <v>45857</v>
      </c>
      <c r="K29" s="105" t="s">
        <v>1325</v>
      </c>
      <c r="L29" s="125">
        <v>45865</v>
      </c>
      <c r="M29" s="71">
        <f>L29</f>
        <v>45865</v>
      </c>
      <c r="N29" s="89">
        <f>M29+1</f>
        <v>45866</v>
      </c>
      <c r="O29" s="71">
        <f t="shared" si="5"/>
        <v>45867</v>
      </c>
      <c r="P29" s="125">
        <f>O29+1</f>
        <v>45868</v>
      </c>
      <c r="Q29" s="125">
        <f t="shared" ref="Q29:Q32" si="7">P29</f>
        <v>45868</v>
      </c>
      <c r="R29" s="131" t="s">
        <v>599</v>
      </c>
    </row>
    <row r="30" spans="1:18" ht="15" hidden="1" customHeight="1" x14ac:dyDescent="0.25">
      <c r="A30" s="19" t="s">
        <v>267</v>
      </c>
      <c r="B30" s="106" t="s">
        <v>1335</v>
      </c>
      <c r="C30" s="406" t="s">
        <v>1664</v>
      </c>
      <c r="D30" s="407"/>
      <c r="E30" s="88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88">
        <f t="shared" si="3"/>
        <v>45863</v>
      </c>
      <c r="J30" s="88">
        <f t="shared" si="4"/>
        <v>45864</v>
      </c>
      <c r="K30" s="102" t="s">
        <v>1336</v>
      </c>
      <c r="L30" s="403" t="s">
        <v>1665</v>
      </c>
      <c r="M30" s="404"/>
      <c r="N30" s="403" t="s">
        <v>1666</v>
      </c>
      <c r="O30" s="404"/>
      <c r="P30" s="403" t="s">
        <v>1667</v>
      </c>
      <c r="Q30" s="404"/>
      <c r="R30" s="128" t="s">
        <v>342</v>
      </c>
    </row>
    <row r="31" spans="1:18" ht="15" customHeight="1" x14ac:dyDescent="0.25">
      <c r="A31" s="21" t="s">
        <v>1660</v>
      </c>
      <c r="B31" s="102" t="s">
        <v>1326</v>
      </c>
      <c r="C31" s="406" t="s">
        <v>424</v>
      </c>
      <c r="D31" s="407"/>
      <c r="E31" s="406" t="s">
        <v>1668</v>
      </c>
      <c r="F31" s="407"/>
      <c r="G31" s="62">
        <v>45866</v>
      </c>
      <c r="H31" s="58">
        <f t="shared" si="2"/>
        <v>45867</v>
      </c>
      <c r="I31" s="88">
        <f t="shared" si="3"/>
        <v>45870</v>
      </c>
      <c r="J31" s="88">
        <f t="shared" si="4"/>
        <v>45871</v>
      </c>
      <c r="K31" s="102" t="s">
        <v>1327</v>
      </c>
      <c r="L31" s="406" t="s">
        <v>1669</v>
      </c>
      <c r="M31" s="407"/>
      <c r="N31" s="406" t="s">
        <v>1630</v>
      </c>
      <c r="O31" s="407"/>
      <c r="P31" s="88">
        <v>45876</v>
      </c>
      <c r="Q31" s="62">
        <f t="shared" si="7"/>
        <v>45876</v>
      </c>
      <c r="R31" s="127"/>
    </row>
    <row r="32" spans="1:18" ht="15" customHeight="1" x14ac:dyDescent="0.25">
      <c r="A32" s="107" t="s">
        <v>1660</v>
      </c>
      <c r="B32" s="102" t="s">
        <v>1328</v>
      </c>
      <c r="C32" s="406" t="s">
        <v>1669</v>
      </c>
      <c r="D32" s="407"/>
      <c r="E32" s="88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88">
        <f>H32+2</f>
        <v>45878</v>
      </c>
      <c r="J32" s="88">
        <f t="shared" si="4"/>
        <v>45879</v>
      </c>
      <c r="K32" s="102" t="s">
        <v>1330</v>
      </c>
      <c r="L32" s="356" t="s">
        <v>434</v>
      </c>
      <c r="M32" s="357"/>
      <c r="N32" s="356" t="s">
        <v>435</v>
      </c>
      <c r="O32" s="357"/>
      <c r="P32" s="41">
        <v>45886</v>
      </c>
      <c r="Q32" s="62">
        <f t="shared" si="7"/>
        <v>45886</v>
      </c>
      <c r="R32" s="129" t="s">
        <v>599</v>
      </c>
    </row>
    <row r="33" spans="1:18" customFormat="1" x14ac:dyDescent="0.25">
      <c r="A33" s="466" t="s">
        <v>1654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</row>
    <row r="34" spans="1:18" ht="15" customHeight="1" x14ac:dyDescent="0.25">
      <c r="A34" s="4" t="s">
        <v>4</v>
      </c>
      <c r="B34" s="4" t="s">
        <v>5</v>
      </c>
      <c r="C34" s="350" t="s">
        <v>549</v>
      </c>
      <c r="D34" s="350"/>
      <c r="E34" s="558" t="s">
        <v>548</v>
      </c>
      <c r="F34" s="559"/>
      <c r="G34" s="477" t="s">
        <v>274</v>
      </c>
      <c r="H34" s="478"/>
      <c r="I34" s="382" t="s">
        <v>1446</v>
      </c>
      <c r="J34" s="438"/>
      <c r="K34" s="6" t="s">
        <v>5</v>
      </c>
      <c r="L34" s="350" t="s">
        <v>549</v>
      </c>
      <c r="M34" s="350"/>
      <c r="N34" s="558" t="s">
        <v>548</v>
      </c>
      <c r="O34" s="559"/>
      <c r="P34" s="477" t="s">
        <v>274</v>
      </c>
      <c r="Q34" s="478"/>
    </row>
    <row r="35" spans="1:18" ht="15" customHeight="1" x14ac:dyDescent="0.25">
      <c r="A35" s="5" t="s">
        <v>13</v>
      </c>
      <c r="B35" s="5" t="s">
        <v>14</v>
      </c>
      <c r="C35" s="353" t="s">
        <v>554</v>
      </c>
      <c r="D35" s="370"/>
      <c r="E35" s="353" t="s">
        <v>1600</v>
      </c>
      <c r="F35" s="370"/>
      <c r="G35" s="385" t="s">
        <v>1601</v>
      </c>
      <c r="H35" s="456"/>
      <c r="I35" s="385" t="s">
        <v>1448</v>
      </c>
      <c r="J35" s="456"/>
      <c r="K35" s="5" t="s">
        <v>14</v>
      </c>
      <c r="L35" s="353" t="s">
        <v>554</v>
      </c>
      <c r="M35" s="370"/>
      <c r="N35" s="353" t="s">
        <v>1600</v>
      </c>
      <c r="O35" s="370"/>
      <c r="P35" s="385" t="s">
        <v>1601</v>
      </c>
      <c r="Q35" s="456"/>
    </row>
    <row r="36" spans="1:18" ht="15" customHeight="1" x14ac:dyDescent="0.25">
      <c r="A36" s="8"/>
      <c r="B36" s="54"/>
      <c r="C36" s="353" t="s">
        <v>22</v>
      </c>
      <c r="D36" s="370"/>
      <c r="E36" s="353" t="s">
        <v>22</v>
      </c>
      <c r="F36" s="370"/>
      <c r="G36" s="353" t="s">
        <v>22</v>
      </c>
      <c r="H36" s="370"/>
      <c r="I36" s="353" t="s">
        <v>22</v>
      </c>
      <c r="J36" s="370"/>
      <c r="K36" s="5"/>
      <c r="L36" s="353" t="s">
        <v>22</v>
      </c>
      <c r="M36" s="370"/>
      <c r="N36" s="353" t="s">
        <v>22</v>
      </c>
      <c r="O36" s="370"/>
      <c r="P36" s="353" t="s">
        <v>22</v>
      </c>
      <c r="Q36" s="370"/>
    </row>
    <row r="37" spans="1:18" ht="26.15" customHeight="1" x14ac:dyDescent="0.25">
      <c r="A37" s="8"/>
      <c r="B37" s="85"/>
      <c r="C37" s="90" t="s">
        <v>1655</v>
      </c>
      <c r="D37" s="90" t="s">
        <v>1656</v>
      </c>
      <c r="E37" s="47" t="s">
        <v>1647</v>
      </c>
      <c r="F37" s="47" t="s">
        <v>1648</v>
      </c>
      <c r="G37" s="47" t="s">
        <v>1649</v>
      </c>
      <c r="H37" s="47" t="s">
        <v>1650</v>
      </c>
      <c r="I37" s="47" t="s">
        <v>1651</v>
      </c>
      <c r="J37" s="47" t="s">
        <v>1652</v>
      </c>
      <c r="K37" s="8"/>
      <c r="L37" s="90" t="s">
        <v>1655</v>
      </c>
      <c r="M37" s="90" t="s">
        <v>1656</v>
      </c>
      <c r="N37" s="47" t="s">
        <v>1647</v>
      </c>
      <c r="O37" s="47" t="s">
        <v>1648</v>
      </c>
      <c r="P37" s="47" t="s">
        <v>1649</v>
      </c>
      <c r="Q37" s="47" t="s">
        <v>1650</v>
      </c>
    </row>
    <row r="38" spans="1:18" ht="15" customHeight="1" x14ac:dyDescent="0.25">
      <c r="A38" s="21" t="s">
        <v>366</v>
      </c>
      <c r="B38" s="108" t="s">
        <v>1339</v>
      </c>
      <c r="C38" s="88">
        <v>45889</v>
      </c>
      <c r="D38" s="88">
        <f t="shared" ref="D38:H38" si="8">C38</f>
        <v>45889</v>
      </c>
      <c r="E38" s="88">
        <f t="shared" ref="E38:J38" si="9">D38+1</f>
        <v>45890</v>
      </c>
      <c r="F38" s="88">
        <f t="shared" si="8"/>
        <v>45890</v>
      </c>
      <c r="G38" s="41">
        <f t="shared" si="9"/>
        <v>45891</v>
      </c>
      <c r="H38" s="62">
        <f t="shared" si="8"/>
        <v>45891</v>
      </c>
      <c r="I38" s="88">
        <v>45893</v>
      </c>
      <c r="J38" s="88">
        <f t="shared" si="9"/>
        <v>45894</v>
      </c>
      <c r="K38" s="126" t="s">
        <v>1340</v>
      </c>
      <c r="L38" s="41">
        <f>J38+2</f>
        <v>45896</v>
      </c>
      <c r="M38" s="41">
        <f t="shared" ref="M38:Q38" si="10">L38</f>
        <v>45896</v>
      </c>
      <c r="N38" s="41">
        <f>M38+1</f>
        <v>45897</v>
      </c>
      <c r="O38" s="62">
        <f t="shared" si="10"/>
        <v>45897</v>
      </c>
      <c r="P38" s="62">
        <f>O38+1</f>
        <v>45898</v>
      </c>
      <c r="Q38" s="62">
        <f t="shared" si="10"/>
        <v>45898</v>
      </c>
      <c r="R38" s="127"/>
    </row>
    <row r="39" spans="1:18" ht="15" customHeight="1" x14ac:dyDescent="0.25">
      <c r="A39" s="107" t="s">
        <v>366</v>
      </c>
      <c r="B39" s="109" t="s">
        <v>1341</v>
      </c>
      <c r="C39" s="88">
        <v>45896</v>
      </c>
      <c r="D39" s="88">
        <f t="shared" ref="D39:H39" si="11">C39</f>
        <v>45896</v>
      </c>
      <c r="E39" s="88">
        <f t="shared" ref="E39:J39" si="12">D39+1</f>
        <v>45897</v>
      </c>
      <c r="F39" s="88">
        <f t="shared" si="11"/>
        <v>45897</v>
      </c>
      <c r="G39" s="41">
        <f t="shared" si="12"/>
        <v>45898</v>
      </c>
      <c r="H39" s="62">
        <f t="shared" si="11"/>
        <v>45898</v>
      </c>
      <c r="I39" s="88">
        <f>H39+2</f>
        <v>45900</v>
      </c>
      <c r="J39" s="88">
        <f t="shared" si="12"/>
        <v>45901</v>
      </c>
      <c r="K39" s="109" t="s">
        <v>1342</v>
      </c>
      <c r="L39" s="41">
        <f>J39+3</f>
        <v>45904</v>
      </c>
      <c r="M39" s="41">
        <f t="shared" ref="M39:O39" si="13">L39</f>
        <v>45904</v>
      </c>
      <c r="N39" s="41">
        <f>M39+1</f>
        <v>45905</v>
      </c>
      <c r="O39" s="62">
        <f t="shared" si="13"/>
        <v>45905</v>
      </c>
      <c r="P39" s="17" t="s">
        <v>40</v>
      </c>
      <c r="Q39" s="17" t="s">
        <v>40</v>
      </c>
      <c r="R39" s="129" t="s">
        <v>1670</v>
      </c>
    </row>
    <row r="40" spans="1:18" customFormat="1" x14ac:dyDescent="0.25">
      <c r="A40" s="466" t="s">
        <v>1654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</row>
    <row r="41" spans="1:18" ht="15" customHeight="1" x14ac:dyDescent="0.25">
      <c r="A41" s="4" t="s">
        <v>4</v>
      </c>
      <c r="B41" s="4" t="s">
        <v>5</v>
      </c>
      <c r="C41" s="350" t="s">
        <v>549</v>
      </c>
      <c r="D41" s="350"/>
      <c r="E41" s="558" t="s">
        <v>548</v>
      </c>
      <c r="F41" s="559"/>
      <c r="G41" s="477" t="s">
        <v>274</v>
      </c>
      <c r="H41" s="478"/>
      <c r="I41" s="382" t="s">
        <v>1446</v>
      </c>
      <c r="J41" s="438"/>
      <c r="K41" s="6" t="s">
        <v>5</v>
      </c>
      <c r="L41" s="369" t="s">
        <v>290</v>
      </c>
      <c r="M41" s="371"/>
      <c r="N41" s="369" t="s">
        <v>272</v>
      </c>
      <c r="O41" s="371"/>
      <c r="P41" s="380" t="s">
        <v>274</v>
      </c>
      <c r="Q41" s="381"/>
    </row>
    <row r="42" spans="1:18" ht="15" customHeight="1" x14ac:dyDescent="0.25">
      <c r="A42" s="5" t="s">
        <v>13</v>
      </c>
      <c r="B42" s="5" t="s">
        <v>14</v>
      </c>
      <c r="C42" s="353" t="s">
        <v>554</v>
      </c>
      <c r="D42" s="370"/>
      <c r="E42" s="353" t="s">
        <v>1600</v>
      </c>
      <c r="F42" s="370"/>
      <c r="G42" s="385" t="s">
        <v>1601</v>
      </c>
      <c r="H42" s="456"/>
      <c r="I42" s="385" t="s">
        <v>1448</v>
      </c>
      <c r="J42" s="456"/>
      <c r="K42" s="5" t="s">
        <v>14</v>
      </c>
      <c r="L42" s="371" t="s">
        <v>278</v>
      </c>
      <c r="M42" s="371"/>
      <c r="N42" s="371" t="s">
        <v>277</v>
      </c>
      <c r="O42" s="371"/>
      <c r="P42" s="381" t="s">
        <v>279</v>
      </c>
      <c r="Q42" s="381"/>
    </row>
    <row r="43" spans="1:18" ht="15" customHeight="1" x14ac:dyDescent="0.25">
      <c r="A43" s="8"/>
      <c r="B43" s="54"/>
      <c r="C43" s="353" t="s">
        <v>22</v>
      </c>
      <c r="D43" s="370"/>
      <c r="E43" s="353" t="s">
        <v>22</v>
      </c>
      <c r="F43" s="370"/>
      <c r="G43" s="353" t="s">
        <v>22</v>
      </c>
      <c r="H43" s="370"/>
      <c r="I43" s="353" t="s">
        <v>22</v>
      </c>
      <c r="J43" s="370"/>
      <c r="K43" s="5"/>
      <c r="L43" s="387" t="s">
        <v>22</v>
      </c>
      <c r="M43" s="387"/>
      <c r="N43" s="387" t="s">
        <v>22</v>
      </c>
      <c r="O43" s="387"/>
      <c r="P43" s="388" t="s">
        <v>22</v>
      </c>
      <c r="Q43" s="388"/>
    </row>
    <row r="44" spans="1:18" ht="26.15" customHeight="1" x14ac:dyDescent="0.25">
      <c r="A44" s="8"/>
      <c r="B44" s="5"/>
      <c r="C44" s="90" t="s">
        <v>1655</v>
      </c>
      <c r="D44" s="90" t="s">
        <v>1656</v>
      </c>
      <c r="E44" s="47" t="s">
        <v>1647</v>
      </c>
      <c r="F44" s="47" t="s">
        <v>1648</v>
      </c>
      <c r="G44" s="47" t="s">
        <v>1649</v>
      </c>
      <c r="H44" s="47" t="s">
        <v>1650</v>
      </c>
      <c r="I44" s="47" t="s">
        <v>1651</v>
      </c>
      <c r="J44" s="47" t="s">
        <v>1652</v>
      </c>
      <c r="K44" s="8"/>
      <c r="L44" s="11" t="s">
        <v>293</v>
      </c>
      <c r="M44" s="11" t="s">
        <v>294</v>
      </c>
      <c r="N44" s="11" t="s">
        <v>24</v>
      </c>
      <c r="O44" s="11" t="s">
        <v>295</v>
      </c>
      <c r="P44" s="32" t="s">
        <v>296</v>
      </c>
      <c r="Q44" s="32" t="s">
        <v>297</v>
      </c>
    </row>
    <row r="45" spans="1:18" ht="15" customHeight="1" x14ac:dyDescent="0.25">
      <c r="A45" s="19" t="s">
        <v>1671</v>
      </c>
      <c r="B45" s="60" t="s">
        <v>1333</v>
      </c>
      <c r="C45" s="88">
        <v>45906</v>
      </c>
      <c r="D45" s="88">
        <f t="shared" ref="D45:F45" si="14">C45</f>
        <v>45906</v>
      </c>
      <c r="E45" s="88">
        <f t="shared" ref="E45:J45" si="15">D45+1</f>
        <v>45907</v>
      </c>
      <c r="F45" s="88">
        <f t="shared" si="14"/>
        <v>45907</v>
      </c>
      <c r="G45" s="41">
        <f t="shared" si="15"/>
        <v>45908</v>
      </c>
      <c r="H45" s="62">
        <f t="shared" si="15"/>
        <v>45909</v>
      </c>
      <c r="I45" s="88">
        <f>H45+2</f>
        <v>45911</v>
      </c>
      <c r="J45" s="88">
        <f t="shared" si="15"/>
        <v>45912</v>
      </c>
      <c r="K45" s="106" t="s">
        <v>1334</v>
      </c>
      <c r="L45" s="88">
        <v>45915</v>
      </c>
      <c r="M45" s="88">
        <f>L45+1</f>
        <v>45916</v>
      </c>
      <c r="N45" s="88">
        <f>M45</f>
        <v>45916</v>
      </c>
      <c r="O45" s="88">
        <f>N45+1</f>
        <v>45917</v>
      </c>
      <c r="P45" s="41">
        <f>O45+2</f>
        <v>45919</v>
      </c>
      <c r="Q45" s="62">
        <f>P45</f>
        <v>45919</v>
      </c>
      <c r="R45" s="129" t="s">
        <v>599</v>
      </c>
    </row>
    <row r="46" spans="1:18" ht="15" customHeight="1" x14ac:dyDescent="0.25">
      <c r="A46" s="19" t="s">
        <v>1660</v>
      </c>
      <c r="B46" s="106" t="s">
        <v>1335</v>
      </c>
      <c r="C46" s="88">
        <v>45911</v>
      </c>
      <c r="D46" s="88">
        <f t="shared" ref="D46:F46" si="16">C46</f>
        <v>45911</v>
      </c>
      <c r="E46" s="88">
        <f t="shared" ref="E46:J46" si="17">D46+1</f>
        <v>45912</v>
      </c>
      <c r="F46" s="88">
        <f t="shared" si="16"/>
        <v>45912</v>
      </c>
      <c r="G46" s="41">
        <f t="shared" si="17"/>
        <v>45913</v>
      </c>
      <c r="H46" s="62">
        <f t="shared" si="17"/>
        <v>45914</v>
      </c>
      <c r="I46" s="88">
        <f>H46+2</f>
        <v>45916</v>
      </c>
      <c r="J46" s="88">
        <f t="shared" si="17"/>
        <v>45917</v>
      </c>
      <c r="K46" s="106" t="s">
        <v>1336</v>
      </c>
      <c r="L46" s="88">
        <v>45920</v>
      </c>
      <c r="M46" s="88">
        <f>L46+1</f>
        <v>45921</v>
      </c>
      <c r="N46" s="88">
        <f>M46</f>
        <v>45921</v>
      </c>
      <c r="O46" s="88">
        <f>N46+1</f>
        <v>45922</v>
      </c>
      <c r="P46" s="41">
        <f>O46+2</f>
        <v>45924</v>
      </c>
      <c r="Q46" s="62">
        <f>P46</f>
        <v>45924</v>
      </c>
      <c r="R46" s="129" t="s">
        <v>599</v>
      </c>
    </row>
    <row r="47" spans="1:18" ht="15" customHeight="1" x14ac:dyDescent="0.25">
      <c r="A47" s="19" t="s">
        <v>1672</v>
      </c>
      <c r="B47" s="106" t="s">
        <v>1369</v>
      </c>
      <c r="C47" s="88">
        <v>45918</v>
      </c>
      <c r="D47" s="88">
        <f t="shared" ref="D47:F47" si="18">C47</f>
        <v>45918</v>
      </c>
      <c r="E47" s="88">
        <f t="shared" ref="E47:J47" si="19">D47+1</f>
        <v>45919</v>
      </c>
      <c r="F47" s="88">
        <f t="shared" si="18"/>
        <v>45919</v>
      </c>
      <c r="G47" s="41">
        <f t="shared" si="19"/>
        <v>45920</v>
      </c>
      <c r="H47" s="62">
        <f t="shared" si="19"/>
        <v>45921</v>
      </c>
      <c r="I47" s="88">
        <f>H47+2</f>
        <v>45923</v>
      </c>
      <c r="J47" s="88">
        <f t="shared" si="19"/>
        <v>45924</v>
      </c>
      <c r="K47" s="106" t="s">
        <v>1370</v>
      </c>
      <c r="L47" s="88">
        <f>J47+3</f>
        <v>45927</v>
      </c>
      <c r="M47" s="88">
        <f t="shared" ref="M47:Q47" si="20">L47</f>
        <v>45927</v>
      </c>
      <c r="N47" s="88">
        <f>M47+1</f>
        <v>45928</v>
      </c>
      <c r="O47" s="88">
        <f t="shared" si="20"/>
        <v>45928</v>
      </c>
      <c r="P47" s="41">
        <f>O47+1</f>
        <v>45929</v>
      </c>
      <c r="Q47" s="62">
        <f t="shared" si="20"/>
        <v>45929</v>
      </c>
      <c r="R47" s="129" t="s">
        <v>599</v>
      </c>
    </row>
    <row r="48" spans="1:18" ht="15" hidden="1" customHeight="1" x14ac:dyDescent="0.25">
      <c r="A48" s="21"/>
      <c r="B48" s="102"/>
      <c r="C48" s="88">
        <v>45927</v>
      </c>
      <c r="D48" s="88">
        <f t="shared" ref="D48:F48" si="21">C48</f>
        <v>45927</v>
      </c>
      <c r="E48" s="88">
        <f t="shared" ref="E48:J48" si="22">D48+1</f>
        <v>45928</v>
      </c>
      <c r="F48" s="88">
        <f t="shared" si="21"/>
        <v>45928</v>
      </c>
      <c r="G48" s="41">
        <f t="shared" si="22"/>
        <v>45929</v>
      </c>
      <c r="H48" s="62">
        <f t="shared" si="22"/>
        <v>45930</v>
      </c>
      <c r="I48" s="88">
        <f>H48+3</f>
        <v>45933</v>
      </c>
      <c r="J48" s="88">
        <f t="shared" si="22"/>
        <v>45934</v>
      </c>
      <c r="K48" s="102"/>
      <c r="L48" s="88">
        <f>J48+2</f>
        <v>45936</v>
      </c>
      <c r="M48" s="88">
        <f t="shared" ref="M48:Q48" si="23">L48</f>
        <v>45936</v>
      </c>
      <c r="N48" s="88">
        <f>M48+1</f>
        <v>45937</v>
      </c>
      <c r="O48" s="88">
        <f t="shared" si="23"/>
        <v>45937</v>
      </c>
      <c r="P48" s="41">
        <f>O48+1</f>
        <v>45938</v>
      </c>
      <c r="Q48" s="62">
        <f t="shared" si="23"/>
        <v>45938</v>
      </c>
      <c r="R48" s="127"/>
    </row>
    <row r="50" spans="1:17" customFormat="1" ht="16.5" x14ac:dyDescent="0.25">
      <c r="A50" s="63" t="s">
        <v>194</v>
      </c>
      <c r="B50" s="560" t="s">
        <v>1673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2"/>
    </row>
    <row r="51" spans="1:17" customFormat="1" ht="16.399999999999999" customHeight="1" x14ac:dyDescent="0.4">
      <c r="A51" s="110" t="s">
        <v>611</v>
      </c>
      <c r="B51" s="421" t="s">
        <v>612</v>
      </c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3"/>
      <c r="O51" s="23"/>
      <c r="P51" s="23"/>
      <c r="Q51" s="23"/>
    </row>
    <row r="52" spans="1:17" customFormat="1" ht="16.5" customHeight="1" x14ac:dyDescent="0.45">
      <c r="A52" s="111" t="s">
        <v>608</v>
      </c>
      <c r="B52" s="421" t="s">
        <v>1640</v>
      </c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3"/>
      <c r="O52" s="23"/>
      <c r="P52" s="23"/>
      <c r="Q52" s="23"/>
    </row>
    <row r="53" spans="1:17" customFormat="1" ht="16.5" x14ac:dyDescent="0.25">
      <c r="A53" s="27" t="s">
        <v>462</v>
      </c>
      <c r="B53" s="361" t="s">
        <v>1641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3"/>
    </row>
    <row r="54" spans="1:17" customFormat="1" ht="16.5" x14ac:dyDescent="0.25">
      <c r="A54" s="112" t="s">
        <v>1518</v>
      </c>
      <c r="B54" s="583" t="s">
        <v>1519</v>
      </c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5"/>
    </row>
    <row r="55" spans="1:17" customFormat="1" ht="16.5" x14ac:dyDescent="0.25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7" customFormat="1" ht="16.399999999999999" customHeight="1" x14ac:dyDescent="0.4">
      <c r="A56" s="419" t="s">
        <v>457</v>
      </c>
      <c r="B56" s="419"/>
      <c r="C56" s="420" t="s">
        <v>458</v>
      </c>
      <c r="D56" s="420"/>
      <c r="E56" s="420"/>
      <c r="F56" s="420"/>
      <c r="G56" s="420"/>
      <c r="H56" s="420"/>
      <c r="I56" s="420"/>
      <c r="J56" s="420"/>
      <c r="K56" s="420"/>
      <c r="L56" s="23"/>
      <c r="M56" s="23"/>
      <c r="N56" s="23"/>
      <c r="O56" s="23"/>
      <c r="P56" s="23"/>
      <c r="Q56" s="23"/>
    </row>
    <row r="57" spans="1:17" customFormat="1" ht="16.399999999999999" hidden="1" customHeight="1" x14ac:dyDescent="0.4">
      <c r="A57" s="115" t="s">
        <v>459</v>
      </c>
      <c r="B57" s="116"/>
      <c r="C57" s="421" t="s">
        <v>460</v>
      </c>
      <c r="D57" s="422"/>
      <c r="E57" s="422"/>
      <c r="F57" s="422"/>
      <c r="G57" s="422"/>
      <c r="H57" s="422"/>
      <c r="I57" s="422"/>
      <c r="J57" s="422"/>
      <c r="K57" s="423"/>
      <c r="L57" s="23"/>
      <c r="M57" s="23"/>
      <c r="N57" s="23"/>
      <c r="O57" s="23"/>
      <c r="P57" s="23"/>
      <c r="Q57" s="23"/>
    </row>
    <row r="58" spans="1:17" customFormat="1" ht="16.399999999999999" customHeight="1" x14ac:dyDescent="0.4">
      <c r="A58" s="424" t="s">
        <v>459</v>
      </c>
      <c r="B58" s="425"/>
      <c r="C58" s="421" t="s">
        <v>461</v>
      </c>
      <c r="D58" s="422"/>
      <c r="E58" s="422"/>
      <c r="F58" s="422"/>
      <c r="G58" s="422"/>
      <c r="H58" s="422"/>
      <c r="I58" s="422"/>
      <c r="J58" s="422"/>
      <c r="K58" s="423"/>
      <c r="L58" s="23"/>
      <c r="M58" s="23"/>
      <c r="N58" s="23"/>
      <c r="O58" s="23"/>
      <c r="P58" s="23"/>
      <c r="Q58" s="23"/>
    </row>
    <row r="59" spans="1:17" customFormat="1" ht="16.399999999999999" customHeight="1" x14ac:dyDescent="0.4">
      <c r="A59" s="424" t="s">
        <v>462</v>
      </c>
      <c r="B59" s="425"/>
      <c r="C59" s="426" t="s">
        <v>463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</sheetData>
  <mergeCells count="124">
    <mergeCell ref="A59:B59"/>
    <mergeCell ref="C59:K59"/>
    <mergeCell ref="B50:N50"/>
    <mergeCell ref="B51:N51"/>
    <mergeCell ref="B52:N52"/>
    <mergeCell ref="B53:N53"/>
    <mergeCell ref="B54:N54"/>
    <mergeCell ref="A56:B56"/>
    <mergeCell ref="C56:K56"/>
    <mergeCell ref="C57:K57"/>
    <mergeCell ref="A58:B58"/>
    <mergeCell ref="C58:K58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9"/>
  <sheetViews>
    <sheetView workbookViewId="0">
      <selection activeCell="Q64" sqref="Q64"/>
    </sheetView>
  </sheetViews>
  <sheetFormatPr defaultColWidth="9" defaultRowHeight="15" x14ac:dyDescent="0.25"/>
  <cols>
    <col min="1" max="1" width="19" customWidth="1"/>
    <col min="12" max="12" width="8.08203125" customWidth="1"/>
    <col min="17" max="17" width="10.082031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5" t="s">
        <v>1674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40" ht="15.5" hidden="1" x14ac:dyDescent="0.25">
      <c r="A5" s="3" t="s">
        <v>692</v>
      </c>
      <c r="B5" s="3" t="s">
        <v>693</v>
      </c>
      <c r="C5" s="477" t="s">
        <v>1675</v>
      </c>
      <c r="D5" s="478"/>
      <c r="E5" s="477" t="s">
        <v>7</v>
      </c>
      <c r="F5" s="478"/>
      <c r="G5" s="477" t="s">
        <v>1676</v>
      </c>
      <c r="H5" s="478"/>
      <c r="I5" s="477" t="s">
        <v>695</v>
      </c>
      <c r="J5" s="478"/>
      <c r="K5" s="477" t="s">
        <v>972</v>
      </c>
      <c r="L5" s="478"/>
      <c r="M5" s="3" t="s">
        <v>693</v>
      </c>
      <c r="N5" s="586" t="s">
        <v>1677</v>
      </c>
      <c r="O5" s="480"/>
      <c r="P5" s="477" t="s">
        <v>1675</v>
      </c>
      <c r="Q5" s="478"/>
    </row>
    <row r="6" spans="1:240" hidden="1" x14ac:dyDescent="0.25">
      <c r="A6" s="5" t="s">
        <v>13</v>
      </c>
      <c r="B6" s="5" t="s">
        <v>14</v>
      </c>
      <c r="C6" s="385" t="s">
        <v>1595</v>
      </c>
      <c r="D6" s="456"/>
      <c r="E6" s="385" t="s">
        <v>16</v>
      </c>
      <c r="F6" s="456"/>
      <c r="G6" s="385" t="s">
        <v>277</v>
      </c>
      <c r="H6" s="456"/>
      <c r="I6" s="385" t="s">
        <v>699</v>
      </c>
      <c r="J6" s="456"/>
      <c r="K6" s="371" t="s">
        <v>622</v>
      </c>
      <c r="L6" s="371"/>
      <c r="M6" s="5" t="s">
        <v>14</v>
      </c>
      <c r="N6" s="385" t="s">
        <v>554</v>
      </c>
      <c r="O6" s="456"/>
      <c r="P6" s="385" t="s">
        <v>1595</v>
      </c>
      <c r="Q6" s="456"/>
    </row>
    <row r="7" spans="1:240" hidden="1" x14ac:dyDescent="0.25">
      <c r="A7" s="5"/>
      <c r="B7" s="5"/>
      <c r="C7" s="385" t="s">
        <v>877</v>
      </c>
      <c r="D7" s="456"/>
      <c r="E7" s="385" t="s">
        <v>792</v>
      </c>
      <c r="F7" s="456"/>
      <c r="G7" s="385" t="s">
        <v>1678</v>
      </c>
      <c r="H7" s="456"/>
      <c r="I7" s="385" t="s">
        <v>1263</v>
      </c>
      <c r="J7" s="456"/>
      <c r="K7" s="385" t="s">
        <v>701</v>
      </c>
      <c r="L7" s="456"/>
      <c r="M7" s="5"/>
      <c r="N7" s="385" t="s">
        <v>1263</v>
      </c>
      <c r="O7" s="456"/>
      <c r="P7" s="385" t="s">
        <v>877</v>
      </c>
      <c r="Q7" s="456"/>
    </row>
    <row r="8" spans="1:240" ht="26.15" hidden="1" customHeight="1" x14ac:dyDescent="0.25">
      <c r="A8" s="5"/>
      <c r="B8" s="5"/>
      <c r="C8" s="11" t="s">
        <v>1679</v>
      </c>
      <c r="D8" s="11" t="s">
        <v>1680</v>
      </c>
      <c r="E8" s="11" t="s">
        <v>1681</v>
      </c>
      <c r="F8" s="11" t="s">
        <v>1682</v>
      </c>
      <c r="G8" s="11" t="s">
        <v>1683</v>
      </c>
      <c r="H8" s="11" t="s">
        <v>1684</v>
      </c>
      <c r="I8" s="11" t="s">
        <v>1685</v>
      </c>
      <c r="J8" s="11" t="s">
        <v>1686</v>
      </c>
      <c r="K8" s="11" t="s">
        <v>1687</v>
      </c>
      <c r="L8" s="11" t="s">
        <v>1688</v>
      </c>
      <c r="M8" s="5"/>
      <c r="N8" s="11" t="s">
        <v>1689</v>
      </c>
      <c r="O8" s="11" t="s">
        <v>1690</v>
      </c>
      <c r="P8" s="11" t="s">
        <v>1679</v>
      </c>
      <c r="Q8" s="11" t="s">
        <v>1680</v>
      </c>
    </row>
    <row r="9" spans="1:240" hidden="1" x14ac:dyDescent="0.25">
      <c r="A9" s="73" t="s">
        <v>1691</v>
      </c>
      <c r="B9" s="74" t="s">
        <v>1692</v>
      </c>
      <c r="C9" s="403" t="s">
        <v>1693</v>
      </c>
      <c r="D9" s="404"/>
      <c r="E9" s="403" t="s">
        <v>1694</v>
      </c>
      <c r="F9" s="404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1695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1696</v>
      </c>
      <c r="B10" s="76" t="s">
        <v>1697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1698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3" t="s">
        <v>1699</v>
      </c>
      <c r="B11" s="74" t="s">
        <v>716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717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3" t="s">
        <v>1691</v>
      </c>
      <c r="B12" s="74" t="s">
        <v>1700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908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1696</v>
      </c>
      <c r="B13" s="76" t="s">
        <v>1701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1702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3" t="s">
        <v>1699</v>
      </c>
      <c r="B14" s="74" t="s">
        <v>1703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904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3" t="s">
        <v>1691</v>
      </c>
      <c r="B15" s="74" t="s">
        <v>1704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1705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1696</v>
      </c>
      <c r="B16" s="76" t="s">
        <v>1706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1707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1708</v>
      </c>
      <c r="B17" s="587"/>
      <c r="C17" s="588"/>
      <c r="D17" s="588"/>
      <c r="E17" s="588"/>
      <c r="F17" s="588"/>
      <c r="G17" s="588"/>
      <c r="H17" s="588"/>
      <c r="I17" s="588"/>
      <c r="J17" s="588"/>
      <c r="K17" s="588"/>
      <c r="L17" s="589"/>
      <c r="M17" s="82" t="s">
        <v>1709</v>
      </c>
      <c r="N17" s="83">
        <v>45690</v>
      </c>
      <c r="O17" s="84">
        <f>N17</f>
        <v>45690</v>
      </c>
      <c r="P17" s="83">
        <v>45694</v>
      </c>
      <c r="Q17" s="83">
        <f>P17</f>
        <v>45694</v>
      </c>
    </row>
    <row r="18" spans="1:18" hidden="1" x14ac:dyDescent="0.25">
      <c r="A18" s="73" t="s">
        <v>1699</v>
      </c>
      <c r="B18" s="57" t="s">
        <v>721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722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3" t="s">
        <v>1691</v>
      </c>
      <c r="B19" s="57" t="s">
        <v>721</v>
      </c>
      <c r="C19" s="444" t="s">
        <v>242</v>
      </c>
      <c r="D19" s="445"/>
      <c r="E19" s="445"/>
      <c r="F19" s="445"/>
      <c r="G19" s="445"/>
      <c r="H19" s="445"/>
      <c r="I19" s="445"/>
      <c r="J19" s="445"/>
      <c r="K19" s="445"/>
      <c r="L19" s="446"/>
      <c r="M19" s="40" t="s">
        <v>722</v>
      </c>
      <c r="N19" s="444" t="s">
        <v>242</v>
      </c>
      <c r="O19" s="445"/>
      <c r="P19" s="445"/>
      <c r="Q19" s="446"/>
    </row>
    <row r="20" spans="1:18" hidden="1" x14ac:dyDescent="0.25">
      <c r="A20" s="75" t="s">
        <v>1696</v>
      </c>
      <c r="B20" s="76" t="s">
        <v>1710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1711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5" t="s">
        <v>1674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</row>
    <row r="22" spans="1:18" ht="15.5" x14ac:dyDescent="0.25">
      <c r="A22" s="3" t="s">
        <v>692</v>
      </c>
      <c r="B22" s="3" t="s">
        <v>693</v>
      </c>
      <c r="C22" s="477" t="s">
        <v>1675</v>
      </c>
      <c r="D22" s="478"/>
      <c r="E22" s="477" t="s">
        <v>1712</v>
      </c>
      <c r="F22" s="478"/>
      <c r="G22" s="477" t="s">
        <v>1676</v>
      </c>
      <c r="H22" s="478"/>
      <c r="I22" s="477" t="s">
        <v>695</v>
      </c>
      <c r="J22" s="478"/>
      <c r="K22" s="477" t="s">
        <v>972</v>
      </c>
      <c r="L22" s="478"/>
      <c r="M22" s="3" t="s">
        <v>693</v>
      </c>
      <c r="N22" s="586" t="s">
        <v>1677</v>
      </c>
      <c r="O22" s="480"/>
      <c r="P22" s="477" t="s">
        <v>1675</v>
      </c>
      <c r="Q22" s="478"/>
    </row>
    <row r="23" spans="1:18" x14ac:dyDescent="0.25">
      <c r="A23" s="5" t="s">
        <v>13</v>
      </c>
      <c r="B23" s="5" t="s">
        <v>14</v>
      </c>
      <c r="C23" s="385" t="s">
        <v>1595</v>
      </c>
      <c r="D23" s="456"/>
      <c r="E23" s="385" t="s">
        <v>16</v>
      </c>
      <c r="F23" s="456"/>
      <c r="G23" s="385" t="s">
        <v>277</v>
      </c>
      <c r="H23" s="456"/>
      <c r="I23" s="385" t="s">
        <v>699</v>
      </c>
      <c r="J23" s="456"/>
      <c r="K23" s="371" t="s">
        <v>622</v>
      </c>
      <c r="L23" s="371"/>
      <c r="M23" s="5" t="s">
        <v>14</v>
      </c>
      <c r="N23" s="385" t="s">
        <v>554</v>
      </c>
      <c r="O23" s="456"/>
      <c r="P23" s="385" t="s">
        <v>1595</v>
      </c>
      <c r="Q23" s="456"/>
    </row>
    <row r="24" spans="1:18" x14ac:dyDescent="0.25">
      <c r="A24" s="5"/>
      <c r="B24" s="5"/>
      <c r="C24" s="385" t="s">
        <v>877</v>
      </c>
      <c r="D24" s="456"/>
      <c r="E24" s="385" t="s">
        <v>792</v>
      </c>
      <c r="F24" s="456"/>
      <c r="G24" s="385" t="s">
        <v>1678</v>
      </c>
      <c r="H24" s="456"/>
      <c r="I24" s="385" t="s">
        <v>1263</v>
      </c>
      <c r="J24" s="456"/>
      <c r="K24" s="385" t="s">
        <v>701</v>
      </c>
      <c r="L24" s="456"/>
      <c r="M24" s="5"/>
      <c r="N24" s="385" t="s">
        <v>1263</v>
      </c>
      <c r="O24" s="456"/>
      <c r="P24" s="385" t="s">
        <v>877</v>
      </c>
      <c r="Q24" s="456"/>
    </row>
    <row r="25" spans="1:18" ht="26.15" customHeight="1" x14ac:dyDescent="0.25">
      <c r="A25" s="5"/>
      <c r="B25" s="5"/>
      <c r="C25" s="11" t="s">
        <v>1679</v>
      </c>
      <c r="D25" s="11" t="s">
        <v>1680</v>
      </c>
      <c r="E25" s="11" t="s">
        <v>1681</v>
      </c>
      <c r="F25" s="11" t="s">
        <v>1682</v>
      </c>
      <c r="G25" s="11" t="s">
        <v>1683</v>
      </c>
      <c r="H25" s="11" t="s">
        <v>1684</v>
      </c>
      <c r="I25" s="11" t="s">
        <v>1685</v>
      </c>
      <c r="J25" s="11" t="s">
        <v>1686</v>
      </c>
      <c r="K25" s="11" t="s">
        <v>1687</v>
      </c>
      <c r="L25" s="11" t="s">
        <v>1688</v>
      </c>
      <c r="M25" s="5"/>
      <c r="N25" s="11" t="s">
        <v>1689</v>
      </c>
      <c r="O25" s="11" t="s">
        <v>1690</v>
      </c>
      <c r="P25" s="11" t="s">
        <v>1679</v>
      </c>
      <c r="Q25" s="11" t="s">
        <v>1680</v>
      </c>
    </row>
    <row r="26" spans="1:18" hidden="1" x14ac:dyDescent="0.25">
      <c r="A26" s="73" t="s">
        <v>1699</v>
      </c>
      <c r="B26" s="56" t="s">
        <v>723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724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1713</v>
      </c>
      <c r="R26" s="50" t="s">
        <v>167</v>
      </c>
    </row>
    <row r="27" spans="1:18" hidden="1" x14ac:dyDescent="0.25">
      <c r="A27" s="73" t="s">
        <v>1691</v>
      </c>
      <c r="B27" s="56" t="s">
        <v>723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724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1696</v>
      </c>
      <c r="B28" s="76" t="s">
        <v>1714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1715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8" t="s">
        <v>1699</v>
      </c>
      <c r="B29" s="56" t="s">
        <v>726</v>
      </c>
      <c r="C29" s="444" t="s">
        <v>242</v>
      </c>
      <c r="D29" s="445"/>
      <c r="E29" s="445"/>
      <c r="F29" s="445"/>
      <c r="G29" s="445"/>
      <c r="H29" s="445"/>
      <c r="I29" s="445"/>
      <c r="J29" s="445"/>
      <c r="K29" s="445"/>
      <c r="L29" s="446"/>
      <c r="M29" s="40" t="s">
        <v>727</v>
      </c>
      <c r="N29" s="444" t="s">
        <v>242</v>
      </c>
      <c r="O29" s="445"/>
      <c r="P29" s="445"/>
      <c r="Q29" s="446"/>
    </row>
    <row r="30" spans="1:18" hidden="1" x14ac:dyDescent="0.25">
      <c r="A30" s="441" t="s">
        <v>354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/>
    </row>
    <row r="31" spans="1:18" hidden="1" x14ac:dyDescent="0.25">
      <c r="A31" s="73" t="s">
        <v>1691</v>
      </c>
      <c r="B31" s="56" t="s">
        <v>726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727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1716</v>
      </c>
      <c r="B32" s="60" t="s">
        <v>728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729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1696</v>
      </c>
      <c r="B33" s="76" t="s">
        <v>1717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1718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3" t="s">
        <v>1691</v>
      </c>
      <c r="B34" s="56" t="s">
        <v>728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729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1716</v>
      </c>
      <c r="B35" s="76" t="s">
        <v>730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731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1696</v>
      </c>
      <c r="B36" s="76" t="s">
        <v>1719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1720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41" t="s">
        <v>354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3"/>
    </row>
    <row r="38" spans="1:17" hidden="1" x14ac:dyDescent="0.25">
      <c r="A38" s="73" t="s">
        <v>1691</v>
      </c>
      <c r="B38" s="56" t="s">
        <v>730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731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1716</v>
      </c>
      <c r="B39" s="76" t="s">
        <v>744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1484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1696</v>
      </c>
      <c r="B40" s="76" t="s">
        <v>1721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1722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3" t="s">
        <v>1691</v>
      </c>
      <c r="B41" s="56" t="s">
        <v>744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1484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1716</v>
      </c>
      <c r="B42" s="76" t="s">
        <v>748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1316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1696</v>
      </c>
      <c r="B43" s="76" t="s">
        <v>1723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1724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0" t="s">
        <v>1691</v>
      </c>
      <c r="B44" s="56" t="s">
        <v>748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1316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1716</v>
      </c>
      <c r="B45" s="76" t="s">
        <v>751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760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5" t="s">
        <v>1696</v>
      </c>
      <c r="B46" s="76" t="s">
        <v>1725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1726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3" t="s">
        <v>1691</v>
      </c>
      <c r="B47" s="56" t="s">
        <v>751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760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5" t="s">
        <v>1716</v>
      </c>
      <c r="B48" s="76" t="s">
        <v>758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1317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hidden="1" x14ac:dyDescent="0.25">
      <c r="A49" s="75" t="s">
        <v>1696</v>
      </c>
      <c r="B49" s="76" t="s">
        <v>1727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1728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hidden="1" x14ac:dyDescent="0.25">
      <c r="A50" s="389" t="s">
        <v>354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1"/>
    </row>
    <row r="51" spans="1:21" x14ac:dyDescent="0.25">
      <c r="A51" s="73" t="s">
        <v>1691</v>
      </c>
      <c r="B51" s="56" t="s">
        <v>758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6" t="s">
        <v>1317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21" x14ac:dyDescent="0.25">
      <c r="A52" s="75" t="s">
        <v>1716</v>
      </c>
      <c r="B52" s="76" t="s">
        <v>761</v>
      </c>
      <c r="C52" s="41">
        <v>45871</v>
      </c>
      <c r="D52" s="42">
        <f t="shared" ref="D52:D60" si="57">C52+1</f>
        <v>45872</v>
      </c>
      <c r="E52" s="41">
        <f t="shared" ref="E52:E60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762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1696</v>
      </c>
      <c r="B53" s="76" t="s">
        <v>1729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1730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5">
      <c r="A54" s="73" t="s">
        <v>1691</v>
      </c>
      <c r="B54" s="56" t="s">
        <v>761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762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21" x14ac:dyDescent="0.25">
      <c r="A55" s="75" t="s">
        <v>1716</v>
      </c>
      <c r="B55" s="76" t="s">
        <v>763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764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5" t="s">
        <v>1696</v>
      </c>
      <c r="B56" s="76" t="s">
        <v>1731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1732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73" t="s">
        <v>1691</v>
      </c>
      <c r="B57" s="56" t="s">
        <v>763</v>
      </c>
      <c r="C57" s="17" t="s">
        <v>40</v>
      </c>
      <c r="D57" s="17" t="s">
        <v>40</v>
      </c>
      <c r="E57" s="41">
        <v>45908</v>
      </c>
      <c r="F57" s="42">
        <f t="shared" ref="F57:J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 t="shared" si="66"/>
        <v>45916</v>
      </c>
      <c r="K57" s="41">
        <f t="shared" si="53"/>
        <v>45918</v>
      </c>
      <c r="L57" s="42">
        <f t="shared" si="54"/>
        <v>45919</v>
      </c>
      <c r="M57" s="56" t="s">
        <v>764</v>
      </c>
      <c r="N57" s="42">
        <f t="shared" si="61"/>
        <v>45923</v>
      </c>
      <c r="O57" s="41">
        <f t="shared" si="62"/>
        <v>45923</v>
      </c>
      <c r="P57" s="42">
        <f t="shared" si="55"/>
        <v>45927</v>
      </c>
      <c r="Q57" s="41">
        <f t="shared" si="56"/>
        <v>45928</v>
      </c>
    </row>
    <row r="58" spans="1:21" x14ac:dyDescent="0.25">
      <c r="A58" s="75" t="s">
        <v>1716</v>
      </c>
      <c r="B58" s="56" t="s">
        <v>779</v>
      </c>
      <c r="C58" s="41">
        <v>45913</v>
      </c>
      <c r="D58" s="42">
        <f t="shared" si="57"/>
        <v>45914</v>
      </c>
      <c r="E58" s="41">
        <f t="shared" si="58"/>
        <v>45915</v>
      </c>
      <c r="F58" s="42">
        <f t="shared" ref="F58:J58" si="67">E58</f>
        <v>45915</v>
      </c>
      <c r="G58" s="41">
        <f t="shared" si="51"/>
        <v>45917</v>
      </c>
      <c r="H58" s="42">
        <f t="shared" si="67"/>
        <v>45917</v>
      </c>
      <c r="I58" s="41">
        <f t="shared" si="52"/>
        <v>45923</v>
      </c>
      <c r="J58" s="42">
        <f t="shared" si="67"/>
        <v>45923</v>
      </c>
      <c r="K58" s="41">
        <f t="shared" si="53"/>
        <v>45925</v>
      </c>
      <c r="L58" s="42">
        <f t="shared" si="54"/>
        <v>45926</v>
      </c>
      <c r="M58" s="56" t="s">
        <v>781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21" x14ac:dyDescent="0.25">
      <c r="A59" s="75" t="s">
        <v>1696</v>
      </c>
      <c r="B59" s="76" t="s">
        <v>1733</v>
      </c>
      <c r="C59" s="41">
        <v>45920</v>
      </c>
      <c r="D59" s="42">
        <f t="shared" si="57"/>
        <v>45921</v>
      </c>
      <c r="E59" s="41">
        <f t="shared" si="58"/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6" t="s">
        <v>1734</v>
      </c>
      <c r="N59" s="42">
        <f t="shared" si="61"/>
        <v>45937</v>
      </c>
      <c r="O59" s="41">
        <f t="shared" si="62"/>
        <v>45937</v>
      </c>
      <c r="P59" s="42">
        <f t="shared" si="55"/>
        <v>45941</v>
      </c>
      <c r="Q59" s="41">
        <f t="shared" si="56"/>
        <v>45942</v>
      </c>
    </row>
    <row r="60" spans="1:21" x14ac:dyDescent="0.25">
      <c r="A60" s="73" t="s">
        <v>1691</v>
      </c>
      <c r="B60" s="56" t="s">
        <v>779</v>
      </c>
      <c r="C60" s="41">
        <v>45927</v>
      </c>
      <c r="D60" s="42">
        <f t="shared" si="57"/>
        <v>45928</v>
      </c>
      <c r="E60" s="41">
        <f t="shared" si="58"/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56" t="s">
        <v>781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21" ht="15.5" x14ac:dyDescent="0.25">
      <c r="A61" s="23"/>
      <c r="B61" s="23"/>
      <c r="C61" s="23"/>
      <c r="D61" s="23"/>
      <c r="E61" s="23"/>
      <c r="F61" s="23"/>
    </row>
    <row r="62" spans="1:21" ht="16.399999999999999" customHeight="1" x14ac:dyDescent="0.4">
      <c r="A62" s="81" t="s">
        <v>194</v>
      </c>
      <c r="B62" s="590" t="s">
        <v>733</v>
      </c>
      <c r="C62" s="591"/>
      <c r="D62" s="591"/>
      <c r="E62" s="591"/>
      <c r="F62" s="591"/>
      <c r="G62" s="591"/>
      <c r="H62" s="591"/>
      <c r="I62" s="591"/>
      <c r="J62" s="591"/>
      <c r="K62" s="591"/>
      <c r="L62" s="592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4">
      <c r="A63" s="26" t="s">
        <v>1595</v>
      </c>
      <c r="B63" s="593" t="s">
        <v>1596</v>
      </c>
      <c r="C63" s="594"/>
      <c r="D63" s="594"/>
      <c r="E63" s="594"/>
      <c r="F63" s="594"/>
      <c r="G63" s="594"/>
      <c r="H63" s="594"/>
      <c r="I63" s="594"/>
      <c r="J63" s="594"/>
      <c r="K63" s="594"/>
      <c r="L63" s="595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4">
      <c r="A64" s="26" t="s">
        <v>16</v>
      </c>
      <c r="B64" s="596" t="s">
        <v>1735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8"/>
      <c r="M64" s="23"/>
      <c r="N64" s="23"/>
      <c r="O64" s="23" t="s">
        <v>212</v>
      </c>
      <c r="P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277</v>
      </c>
      <c r="B65" s="593" t="s">
        <v>1736</v>
      </c>
      <c r="C65" s="594"/>
      <c r="D65" s="594"/>
      <c r="E65" s="594"/>
      <c r="F65" s="594"/>
      <c r="G65" s="594"/>
      <c r="H65" s="594"/>
      <c r="I65" s="594"/>
      <c r="J65" s="594"/>
      <c r="K65" s="594"/>
      <c r="L65" s="595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" x14ac:dyDescent="0.25">
      <c r="A66" s="25" t="s">
        <v>699</v>
      </c>
      <c r="B66" s="421" t="s">
        <v>1737</v>
      </c>
      <c r="C66" s="422"/>
      <c r="D66" s="422"/>
      <c r="E66" s="422"/>
      <c r="F66" s="422"/>
      <c r="G66" s="422"/>
      <c r="H66" s="422"/>
      <c r="I66" s="422"/>
      <c r="J66" s="422"/>
      <c r="K66" s="422"/>
      <c r="L66" s="4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" x14ac:dyDescent="0.25">
      <c r="A67" s="25" t="s">
        <v>622</v>
      </c>
      <c r="B67" s="593" t="s">
        <v>1738</v>
      </c>
      <c r="C67" s="594"/>
      <c r="D67" s="594"/>
      <c r="E67" s="594"/>
      <c r="F67" s="594"/>
      <c r="G67" s="594"/>
      <c r="H67" s="594"/>
      <c r="I67" s="594"/>
      <c r="J67" s="594"/>
      <c r="K67" s="594"/>
      <c r="L67" s="595"/>
      <c r="M67" s="23"/>
      <c r="N67" s="23"/>
      <c r="O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554</v>
      </c>
      <c r="B68" s="593" t="s">
        <v>1739</v>
      </c>
      <c r="C68" s="594"/>
      <c r="D68" s="594"/>
      <c r="E68" s="594"/>
      <c r="F68" s="594"/>
      <c r="G68" s="594"/>
      <c r="H68" s="594"/>
      <c r="I68" s="594"/>
      <c r="J68" s="594"/>
      <c r="K68" s="594"/>
      <c r="L68" s="595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6" x14ac:dyDescent="0.4">
      <c r="A69" s="26" t="s">
        <v>554</v>
      </c>
      <c r="B69" s="593" t="s">
        <v>1740</v>
      </c>
      <c r="C69" s="594"/>
      <c r="D69" s="594"/>
      <c r="E69" s="594"/>
      <c r="F69" s="594"/>
      <c r="G69" s="594"/>
      <c r="H69" s="594"/>
      <c r="I69" s="594"/>
      <c r="J69" s="594"/>
      <c r="K69" s="594"/>
      <c r="L69" s="595"/>
    </row>
  </sheetData>
  <mergeCells count="64">
    <mergeCell ref="B67:L67"/>
    <mergeCell ref="B68:L68"/>
    <mergeCell ref="B69:L69"/>
    <mergeCell ref="B62:L62"/>
    <mergeCell ref="B63:L63"/>
    <mergeCell ref="B64:L64"/>
    <mergeCell ref="B65:L65"/>
    <mergeCell ref="B66:L66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5" t="s">
        <v>1741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0" s="51" customFormat="1" ht="13" x14ac:dyDescent="0.25">
      <c r="A5" s="4" t="s">
        <v>4</v>
      </c>
      <c r="B5" s="4" t="s">
        <v>5</v>
      </c>
      <c r="C5" s="350" t="s">
        <v>1598</v>
      </c>
      <c r="D5" s="350"/>
      <c r="E5" s="348" t="s">
        <v>548</v>
      </c>
      <c r="F5" s="349"/>
      <c r="G5" s="382" t="s">
        <v>1742</v>
      </c>
      <c r="H5" s="438"/>
      <c r="I5" s="382" t="s">
        <v>1743</v>
      </c>
      <c r="J5" s="438"/>
      <c r="K5" s="384" t="s">
        <v>276</v>
      </c>
      <c r="L5" s="384"/>
      <c r="M5" s="4" t="s">
        <v>5</v>
      </c>
      <c r="N5" s="380" t="s">
        <v>274</v>
      </c>
      <c r="O5" s="381"/>
      <c r="P5" s="369" t="s">
        <v>290</v>
      </c>
      <c r="Q5" s="371"/>
      <c r="R5" s="369" t="s">
        <v>272</v>
      </c>
      <c r="S5" s="371"/>
    </row>
    <row r="6" spans="1:240" x14ac:dyDescent="0.25">
      <c r="A6" s="5" t="s">
        <v>13</v>
      </c>
      <c r="B6" s="5" t="s">
        <v>14</v>
      </c>
      <c r="C6" s="353" t="s">
        <v>554</v>
      </c>
      <c r="D6" s="370"/>
      <c r="E6" s="353" t="s">
        <v>553</v>
      </c>
      <c r="F6" s="370"/>
      <c r="G6" s="385" t="s">
        <v>1744</v>
      </c>
      <c r="H6" s="456"/>
      <c r="I6" s="385" t="s">
        <v>999</v>
      </c>
      <c r="J6" s="456"/>
      <c r="K6" s="386" t="s">
        <v>281</v>
      </c>
      <c r="L6" s="386"/>
      <c r="M6" s="5" t="s">
        <v>14</v>
      </c>
      <c r="N6" s="381" t="s">
        <v>279</v>
      </c>
      <c r="O6" s="381"/>
      <c r="P6" s="371" t="s">
        <v>278</v>
      </c>
      <c r="Q6" s="371"/>
      <c r="R6" s="371" t="s">
        <v>277</v>
      </c>
      <c r="S6" s="371"/>
    </row>
    <row r="7" spans="1:240" x14ac:dyDescent="0.25">
      <c r="A7" s="8"/>
      <c r="B7" s="54"/>
      <c r="C7" s="353" t="s">
        <v>22</v>
      </c>
      <c r="D7" s="370"/>
      <c r="E7" s="353" t="s">
        <v>22</v>
      </c>
      <c r="F7" s="370"/>
      <c r="G7" s="353" t="s">
        <v>22</v>
      </c>
      <c r="H7" s="370"/>
      <c r="I7" s="353" t="s">
        <v>22</v>
      </c>
      <c r="J7" s="370"/>
      <c r="K7" s="371" t="s">
        <v>22</v>
      </c>
      <c r="L7" s="371"/>
      <c r="M7" s="5"/>
      <c r="N7" s="388" t="s">
        <v>22</v>
      </c>
      <c r="O7" s="388"/>
      <c r="P7" s="387" t="s">
        <v>22</v>
      </c>
      <c r="Q7" s="387"/>
      <c r="R7" s="387" t="s">
        <v>22</v>
      </c>
      <c r="S7" s="387"/>
    </row>
    <row r="8" spans="1:240" ht="26" x14ac:dyDescent="0.25">
      <c r="A8" s="8"/>
      <c r="B8" s="54"/>
      <c r="C8" s="55"/>
      <c r="D8" s="10"/>
      <c r="E8" s="55"/>
      <c r="F8" s="10"/>
      <c r="G8" s="9"/>
      <c r="H8" s="10"/>
      <c r="I8" s="11" t="s">
        <v>1745</v>
      </c>
      <c r="J8" s="11" t="s">
        <v>1746</v>
      </c>
      <c r="K8" s="11"/>
      <c r="L8" s="11"/>
      <c r="M8" s="5"/>
      <c r="N8" s="11"/>
      <c r="O8" s="11"/>
      <c r="P8" s="11" t="s">
        <v>293</v>
      </c>
      <c r="Q8" s="11" t="s">
        <v>294</v>
      </c>
      <c r="R8" s="11" t="s">
        <v>24</v>
      </c>
      <c r="S8" s="11" t="s">
        <v>295</v>
      </c>
    </row>
    <row r="9" spans="1:240" s="52" customFormat="1" ht="14.15" hidden="1" customHeight="1" x14ac:dyDescent="0.25">
      <c r="A9" s="56" t="s">
        <v>304</v>
      </c>
      <c r="B9" s="57" t="s">
        <v>1747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926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5" hidden="1" customHeight="1" x14ac:dyDescent="0.25">
      <c r="A10" s="60" t="s">
        <v>314</v>
      </c>
      <c r="B10" s="61" t="s">
        <v>1748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66" t="s">
        <v>1749</v>
      </c>
      <c r="H10" s="567"/>
      <c r="I10" s="566" t="s">
        <v>1750</v>
      </c>
      <c r="J10" s="567"/>
      <c r="K10" s="17" t="s">
        <v>40</v>
      </c>
      <c r="L10" s="65" t="s">
        <v>40</v>
      </c>
      <c r="M10" s="67" t="s">
        <v>1751</v>
      </c>
      <c r="N10" s="403" t="s">
        <v>316</v>
      </c>
      <c r="O10" s="404"/>
      <c r="P10" s="403" t="s">
        <v>317</v>
      </c>
      <c r="Q10" s="404"/>
      <c r="R10" s="403" t="s">
        <v>1752</v>
      </c>
      <c r="S10" s="404"/>
      <c r="T10" s="69"/>
      <c r="U10" s="69"/>
      <c r="V10" s="69"/>
      <c r="W10" s="69"/>
    </row>
    <row r="11" spans="1:240" s="52" customFormat="1" ht="14.15" hidden="1" customHeight="1" x14ac:dyDescent="0.25">
      <c r="A11" s="21" t="s">
        <v>304</v>
      </c>
      <c r="B11" s="57" t="s">
        <v>1753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1754</v>
      </c>
      <c r="N11" s="403" t="s">
        <v>330</v>
      </c>
      <c r="O11" s="404"/>
      <c r="P11" s="403" t="s">
        <v>331</v>
      </c>
      <c r="Q11" s="404"/>
      <c r="R11" s="403" t="s">
        <v>1755</v>
      </c>
      <c r="S11" s="404"/>
      <c r="T11" s="69"/>
      <c r="U11" s="69"/>
      <c r="V11" s="69"/>
      <c r="W11" s="69"/>
    </row>
    <row r="12" spans="1:240" s="52" customFormat="1" ht="14.15" customHeight="1" x14ac:dyDescent="0.25">
      <c r="A12" s="56" t="s">
        <v>314</v>
      </c>
      <c r="B12" s="57" t="s">
        <v>1747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926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1756</v>
      </c>
      <c r="T12" s="69"/>
      <c r="U12" s="69"/>
      <c r="V12" s="69"/>
      <c r="W12" s="69"/>
    </row>
    <row r="13" spans="1:240" s="52" customFormat="1" ht="14.15" customHeight="1" x14ac:dyDescent="0.25">
      <c r="A13" s="56" t="s">
        <v>355</v>
      </c>
      <c r="B13" s="57" t="s">
        <v>723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66" t="s">
        <v>1757</v>
      </c>
      <c r="H13" s="567"/>
      <c r="I13" s="566" t="s">
        <v>1758</v>
      </c>
      <c r="J13" s="567"/>
      <c r="K13" s="17" t="s">
        <v>40</v>
      </c>
      <c r="L13" s="65" t="s">
        <v>40</v>
      </c>
      <c r="M13" s="68" t="s">
        <v>724</v>
      </c>
      <c r="N13" s="43" t="s">
        <v>521</v>
      </c>
      <c r="O13" s="43" t="s">
        <v>522</v>
      </c>
      <c r="P13" s="356" t="s">
        <v>356</v>
      </c>
      <c r="Q13" s="357"/>
      <c r="R13" s="71" t="s">
        <v>523</v>
      </c>
      <c r="S13" s="72" t="s">
        <v>1759</v>
      </c>
      <c r="T13" s="69"/>
      <c r="U13" s="69"/>
      <c r="V13" s="69"/>
      <c r="W13" s="69"/>
    </row>
    <row r="14" spans="1:240" s="52" customFormat="1" ht="14.15" customHeight="1" x14ac:dyDescent="0.25">
      <c r="A14" s="56" t="s">
        <v>314</v>
      </c>
      <c r="B14" s="57" t="s">
        <v>726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727</v>
      </c>
      <c r="N14" s="403" t="s">
        <v>1760</v>
      </c>
      <c r="O14" s="404"/>
      <c r="P14" s="403" t="s">
        <v>1761</v>
      </c>
      <c r="Q14" s="404"/>
      <c r="R14" s="548" t="s">
        <v>372</v>
      </c>
      <c r="S14" s="550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194</v>
      </c>
      <c r="B16" s="360" t="s">
        <v>1762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</row>
    <row r="17" spans="1:12" ht="16.5" customHeight="1" x14ac:dyDescent="0.25">
      <c r="A17" s="27" t="s">
        <v>608</v>
      </c>
      <c r="B17" s="575" t="s">
        <v>1640</v>
      </c>
      <c r="C17" s="575"/>
      <c r="D17" s="575"/>
      <c r="E17" s="575"/>
      <c r="F17" s="575"/>
      <c r="G17" s="575"/>
      <c r="H17" s="575"/>
      <c r="I17" s="575"/>
      <c r="J17" s="575"/>
      <c r="K17" s="575"/>
      <c r="L17" s="575"/>
    </row>
    <row r="18" spans="1:12" ht="15" customHeight="1" x14ac:dyDescent="0.25">
      <c r="A18" s="27" t="s">
        <v>605</v>
      </c>
      <c r="B18" s="364" t="s">
        <v>1763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</row>
    <row r="19" spans="1:12" ht="15" customHeight="1" x14ac:dyDescent="0.25">
      <c r="A19" s="64" t="s">
        <v>1764</v>
      </c>
      <c r="B19" s="364" t="s">
        <v>472</v>
      </c>
      <c r="C19" s="364"/>
      <c r="D19" s="364"/>
      <c r="E19" s="364"/>
      <c r="F19" s="364"/>
      <c r="G19" s="364"/>
      <c r="H19" s="364"/>
      <c r="I19" s="364"/>
      <c r="J19" s="364"/>
      <c r="K19" s="364"/>
      <c r="L19" s="364"/>
    </row>
    <row r="20" spans="1:12" ht="16.5" x14ac:dyDescent="0.25">
      <c r="A20" s="64" t="s">
        <v>473</v>
      </c>
      <c r="B20" s="599" t="s">
        <v>474</v>
      </c>
      <c r="C20" s="599"/>
      <c r="D20" s="599"/>
      <c r="E20" s="599"/>
      <c r="F20" s="599"/>
      <c r="G20" s="599"/>
      <c r="H20" s="599"/>
      <c r="I20" s="599"/>
      <c r="J20" s="599"/>
      <c r="K20" s="599"/>
      <c r="L20" s="599"/>
    </row>
    <row r="21" spans="1:12" ht="16.5" x14ac:dyDescent="0.25">
      <c r="A21" s="64" t="s">
        <v>464</v>
      </c>
      <c r="B21" s="364" t="s">
        <v>465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</row>
    <row r="22" spans="1:12" ht="16.5" x14ac:dyDescent="0.25">
      <c r="A22" s="64" t="s">
        <v>462</v>
      </c>
      <c r="B22" s="364" t="s">
        <v>1765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</row>
    <row r="23" spans="1:12" ht="16.5" x14ac:dyDescent="0.25">
      <c r="A23" s="64" t="s">
        <v>459</v>
      </c>
      <c r="B23" s="364" t="s">
        <v>461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</row>
    <row r="24" spans="1:12" ht="16.5" x14ac:dyDescent="0.25">
      <c r="A24" s="64" t="s">
        <v>457</v>
      </c>
      <c r="B24" s="364" t="s">
        <v>1516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1"/>
  <sheetViews>
    <sheetView workbookViewId="0">
      <selection activeCell="S65" sqref="S65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1766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53" ht="15.5" x14ac:dyDescent="0.25">
      <c r="A5" s="3" t="s">
        <v>692</v>
      </c>
      <c r="B5" s="3" t="s">
        <v>693</v>
      </c>
      <c r="C5" s="477" t="s">
        <v>1295</v>
      </c>
      <c r="D5" s="478"/>
      <c r="E5" s="479" t="s">
        <v>1767</v>
      </c>
      <c r="F5" s="480"/>
      <c r="G5" s="479" t="s">
        <v>1297</v>
      </c>
      <c r="H5" s="480"/>
      <c r="I5" s="479" t="s">
        <v>617</v>
      </c>
      <c r="J5" s="480"/>
      <c r="K5" s="479" t="s">
        <v>1297</v>
      </c>
      <c r="L5" s="480"/>
      <c r="M5" s="479" t="s">
        <v>1768</v>
      </c>
      <c r="N5" s="480"/>
      <c r="O5" s="3" t="s">
        <v>693</v>
      </c>
      <c r="P5" s="477" t="s">
        <v>1295</v>
      </c>
      <c r="Q5" s="478"/>
      <c r="R5" s="479" t="s">
        <v>1767</v>
      </c>
      <c r="S5" s="480"/>
    </row>
    <row r="6" spans="1:253" x14ac:dyDescent="0.25">
      <c r="A6" s="5" t="s">
        <v>13</v>
      </c>
      <c r="B6" s="5" t="s">
        <v>14</v>
      </c>
      <c r="C6" s="385" t="s">
        <v>553</v>
      </c>
      <c r="D6" s="456"/>
      <c r="E6" s="385" t="s">
        <v>1769</v>
      </c>
      <c r="F6" s="456"/>
      <c r="G6" s="371" t="s">
        <v>622</v>
      </c>
      <c r="H6" s="371"/>
      <c r="I6" s="371" t="s">
        <v>621</v>
      </c>
      <c r="J6" s="371"/>
      <c r="K6" s="371" t="s">
        <v>622</v>
      </c>
      <c r="L6" s="371"/>
      <c r="M6" s="385" t="s">
        <v>1770</v>
      </c>
      <c r="N6" s="456"/>
      <c r="O6" s="5" t="s">
        <v>14</v>
      </c>
      <c r="P6" s="385" t="s">
        <v>553</v>
      </c>
      <c r="Q6" s="456"/>
      <c r="R6" s="385" t="s">
        <v>1769</v>
      </c>
      <c r="S6" s="456"/>
    </row>
    <row r="7" spans="1:253" x14ac:dyDescent="0.25">
      <c r="A7" s="5"/>
      <c r="B7" s="5"/>
      <c r="C7" s="387" t="s">
        <v>22</v>
      </c>
      <c r="D7" s="387"/>
      <c r="E7" s="387" t="s">
        <v>22</v>
      </c>
      <c r="F7" s="387"/>
      <c r="G7" s="387" t="s">
        <v>22</v>
      </c>
      <c r="H7" s="387"/>
      <c r="I7" s="387" t="s">
        <v>22</v>
      </c>
      <c r="J7" s="387"/>
      <c r="K7" s="387" t="s">
        <v>22</v>
      </c>
      <c r="L7" s="387"/>
      <c r="M7" s="387" t="s">
        <v>22</v>
      </c>
      <c r="N7" s="387"/>
      <c r="O7" s="5"/>
      <c r="P7" s="387" t="s">
        <v>22</v>
      </c>
      <c r="Q7" s="387"/>
      <c r="R7" s="387" t="s">
        <v>22</v>
      </c>
      <c r="S7" s="387"/>
    </row>
    <row r="8" spans="1:253" ht="26" x14ac:dyDescent="0.25">
      <c r="A8" s="5"/>
      <c r="B8" s="5"/>
      <c r="C8" s="11" t="s">
        <v>1771</v>
      </c>
      <c r="D8" s="11" t="s">
        <v>1772</v>
      </c>
      <c r="E8" s="11" t="s">
        <v>1773</v>
      </c>
      <c r="F8" s="11" t="s">
        <v>1774</v>
      </c>
      <c r="G8" s="11" t="s">
        <v>1775</v>
      </c>
      <c r="H8" s="11" t="s">
        <v>1776</v>
      </c>
      <c r="I8" s="11" t="s">
        <v>1777</v>
      </c>
      <c r="J8" s="11" t="s">
        <v>1778</v>
      </c>
      <c r="K8" s="11" t="s">
        <v>1779</v>
      </c>
      <c r="L8" s="11" t="s">
        <v>1780</v>
      </c>
      <c r="M8" s="11" t="s">
        <v>1781</v>
      </c>
      <c r="N8" s="47" t="s">
        <v>1782</v>
      </c>
      <c r="O8" s="5"/>
      <c r="P8" s="11" t="s">
        <v>1771</v>
      </c>
      <c r="Q8" s="11" t="s">
        <v>1772</v>
      </c>
      <c r="R8" s="11" t="s">
        <v>1773</v>
      </c>
      <c r="S8" s="11" t="s">
        <v>1783</v>
      </c>
    </row>
    <row r="9" spans="1:253" hidden="1" x14ac:dyDescent="0.25">
      <c r="A9" s="34" t="s">
        <v>1784</v>
      </c>
      <c r="B9" s="35" t="s">
        <v>1527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1528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1785</v>
      </c>
      <c r="B10" s="35" t="s">
        <v>1480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1481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1784</v>
      </c>
      <c r="B11" s="35" t="s">
        <v>1533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1534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1785</v>
      </c>
      <c r="B12" s="35" t="s">
        <v>1482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1483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1784</v>
      </c>
      <c r="B13" s="35" t="s">
        <v>1537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932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1785</v>
      </c>
      <c r="B14" s="35" t="s">
        <v>1487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1488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1784</v>
      </c>
      <c r="B15" s="35" t="s">
        <v>1786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1298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1785</v>
      </c>
      <c r="B16" s="35" t="s">
        <v>1491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1492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1784</v>
      </c>
      <c r="B17" s="37" t="s">
        <v>721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722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1785</v>
      </c>
      <c r="B18" s="35" t="s">
        <v>1494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1495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1784</v>
      </c>
      <c r="B19" s="35" t="s">
        <v>723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724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1785</v>
      </c>
      <c r="B20" s="35" t="s">
        <v>1501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1502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89" t="s">
        <v>354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1"/>
    </row>
    <row r="22" spans="1:19" hidden="1" x14ac:dyDescent="0.25">
      <c r="A22" s="34" t="s">
        <v>1784</v>
      </c>
      <c r="B22" s="35" t="s">
        <v>726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727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1785</v>
      </c>
      <c r="B23" s="35" t="s">
        <v>1503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1504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1784</v>
      </c>
      <c r="B24" s="35" t="s">
        <v>728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729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1785</v>
      </c>
      <c r="B25" s="35" t="s">
        <v>1505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1506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1784</v>
      </c>
      <c r="B26" s="35" t="s">
        <v>730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731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1785</v>
      </c>
      <c r="B27" s="35" t="s">
        <v>1507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1508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1784</v>
      </c>
      <c r="B28" s="35" t="s">
        <v>744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1484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1785</v>
      </c>
      <c r="B29" s="40" t="s">
        <v>1509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1510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1784</v>
      </c>
      <c r="B30" s="40" t="s">
        <v>748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1316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1785</v>
      </c>
      <c r="B31" s="40" t="s">
        <v>1511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1512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1784</v>
      </c>
      <c r="B32" s="40" t="s">
        <v>751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760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1785</v>
      </c>
      <c r="B33" s="40" t="s">
        <v>1513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1514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1784</v>
      </c>
      <c r="B34" s="40" t="s">
        <v>758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1317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1785</v>
      </c>
      <c r="B35" s="40" t="s">
        <v>1787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1788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1784</v>
      </c>
      <c r="B36" s="40" t="s">
        <v>761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762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1785</v>
      </c>
      <c r="B37" s="40" t="s">
        <v>1789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1790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1784</v>
      </c>
      <c r="B38" s="40" t="s">
        <v>763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764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1785</v>
      </c>
      <c r="B39" s="40" t="s">
        <v>1791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1792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1784</v>
      </c>
      <c r="B40" s="40" t="s">
        <v>779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781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1785</v>
      </c>
      <c r="B41" s="40" t="s">
        <v>1793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1794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1784</v>
      </c>
      <c r="B42" s="40" t="s">
        <v>782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1319</v>
      </c>
      <c r="P42" s="403" t="s">
        <v>1795</v>
      </c>
      <c r="Q42" s="404"/>
      <c r="R42" s="403" t="s">
        <v>1796</v>
      </c>
      <c r="S42" s="404"/>
    </row>
    <row r="43" spans="1:23" hidden="1" x14ac:dyDescent="0.25">
      <c r="A43" s="34" t="s">
        <v>1785</v>
      </c>
      <c r="B43" s="40" t="s">
        <v>1797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1798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1784</v>
      </c>
      <c r="B44" s="40" t="s">
        <v>1320</v>
      </c>
      <c r="C44" s="403" t="s">
        <v>1795</v>
      </c>
      <c r="D44" s="404"/>
      <c r="E44" s="403" t="s">
        <v>1796</v>
      </c>
      <c r="F44" s="404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1321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1785</v>
      </c>
      <c r="B45" s="40" t="s">
        <v>1799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1800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1784</v>
      </c>
      <c r="B46" s="40" t="s">
        <v>1322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1323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1637</v>
      </c>
      <c r="U46" s="49" t="s">
        <v>433</v>
      </c>
      <c r="V46" s="49" t="s">
        <v>1801</v>
      </c>
      <c r="W46" s="50" t="s">
        <v>372</v>
      </c>
    </row>
    <row r="47" spans="1:23" x14ac:dyDescent="0.25">
      <c r="A47" s="34" t="s">
        <v>1785</v>
      </c>
      <c r="B47" s="40" t="s">
        <v>1802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1803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1804</v>
      </c>
      <c r="B48" s="46" t="s">
        <v>1362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1363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1785</v>
      </c>
      <c r="B49" s="40" t="s">
        <v>1805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1806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1804</v>
      </c>
      <c r="B50" s="40" t="s">
        <v>1364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1365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34" t="s">
        <v>1785</v>
      </c>
      <c r="B51" s="40" t="s">
        <v>1807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1808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19" x14ac:dyDescent="0.25">
      <c r="A52" s="34" t="s">
        <v>1804</v>
      </c>
      <c r="B52" s="40" t="s">
        <v>1367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42">
        <f t="shared" si="22"/>
        <v>45921</v>
      </c>
      <c r="L52" s="42">
        <f t="shared" si="23"/>
        <v>45922</v>
      </c>
      <c r="M52" s="42">
        <f t="shared" si="24"/>
        <v>45924</v>
      </c>
      <c r="N52" s="42">
        <f t="shared" si="25"/>
        <v>45924</v>
      </c>
      <c r="O52" s="40" t="s">
        <v>1368</v>
      </c>
      <c r="P52" s="42">
        <f t="shared" si="26"/>
        <v>45927</v>
      </c>
      <c r="Q52" s="42">
        <f t="shared" si="27"/>
        <v>45928</v>
      </c>
      <c r="R52" s="41">
        <f t="shared" si="28"/>
        <v>45928</v>
      </c>
      <c r="S52" s="41">
        <f t="shared" si="29"/>
        <v>45929</v>
      </c>
    </row>
    <row r="53" spans="1:19" x14ac:dyDescent="0.25">
      <c r="A53" s="34" t="s">
        <v>1785</v>
      </c>
      <c r="B53" s="40" t="s">
        <v>1809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1810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19" x14ac:dyDescent="0.25">
      <c r="A54" s="34" t="s">
        <v>1804</v>
      </c>
      <c r="B54" s="40" t="s">
        <v>1369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0" t="s">
        <v>1370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19" ht="15.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6" x14ac:dyDescent="0.4">
      <c r="A56" s="24" t="s">
        <v>194</v>
      </c>
      <c r="B56" s="418" t="s">
        <v>1811</v>
      </c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23"/>
      <c r="P56" s="23"/>
      <c r="Q56" s="23"/>
      <c r="R56" s="23"/>
      <c r="S56" s="23"/>
    </row>
    <row r="57" spans="1:19" ht="16" x14ac:dyDescent="0.4">
      <c r="A57" s="26" t="s">
        <v>553</v>
      </c>
      <c r="B57" s="475" t="s">
        <v>1812</v>
      </c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23"/>
      <c r="P57" s="23"/>
      <c r="Q57" s="23"/>
      <c r="R57" s="23"/>
      <c r="S57" s="23"/>
    </row>
    <row r="58" spans="1:19" ht="16" x14ac:dyDescent="0.4">
      <c r="A58" s="26" t="s">
        <v>1769</v>
      </c>
      <c r="B58" s="475" t="s">
        <v>1813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23"/>
      <c r="P58" s="23"/>
      <c r="Q58" s="23"/>
      <c r="R58" s="23"/>
      <c r="S58" s="23"/>
    </row>
    <row r="59" spans="1:19" ht="16" x14ac:dyDescent="0.4">
      <c r="A59" s="26" t="s">
        <v>621</v>
      </c>
      <c r="B59" s="475" t="s">
        <v>685</v>
      </c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23"/>
      <c r="P59" s="23"/>
      <c r="Q59" s="23"/>
      <c r="R59" s="23"/>
      <c r="S59" s="23"/>
    </row>
    <row r="60" spans="1:19" ht="16" x14ac:dyDescent="0.4">
      <c r="A60" s="26" t="s">
        <v>622</v>
      </c>
      <c r="B60" s="421" t="s">
        <v>1814</v>
      </c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3"/>
      <c r="O60" s="23"/>
      <c r="P60" s="23"/>
      <c r="Q60" s="23"/>
      <c r="R60" s="23"/>
      <c r="S60" s="23"/>
    </row>
    <row r="61" spans="1:19" ht="16" x14ac:dyDescent="0.4">
      <c r="A61" s="26" t="s">
        <v>1770</v>
      </c>
      <c r="B61" s="421" t="s">
        <v>1815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3"/>
    </row>
  </sheetData>
  <mergeCells count="38">
    <mergeCell ref="B61:N61"/>
    <mergeCell ref="B56:N56"/>
    <mergeCell ref="B57:N57"/>
    <mergeCell ref="B58:N58"/>
    <mergeCell ref="B59:N59"/>
    <mergeCell ref="B60:N60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1816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ht="15.5" x14ac:dyDescent="0.25">
      <c r="A5" s="3" t="s">
        <v>692</v>
      </c>
      <c r="B5" s="3" t="s">
        <v>693</v>
      </c>
      <c r="C5" s="369" t="s">
        <v>617</v>
      </c>
      <c r="D5" s="371"/>
      <c r="E5" s="479" t="s">
        <v>1817</v>
      </c>
      <c r="F5" s="480"/>
      <c r="G5" s="369" t="s">
        <v>550</v>
      </c>
      <c r="H5" s="371"/>
      <c r="I5" s="380" t="s">
        <v>274</v>
      </c>
      <c r="J5" s="381"/>
      <c r="K5" s="2"/>
      <c r="L5" s="2"/>
    </row>
    <row r="6" spans="1:254" x14ac:dyDescent="0.25">
      <c r="A6" s="5" t="s">
        <v>13</v>
      </c>
      <c r="B6" s="5" t="s">
        <v>14</v>
      </c>
      <c r="C6" s="371" t="s">
        <v>621</v>
      </c>
      <c r="D6" s="371"/>
      <c r="E6" s="371" t="s">
        <v>622</v>
      </c>
      <c r="F6" s="371"/>
      <c r="G6" s="385" t="s">
        <v>292</v>
      </c>
      <c r="H6" s="456"/>
      <c r="I6" s="381" t="s">
        <v>279</v>
      </c>
      <c r="J6" s="381"/>
      <c r="K6" s="31"/>
      <c r="L6" s="31"/>
    </row>
    <row r="7" spans="1:254" x14ac:dyDescent="0.25">
      <c r="A7" s="5"/>
      <c r="B7" s="5"/>
      <c r="C7" s="387" t="s">
        <v>22</v>
      </c>
      <c r="D7" s="387"/>
      <c r="E7" s="371" t="s">
        <v>703</v>
      </c>
      <c r="F7" s="371"/>
      <c r="G7" s="353" t="s">
        <v>22</v>
      </c>
      <c r="H7" s="370"/>
      <c r="I7" s="388" t="s">
        <v>22</v>
      </c>
      <c r="J7" s="388"/>
      <c r="K7" s="31"/>
      <c r="L7" s="31"/>
    </row>
    <row r="8" spans="1:254" ht="26" x14ac:dyDescent="0.25">
      <c r="A8" s="5"/>
      <c r="B8" s="5"/>
      <c r="C8" s="11" t="s">
        <v>1818</v>
      </c>
      <c r="D8" s="11" t="s">
        <v>1819</v>
      </c>
      <c r="E8" s="11" t="s">
        <v>1820</v>
      </c>
      <c r="F8" s="11" t="s">
        <v>1821</v>
      </c>
      <c r="G8" s="12" t="s">
        <v>1822</v>
      </c>
      <c r="H8" s="12" t="s">
        <v>1823</v>
      </c>
      <c r="I8" s="32" t="s">
        <v>1824</v>
      </c>
      <c r="J8" s="32" t="s">
        <v>1825</v>
      </c>
      <c r="K8" s="31"/>
      <c r="L8" s="31"/>
    </row>
    <row r="9" spans="1:254" ht="16.399999999999999" hidden="1" customHeight="1" x14ac:dyDescent="0.25">
      <c r="A9" s="13" t="s">
        <v>1826</v>
      </c>
      <c r="B9" s="14" t="s">
        <v>892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1827</v>
      </c>
      <c r="B10" s="14" t="s">
        <v>892</v>
      </c>
      <c r="C10" s="356" t="s">
        <v>242</v>
      </c>
      <c r="D10" s="411"/>
      <c r="E10" s="411"/>
      <c r="F10" s="411"/>
      <c r="G10" s="411"/>
      <c r="H10" s="411"/>
      <c r="I10" s="411"/>
      <c r="J10" s="357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1828</v>
      </c>
      <c r="B11" s="14" t="s">
        <v>1829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1826</v>
      </c>
      <c r="B12" s="14" t="s">
        <v>1829</v>
      </c>
      <c r="C12" s="356" t="s">
        <v>242</v>
      </c>
      <c r="D12" s="411"/>
      <c r="E12" s="411"/>
      <c r="F12" s="411"/>
      <c r="G12" s="411"/>
      <c r="H12" s="411"/>
      <c r="I12" s="411"/>
      <c r="J12" s="357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1827</v>
      </c>
      <c r="B13" s="14" t="s">
        <v>1829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1828</v>
      </c>
      <c r="B14" s="14" t="s">
        <v>1830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1831</v>
      </c>
      <c r="B15" s="19" t="s">
        <v>1829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1827</v>
      </c>
      <c r="B16" s="14" t="s">
        <v>1830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1828</v>
      </c>
      <c r="B17" s="14" t="s">
        <v>895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1831</v>
      </c>
      <c r="B18" s="19" t="s">
        <v>1830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1827</v>
      </c>
      <c r="B19" s="14" t="s">
        <v>895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1828</v>
      </c>
      <c r="B20" s="14" t="s">
        <v>1832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1831</v>
      </c>
      <c r="B21" s="21" t="s">
        <v>895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1827</v>
      </c>
      <c r="B22" s="21" t="s">
        <v>1832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1828</v>
      </c>
      <c r="B23" s="14" t="s">
        <v>1833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1831</v>
      </c>
      <c r="B24" s="21" t="s">
        <v>1832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1827</v>
      </c>
      <c r="B25" s="14" t="s">
        <v>1833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1828</v>
      </c>
      <c r="B26" s="14" t="s">
        <v>898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194</v>
      </c>
      <c r="B28" s="418" t="s">
        <v>1834</v>
      </c>
      <c r="C28" s="418"/>
      <c r="D28" s="418"/>
      <c r="E28" s="418"/>
      <c r="F28" s="418"/>
      <c r="G28" s="418"/>
      <c r="H28" s="418"/>
      <c r="I28" s="418"/>
      <c r="J28" s="418"/>
      <c r="K28" s="418"/>
      <c r="L28" s="23"/>
      <c r="M28" s="23"/>
      <c r="N28" s="23"/>
      <c r="O28" s="23"/>
      <c r="P28" s="23"/>
      <c r="Q28" s="23"/>
    </row>
    <row r="29" spans="1:17" ht="16" x14ac:dyDescent="0.25">
      <c r="A29" s="25" t="s">
        <v>684</v>
      </c>
      <c r="B29" s="420" t="s">
        <v>866</v>
      </c>
      <c r="C29" s="420"/>
      <c r="D29" s="420"/>
      <c r="E29" s="420"/>
      <c r="F29" s="420"/>
      <c r="G29" s="420"/>
      <c r="H29" s="420"/>
      <c r="I29" s="420"/>
      <c r="J29" s="420"/>
      <c r="K29" s="420"/>
      <c r="L29" s="23"/>
      <c r="M29" s="23"/>
      <c r="N29" s="23"/>
      <c r="O29" s="23"/>
      <c r="P29" s="23"/>
      <c r="Q29" s="23"/>
    </row>
    <row r="30" spans="1:17" ht="16" x14ac:dyDescent="0.4">
      <c r="A30" s="26" t="s">
        <v>686</v>
      </c>
      <c r="B30" s="420" t="s">
        <v>1835</v>
      </c>
      <c r="C30" s="420"/>
      <c r="D30" s="420"/>
      <c r="E30" s="420"/>
      <c r="F30" s="420"/>
      <c r="G30" s="420"/>
      <c r="H30" s="420"/>
      <c r="I30" s="420"/>
      <c r="J30" s="420"/>
      <c r="K30" s="420"/>
      <c r="L30" s="23"/>
      <c r="M30" s="23"/>
      <c r="N30" s="23"/>
      <c r="O30" s="23"/>
      <c r="P30" s="23"/>
      <c r="Q30" s="23"/>
    </row>
    <row r="31" spans="1:17" ht="16.5" x14ac:dyDescent="0.25">
      <c r="A31" s="27" t="s">
        <v>466</v>
      </c>
      <c r="B31" s="420" t="s">
        <v>604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23"/>
      <c r="M31" s="23"/>
      <c r="N31" s="23"/>
      <c r="O31" s="23"/>
      <c r="P31" s="23"/>
      <c r="Q31" s="23"/>
    </row>
    <row r="32" spans="1:17" ht="16" x14ac:dyDescent="0.4">
      <c r="A32" s="26" t="s">
        <v>462</v>
      </c>
      <c r="B32" s="420" t="s">
        <v>1765</v>
      </c>
      <c r="C32" s="420"/>
      <c r="D32" s="420"/>
      <c r="E32" s="420"/>
      <c r="F32" s="420"/>
      <c r="G32" s="420"/>
      <c r="H32" s="420"/>
      <c r="I32" s="420"/>
      <c r="J32" s="420"/>
      <c r="K32" s="420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2025-08-20T08:49:32Z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