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0" firstSheet="2" activeTab="16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<sst xmlns="http://schemas.openxmlformats.org/spreadsheetml/2006/main" count="5626" uniqueCount="1809">
  <si>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</si>
  <si>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</si>
  <si>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</si>
  <si>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</si>
  <si>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</si>
  <si>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</si>
  <si>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</si>
  <si>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</si>
  <si>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</si>
  <si>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</si>
  <si>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</si>
  <si>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</si>
  <si>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</si>
  <si>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</si>
  <si>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</si>
  <si>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</si>
  <si>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</si>
  <si>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</si>
  <si>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</si>
  <si>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</si>
  <si>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</si>
  <si>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</si>
  <si>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</si>
  <si>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</si>
  <si>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</si>
  <si>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</si>
  <si>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</si>
  <si>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</si>
  <si>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</si>
  <si>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</si>
  <si>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</si>
  <si>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</si>
  <si>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</si>
  <si>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</si>
  <si>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</si>
  <si>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</si>
  <si>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</si>
  <si>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</si>
  <si>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</si>
  <si>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</si>
  <si>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</si>
  <si>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</si>
  <si>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</si>
  <si>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</si>
  <si>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</si>
  <si>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</si>
  <si>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</si>
  <si>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</si>
  <si>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</si>
  <si>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</si>
  <si>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</si>
  <si>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</si>
  <si>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</si>
  <si>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</si>
  <si>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</si>
  <si>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</si>
  <si>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</si>
  <si>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</si>
  <si>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</si>
  <si>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</si>
  <si>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</si>
  <si>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</si>
  <si>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</si>
  <si>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</si>
  <si>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</si>
  <si>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</si>
  <si>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</si>
  <si>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</si>
  <si>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</si>
  <si>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</si>
  <si>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</si>
  <si>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</si>
  <si>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</si>
  <si>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</si>
  <si>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</si>
  <si>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</si>
  <si>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</si>
  <si>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</si>
  <si>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</si>
  <si>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</si>
  <si>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</si>
  <si>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</si>
  <si>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</si>
  <si>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</si>
  <si>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</si>
  <si>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</si>
  <si>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</si>
  <si>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</si>
  <si>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</si>
  <si>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</si>
  <si>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</si>
  <si>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</si>
  <si>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</si>
  <si>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</si>
  <si>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</si>
  <si>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</si>
  <si>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</si>
  <si>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</si>
  <si>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</si>
  <si>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</si>
  <si>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</si>
  <si>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</si>
  <si>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</si>
  <si>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</si>
  <si>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</si>
  <si>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</si>
  <si>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</si>
  <si>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</si>
  <si>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</si>
  <si>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</si>
  <si>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</si>
  <si>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</si>
  <si>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</si>
  <si>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</si>
  <si>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</si>
  <si>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</si>
  <si>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</si>
  <si>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</si>
  <si>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</si>
  <si>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</si>
  <si>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</si>
  <si>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</si>
  <si>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</si>
  <si>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</si>
  <si>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</si>
  <si>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</si>
  <si>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</si>
  <si>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</si>
  <si>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</si>
  <si>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</si>
  <si>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</si>
  <si>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</si>
  <si>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</si>
  <si>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</si>
  <si>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</si>
  <si>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</si>
  <si>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</si>
  <si>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</si>
  <si>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</si>
  <si>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</si>
  <si>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</si>
  <si>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</si>
  <si>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</si>
  <si>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</si>
  <si>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</si>
  <si>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</si>
  <si>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</si>
  <si>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</si>
  <si>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</si>
  <si>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</si>
  <si>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</si>
  <si>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</si>
  <si>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</si>
  <si>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</si>
  <si>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</si>
  <si>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</si>
  <si>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</si>
  <si>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</si>
  <si>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</si>
  <si>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</si>
  <si>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</si>
  <si>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</si>
  <si>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</si>
  <si>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</si>
  <si>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</si>
  <si>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</si>
  <si>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</si>
  <si>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</si>
  <si>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</si>
  <si>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</si>
  <si>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</si>
  <si>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</si>
  <si>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</si>
  <si>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</si>
  <si>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</si>
  <si>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</si>
  <si>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</si>
  <si>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</si>
  <si>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</si>
  <si>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</si>
  <si>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</si>
  <si>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2536E</t>
  </si>
  <si>
    <t>9/Sep OSA</t>
  </si>
  <si>
    <t>2536W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</si>
  <si>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</si>
  <si>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</si>
  <si>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</si>
  <si>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</si>
  <si>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</si>
  <si>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</si>
  <si>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</si>
  <si>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</si>
  <si>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</si>
  <si>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</si>
  <si>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</si>
  <si>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</si>
  <si>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</si>
  <si>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</si>
  <si>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</si>
  <si>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</si>
  <si>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</si>
  <si>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</si>
  <si>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</si>
  <si>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</si>
  <si>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</si>
  <si>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</si>
  <si>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</si>
  <si>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</si>
  <si>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</si>
  <si>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</si>
  <si>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</si>
  <si>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</si>
  <si>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</si>
  <si>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</si>
  <si>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</si>
  <si>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</si>
  <si>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</si>
  <si>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</si>
  <si>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</si>
  <si>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</si>
  <si>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</si>
  <si>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</si>
  <si>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</si>
  <si>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</si>
  <si>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</si>
  <si>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</si>
  <si>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</si>
  <si>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</si>
  <si>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</si>
  <si>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</si>
  <si>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</si>
  <si>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</si>
  <si>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</si>
  <si>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</si>
  <si>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</si>
  <si>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</si>
  <si>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</si>
  <si>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</si>
  <si>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</si>
  <si>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</si>
  <si>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</si>
  <si>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</si>
  <si>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</si>
  <si>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</si>
  <si>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</si>
  <si>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</si>
  <si>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</si>
  <si>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</si>
  <si>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</si>
  <si>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</si>
  <si>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</si>
  <si>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</si>
  <si>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</si>
  <si>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</si>
  <si>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</si>
  <si>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</si>
  <si>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</si>
  <si>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</si>
  <si>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</si>
  <si>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</si>
  <si>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</si>
  <si>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</si>
  <si>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</si>
  <si>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</si>
  <si>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</si>
  <si>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</si>
  <si>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</si>
  <si>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</si>
  <si>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</si>
  <si>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</si>
  <si>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</si>
  <si>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</si>
  <si>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</si>
  <si>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</si>
  <si>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</si>
  <si>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</si>
  <si>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</si>
  <si>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</si>
  <si>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</si>
  <si>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</si>
  <si>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</si>
  <si>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</si>
  <si>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</si>
  <si>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</si>
  <si>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</si>
  <si>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</si>
  <si>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</si>
  <si>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</si>
  <si>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</si>
  <si>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</si>
  <si>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</si>
  <si>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</si>
  <si>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</si>
  <si>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</si>
  <si>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</si>
  <si>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</si>
  <si>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</si>
  <si>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</si>
  <si>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</si>
  <si>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</si>
  <si>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</si>
  <si>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</si>
  <si>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</si>
  <si>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</si>
  <si>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</si>
  <si>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</si>
  <si>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</si>
  <si>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</si>
  <si>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</si>
  <si>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</si>
  <si>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</si>
  <si>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</si>
  <si>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</si>
  <si>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</si>
  <si>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</si>
  <si>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</si>
  <si>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</si>
  <si>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</si>
  <si>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</si>
  <si>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</si>
  <si>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</si>
  <si>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</si>
  <si>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</si>
  <si>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</si>
  <si>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</si>
  <si>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</si>
  <si>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</si>
  <si>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</si>
  <si>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</si>
  <si>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</si>
  <si>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</si>
  <si>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</si>
  <si>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</si>
  <si>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</si>
  <si>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</si>
  <si>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</si>
  <si>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</si>
  <si>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</si>
  <si>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</si>
  <si>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</si>
  <si>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</si>
  <si>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</si>
  <si>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</si>
  <si>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</si>
  <si>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</si>
  <si>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</si>
  <si>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</si>
  <si>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</si>
  <si>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</si>
  <si>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</si>
  <si>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</si>
  <si>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</si>
  <si>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</si>
  <si>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</si>
  <si>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</si>
  <si>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</si>
  <si>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</si>
  <si>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</si>
  <si>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</si>
  <si>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</si>
  <si>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</si>
  <si>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</si>
  <si>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</si>
  <si>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</si>
  <si>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</si>
  <si>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</si>
  <si>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</si>
  <si>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</si>
  <si>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</si>
  <si>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</si>
  <si>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</si>
  <si>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</si>
  <si>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</si>
  <si>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</si>
  <si>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</si>
  <si>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</si>
  <si>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</si>
  <si>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</si>
  <si>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</si>
  <si>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</si>
  <si>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</si>
  <si>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</si>
  <si>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</si>
  <si>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</si>
  <si>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</si>
  <si>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</si>
  <si>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</si>
  <si>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</si>
  <si>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</si>
  <si>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</si>
  <si>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</si>
  <si>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</si>
  <si>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</si>
  <si>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</si>
  <si>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</si>
  <si>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</si>
  <si>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</si>
  <si>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</si>
  <si>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</si>
  <si>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</si>
  <si>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</si>
  <si>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</si>
  <si>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</si>
  <si>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</si>
  <si>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</si>
  <si>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</si>
  <si>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</si>
  <si>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</si>
  <si>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</si>
  <si>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</si>
  <si>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</si>
  <si>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</si>
  <si>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</si>
  <si>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</si>
  <si>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</si>
  <si>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</si>
  <si>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</si>
  <si>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</si>
  <si>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</si>
  <si>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</si>
  <si>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</si>
  <si>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</si>
  <si>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</si>
  <si>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</si>
  <si>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</si>
  <si>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</si>
  <si>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</si>
  <si>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</si>
  <si>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</si>
  <si>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</si>
  <si>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</si>
  <si>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</si>
  <si>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</si>
  <si>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</si>
  <si>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</si>
  <si>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</si>
  <si>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</si>
  <si>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</si>
  <si>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</si>
  <si>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</si>
  <si>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</si>
  <si>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</si>
  <si>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</si>
  <si>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</si>
  <si>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</si>
  <si>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</si>
  <si>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</si>
  <si>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</si>
  <si>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</si>
  <si>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</si>
  <si>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</si>
  <si>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</si>
  <si>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</si>
  <si>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</si>
  <si>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</si>
  <si>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</si>
  <si>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</si>
  <si>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</si>
  <si>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</si>
  <si>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</si>
  <si>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</si>
  <si>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</si>
  <si>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</si>
  <si>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</si>
  <si>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</si>
  <si>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</si>
  <si>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</si>
  <si>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</si>
  <si>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</si>
  <si>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</si>
  <si>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</si>
  <si>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</si>
  <si>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</si>
  <si>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</si>
  <si>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</si>
  <si>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</si>
  <si>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</si>
  <si>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</si>
  <si>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</si>
  <si>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</si>
  <si>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</si>
  <si>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</si>
  <si>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</si>
  <si>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</si>
  <si>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</si>
  <si>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</si>
  <si>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</si>
  <si>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</si>
  <si>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</si>
  <si>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</si>
  <si>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</si>
  <si>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</si>
  <si>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</si>
  <si>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</si>
  <si>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</si>
  <si>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</si>
  <si>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</si>
  <si>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</si>
  <si>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</si>
  <si>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</si>
  <si>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</si>
  <si>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</si>
  <si>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</si>
  <si>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</si>
  <si>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</si>
  <si>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</si>
  <si>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</si>
  <si>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</si>
  <si>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</si>
  <si>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</si>
  <si>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</si>
  <si>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</si>
  <si>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</si>
  <si>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</si>
  <si>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</si>
  <si>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</si>
  <si>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</si>
  <si>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</si>
  <si>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</si>
  <si>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</si>
  <si>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</si>
  <si>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</si>
  <si>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</si>
  <si>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</si>
  <si>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</si>
  <si>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</si>
  <si>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</si>
  <si>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</si>
  <si>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</si>
  <si>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</si>
  <si>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</si>
  <si>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</si>
  <si>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</si>
  <si>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</si>
  <si>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</si>
  <si>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</si>
  <si>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</si>
  <si>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</si>
  <si>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</si>
  <si>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</si>
  <si>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</si>
  <si>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</si>
  <si>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</si>
  <si>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</si>
  <si>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</si>
  <si>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</si>
  <si>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</si>
  <si>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</si>
  <si>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</si>
  <si>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</si>
  <si>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</si>
  <si>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</si>
  <si>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</si>
  <si>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</si>
  <si>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</si>
  <si>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</si>
  <si>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</si>
  <si>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</si>
  <si>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</si>
  <si>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</si>
  <si>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</si>
  <si>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</si>
  <si>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</si>
  <si>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</si>
  <si>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</si>
  <si>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</si>
  <si>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</si>
  <si>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</si>
  <si>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</si>
  <si>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</si>
  <si>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</si>
  <si>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</si>
  <si>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</si>
  <si>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</si>
  <si>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</si>
  <si>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</si>
  <si>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</si>
  <si>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</si>
  <si>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</si>
  <si>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</si>
  <si>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</si>
  <si>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</si>
  <si>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</si>
  <si>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</si>
  <si>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</si>
  <si>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</si>
  <si>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</si>
  <si>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</si>
  <si>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</si>
  <si>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</si>
  <si>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</si>
  <si>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</si>
  <si>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</si>
  <si>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</si>
  <si>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</si>
  <si>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</si>
  <si>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</si>
  <si>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</si>
  <si>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</si>
  <si>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</si>
  <si>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</si>
  <si>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</si>
  <si>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</si>
  <si>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</si>
  <si>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</si>
  <si>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</si>
  <si>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</si>
  <si>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</si>
  <si>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</si>
  <si>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</si>
  <si>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</si>
  <si>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</si>
  <si>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</si>
  <si>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</si>
  <si>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</si>
  <si>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</si>
  <si>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</si>
  <si>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</si>
  <si>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</si>
  <si>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</si>
  <si>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</si>
  <si>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</si>
  <si>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</si>
  <si>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</si>
  <si>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</si>
  <si>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</si>
  <si>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</si>
  <si>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</si>
  <si>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</si>
  <si>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</si>
  <si>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</si>
  <si>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</si>
  <si>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</si>
  <si>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</si>
  <si>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</si>
  <si>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</si>
  <si>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</si>
  <si>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</si>
  <si>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</si>
  <si>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</si>
  <si>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</si>
  <si>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</si>
  <si>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</si>
  <si>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</si>
  <si>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</si>
  <si>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</si>
  <si>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</si>
  <si>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</si>
  <si>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</si>
  <si>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</si>
  <si>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</si>
  <si>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</si>
  <si>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</si>
  <si>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</si>
  <si>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</si>
  <si>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</si>
  <si>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</si>
  <si>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</si>
  <si>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</si>
  <si>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</si>
  <si>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</si>
  <si>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</si>
  <si>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</si>
  <si>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</si>
  <si>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</si>
  <si>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</si>
  <si>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</si>
  <si>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</si>
  <si>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</si>
  <si>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</si>
  <si>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</si>
  <si>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</si>
  <si>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</si>
  <si>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</si>
  <si>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</si>
  <si>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</si>
  <si>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</si>
  <si>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</si>
  <si>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</si>
  <si>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</si>
  <si>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</si>
  <si>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</si>
  <si>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</si>
  <si>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</si>
  <si>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</si>
  <si>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</si>
  <si>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</si>
  <si>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</si>
  <si>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</si>
  <si>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</si>
  <si>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</si>
  <si>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</si>
  <si>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</si>
  <si>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</si>
  <si>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</si>
  <si>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</si>
  <si>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</si>
  <si>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</si>
  <si>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</si>
  <si>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</si>
  <si>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</si>
  <si>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</si>
  <si>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</si>
  <si>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</si>
  <si>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</si>
  <si>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</si>
  <si>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</si>
  <si>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</si>
  <si>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</si>
  <si>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</si>
  <si>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</si>
  <si>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</si>
  <si>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</si>
  <si>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</si>
  <si>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</si>
  <si>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</si>
  <si>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</si>
  <si>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</si>
  <si>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</si>
  <si>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</si>
  <si>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</si>
  <si>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</si>
  <si>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</si>
  <si>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</si>
  <si>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</si>
  <si>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</si>
  <si>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</si>
  <si>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</si>
  <si>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</si>
  <si>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</si>
  <si>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</si>
  <si>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</si>
  <si>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</si>
  <si>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</si>
  <si>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</si>
  <si>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</si>
  <si>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</si>
  <si>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</si>
  <si>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</si>
  <si>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</si>
  <si>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</si>
  <si>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</si>
  <si>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</si>
  <si>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</si>
  <si>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</si>
  <si>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</si>
  <si>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</si>
  <si>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</si>
  <si>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</si>
  <si>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</si>
  <si>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</si>
  <si>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</si>
  <si>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</si>
  <si>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</si>
  <si>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>2512S</t>
  </si>
  <si>
    <t>2512N NIL</t>
  </si>
  <si>
    <t>2513S</t>
  </si>
  <si>
    <t>2513N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</si>
  <si>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</si>
  <si>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</si>
  <si>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</si>
  <si>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</si>
  <si>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</si>
  <si>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</si>
  <si>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</si>
  <si>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</si>
  <si>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</si>
  <si>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</si>
  <si>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</si>
  <si>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</si>
  <si>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</si>
  <si>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</si>
  <si>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</si>
  <si>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</si>
  <si>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</si>
  <si>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</si>
  <si>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</si>
  <si>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</si>
  <si>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</si>
  <si>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</si>
  <si>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</si>
  <si>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</si>
  <si>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</si>
  <si>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</si>
  <si>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</si>
  <si>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</si>
  <si>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</si>
  <si>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</si>
  <si>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</si>
  <si>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</si>
  <si>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</si>
  <si>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</si>
  <si>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</si>
  <si>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</si>
  <si>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</si>
  <si>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</si>
  <si>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</si>
  <si>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</si>
  <si>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</si>
  <si>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</si>
  <si>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</si>
  <si>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</si>
  <si>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</si>
  <si>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</si>
  <si>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</si>
  <si>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</si>
  <si>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</si>
  <si>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</si>
  <si>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</si>
  <si>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</si>
  <si>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</si>
  <si>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</si>
  <si>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</si>
  <si>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</si>
  <si>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</si>
  <si>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</si>
  <si>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</si>
  <si>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</si>
  <si>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</si>
  <si>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</si>
  <si>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</si>
  <si>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</si>
  <si>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</si>
  <si>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</si>
  <si>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</si>
  <si>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</si>
  <si>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</si>
  <si>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</si>
  <si>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</si>
  <si>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</si>
  <si>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</si>
  <si>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0XSNVS</t>
  </si>
  <si>
    <t>SEA OF LUCK</t>
  </si>
  <si>
    <t>0XSNXS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</si>
  <si>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</si>
  <si>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</si>
  <si>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</si>
  <si>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</si>
  <si>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</si>
  <si>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</si>
  <si>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</si>
  <si>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</si>
  <si>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</si>
  <si>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</si>
  <si>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</si>
  <si>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</si>
  <si>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</si>
  <si>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</si>
  <si>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</si>
  <si>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</si>
  <si>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</si>
  <si>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</si>
  <si>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</si>
  <si>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</si>
  <si>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</si>
  <si>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</si>
  <si>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</si>
  <si>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</si>
  <si>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</si>
  <si>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</si>
  <si>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</si>
  <si>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</si>
  <si>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</si>
  <si>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</si>
  <si>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</si>
  <si>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</si>
  <si>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</si>
  <si>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</si>
  <si>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</si>
  <si>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</si>
  <si>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</si>
  <si>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</si>
  <si>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</si>
  <si>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</si>
  <si>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</si>
  <si>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</si>
  <si>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</si>
  <si>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</si>
  <si>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</si>
  <si>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</si>
  <si>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</si>
  <si>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</si>
  <si>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</si>
  <si>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</si>
  <si>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</si>
  <si>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</si>
  <si>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</si>
  <si>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</si>
  <si>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</si>
  <si>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</si>
  <si>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</si>
  <si>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</si>
  <si>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</si>
  <si>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</si>
  <si>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</si>
  <si>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</si>
  <si>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</si>
  <si>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</si>
  <si>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</si>
  <si>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</si>
  <si>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</si>
  <si>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</si>
  <si>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</si>
  <si>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</si>
  <si>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</si>
  <si>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</si>
  <si>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</si>
  <si>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</si>
  <si>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</si>
  <si>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</si>
  <si>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</si>
  <si>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</si>
  <si>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</si>
  <si>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</si>
  <si>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</si>
  <si>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</si>
  <si>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</si>
  <si>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</si>
  <si>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</si>
  <si>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</si>
  <si>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</si>
  <si>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</si>
  <si>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</si>
  <si>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</si>
  <si>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</si>
  <si>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</si>
  <si>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</si>
  <si>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</si>
  <si>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</si>
  <si>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</si>
  <si>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</si>
  <si>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</si>
  <si>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</si>
  <si>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</si>
  <si>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</si>
  <si>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</si>
  <si>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</si>
  <si>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</si>
  <si>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</si>
  <si>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</si>
  <si>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</si>
  <si>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</si>
  <si>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</si>
  <si>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</si>
  <si>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</si>
  <si>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</si>
  <si>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</si>
  <si>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</si>
  <si>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</si>
  <si>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</si>
  <si>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</si>
  <si>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</si>
  <si>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</si>
  <si>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</si>
  <si>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</si>
  <si>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</si>
  <si>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</si>
  <si>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</si>
  <si>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</si>
  <si>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>0FQ29N</t>
  </si>
  <si>
    <t>0FQ2BN</t>
  </si>
  <si>
    <t>0FQ2FN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</si>
  <si>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</si>
  <si>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</si>
  <si>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</si>
  <si>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</si>
  <si>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</si>
  <si>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</si>
  <si>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</si>
  <si>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</si>
  <si>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</si>
  <si>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</si>
  <si>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</si>
  <si>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</si>
  <si>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</si>
  <si>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</si>
  <si>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</si>
  <si>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</si>
  <si>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</si>
  <si>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</si>
  <si>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</si>
  <si>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</si>
  <si>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</si>
  <si>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</si>
  <si>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</si>
  <si>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</si>
  <si>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</si>
  <si>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</si>
  <si>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</si>
  <si>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</si>
  <si>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</si>
  <si>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</si>
  <si>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</si>
  <si>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</si>
  <si>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</si>
  <si>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</si>
  <si>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</si>
  <si>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</si>
  <si>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</si>
  <si>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</si>
  <si>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</si>
  <si>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</si>
  <si>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</si>
  <si>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</si>
  <si>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</si>
  <si>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</si>
  <si>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</si>
  <si>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</si>
  <si>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</si>
  <si>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</si>
  <si>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</si>
  <si>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</si>
  <si>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</si>
  <si>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</si>
  <si>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</si>
  <si>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</si>
  <si>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</si>
  <si>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</si>
  <si>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</si>
  <si>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</si>
  <si>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</si>
  <si>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</si>
  <si>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</si>
  <si>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</si>
  <si>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</si>
  <si>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</si>
  <si>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</si>
  <si>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</si>
  <si>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</si>
  <si>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</si>
  <si>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</si>
  <si>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</si>
  <si>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</si>
  <si>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</si>
  <si>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</si>
  <si>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</si>
  <si>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</si>
  <si>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</si>
  <si>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</si>
  <si>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</si>
  <si>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</si>
  <si>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</si>
  <si>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</si>
  <si>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</si>
  <si>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</si>
  <si>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</si>
  <si>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</si>
  <si>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</si>
  <si>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</si>
  <si>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</si>
  <si>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</si>
  <si>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</si>
  <si>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</si>
  <si>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</si>
  <si>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</si>
  <si>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</si>
  <si>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</si>
  <si>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</si>
  <si>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</si>
  <si>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</si>
  <si>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</si>
  <si>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</si>
  <si>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</si>
  <si>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</si>
  <si>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</si>
  <si>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</si>
  <si>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</si>
  <si>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</si>
  <si>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</si>
  <si>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</si>
  <si>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</si>
  <si>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</si>
  <si>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</si>
  <si>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</si>
  <si>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</si>
  <si>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</si>
  <si>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</si>
  <si>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</si>
  <si>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</si>
  <si>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</si>
  <si>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</si>
  <si>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</si>
  <si>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</si>
  <si>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</si>
  <si>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</si>
  <si>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</si>
  <si>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</si>
  <si>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</si>
  <si>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</si>
  <si>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</si>
  <si>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</si>
  <si>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</si>
  <si>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</si>
  <si>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</si>
  <si>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</si>
  <si>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</si>
  <si>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</si>
  <si>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</si>
  <si>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</si>
  <si>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</si>
  <si>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</si>
  <si>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</si>
  <si>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</si>
  <si>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</si>
  <si>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</si>
  <si>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</si>
  <si>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</si>
  <si>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</si>
  <si>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</si>
  <si>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</si>
  <si>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</si>
  <si>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</si>
  <si>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</si>
  <si>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</si>
  <si>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</si>
  <si>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</si>
  <si>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</si>
  <si>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</si>
  <si>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</si>
  <si>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</si>
  <si>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</si>
  <si>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</si>
  <si>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</si>
  <si>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</si>
  <si>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</si>
  <si>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</si>
  <si>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</si>
  <si>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</si>
  <si>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</si>
  <si>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</si>
  <si>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</si>
  <si>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</si>
  <si>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</si>
  <si>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</si>
  <si>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</si>
  <si>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</si>
  <si>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</si>
  <si>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</si>
  <si>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</si>
  <si>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</si>
  <si>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</si>
  <si>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</si>
  <si>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</si>
  <si>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</si>
  <si>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</si>
  <si>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</si>
  <si>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</si>
  <si>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</si>
  <si>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</si>
  <si>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</si>
  <si>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</si>
  <si>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</si>
  <si>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</si>
  <si>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</si>
  <si>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</si>
  <si>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</si>
  <si>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</si>
  <si>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</si>
  <si>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</si>
  <si>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</si>
  <si>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</si>
  <si>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</si>
  <si>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</si>
  <si>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</si>
  <si>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</si>
  <si>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</si>
  <si>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</si>
  <si>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</si>
  <si>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</si>
  <si>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</si>
  <si>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</si>
  <si>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</si>
  <si>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</si>
  <si>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</si>
  <si>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</si>
  <si>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</si>
  <si>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</si>
  <si>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</si>
  <si>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</si>
  <si>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</si>
  <si>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</si>
  <si>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</si>
  <si>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</si>
  <si>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</si>
  <si>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</si>
  <si>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</si>
  <si>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</si>
  <si>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</si>
  <si>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</si>
  <si>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</si>
  <si>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</si>
  <si>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</si>
  <si>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</si>
  <si>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</si>
  <si>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</si>
  <si>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</si>
  <si>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</si>
  <si>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</si>
  <si>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</si>
  <si>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</si>
  <si>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</si>
  <si>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</si>
  <si>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</si>
  <si>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</si>
  <si>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</si>
  <si>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</si>
  <si>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</si>
  <si>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</si>
  <si>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</si>
  <si>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</si>
  <si>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</si>
  <si>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</si>
  <si>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</si>
  <si>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>CNC JADE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</si>
  <si>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</si>
  <si>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</si>
  <si>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</si>
  <si>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</si>
  <si>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</si>
  <si>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</si>
  <si>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</si>
  <si>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</si>
  <si>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</si>
  <si>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</si>
  <si>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</si>
  <si>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</si>
  <si>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</si>
  <si>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</si>
  <si>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</si>
  <si>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</si>
  <si>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</si>
  <si>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</si>
  <si>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</si>
  <si>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</si>
  <si>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</si>
  <si>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</si>
  <si>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</si>
  <si>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</si>
  <si>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</si>
  <si>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</si>
  <si>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</si>
  <si>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</si>
  <si>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</si>
  <si>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</si>
  <si>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</si>
  <si>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</si>
  <si>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</si>
  <si>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</si>
  <si>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</si>
  <si>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</si>
  <si>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</si>
  <si>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</si>
  <si>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</si>
  <si>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</si>
  <si>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</si>
  <si>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</si>
  <si>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</si>
  <si>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</si>
  <si>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</si>
  <si>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</si>
  <si>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</si>
  <si>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</si>
  <si>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</si>
  <si>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</si>
  <si>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</si>
  <si>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</si>
  <si>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</si>
  <si>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</si>
  <si>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</si>
  <si>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</si>
  <si>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</si>
  <si>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</si>
  <si>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</si>
  <si>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</si>
  <si>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</si>
  <si>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</si>
  <si>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</si>
  <si>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</si>
  <si>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</si>
  <si>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</si>
  <si>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</si>
  <si>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</si>
  <si>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</si>
  <si>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</si>
  <si>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</si>
  <si>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</si>
  <si>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</si>
  <si>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</si>
  <si>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</si>
  <si>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</si>
  <si>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</si>
  <si>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</si>
  <si>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</si>
  <si>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2512N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</si>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</sst>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94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u/>
      <sz val="10"/>
      <color theme="1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u/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8"/>
      <color rgb="FFFF000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sz val="8"/>
      <name val="Times New Roman"/>
      <charset val="134"/>
    </font>
    <font>
      <b/>
      <sz val="9"/>
      <color rgb="FF92D050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388622699667"/>
      <name val="Times New Roman"/>
      <charset val="134"/>
    </font>
    <font>
      <sz val="9"/>
      <color theme="3" tint="0.398388622699667"/>
      <name val="Times New Roman"/>
      <charset val="134"/>
    </font>
    <font>
      <b/>
      <sz val="9"/>
      <color theme="3" tint="0.397961363567003"/>
      <name val="Times New Roman"/>
      <charset val="134"/>
    </font>
    <font>
      <sz val="10"/>
      <color rgb="FFFF0000"/>
      <name val="Times New Roman"/>
      <charset val="134"/>
    </font>
    <font>
      <b/>
      <sz val="9"/>
      <color rgb="FF00B0F0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937955870235"/>
      <name val="Times New Roman"/>
      <charset val="134"/>
    </font>
    <font>
      <b/>
      <sz val="9"/>
      <color rgb="FF0070C0"/>
      <name val="Times New Roman"/>
      <charset val="134"/>
    </font>
    <font>
      <b/>
      <sz val="6"/>
      <name val="Times New Roman"/>
      <charset val="134"/>
    </font>
    <font>
      <sz val="10"/>
      <color rgb="FFFF0000"/>
      <name val="宋体"/>
      <charset val="134"/>
    </font>
    <font>
      <b/>
      <sz val="8"/>
      <color theme="1"/>
      <name val="Times New Roman"/>
      <charset val="134"/>
    </font>
    <font>
      <b/>
      <sz val="6"/>
      <name val="宋体"/>
      <charset val="134"/>
    </font>
    <font>
      <sz val="12"/>
      <color theme="0"/>
      <name val="Times New Roman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388622699667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sz val="9"/>
      <color rgb="FF92D050"/>
      <name val="Times New Roman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b/>
      <sz val="10"/>
      <color rgb="FFFF000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3" tint="0.398846400341807"/>
        <bgColor indexed="64"/>
      </patternFill>
    </fill>
    <fill>
      <patternFill patternType="solid">
        <fgColor theme="3" tint="0.399578844569231"/>
        <bgColor indexed="64"/>
      </patternFill>
    </fill>
    <fill>
      <patternFill patternType="solid">
        <fgColor theme="3" tint="0.3986938077944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21" borderId="1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2" borderId="22" applyNumberFormat="0" applyAlignment="0" applyProtection="0">
      <alignment vertical="center"/>
    </xf>
    <xf numFmtId="0" fontId="70" fillId="23" borderId="23" applyNumberFormat="0" applyAlignment="0" applyProtection="0">
      <alignment vertical="center"/>
    </xf>
    <xf numFmtId="0" fontId="71" fillId="23" borderId="22" applyNumberFormat="0" applyAlignment="0" applyProtection="0">
      <alignment vertical="center"/>
    </xf>
    <xf numFmtId="0" fontId="72" fillId="24" borderId="24" applyNumberFormat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0" fillId="0" borderId="0"/>
    <xf numFmtId="176" fontId="81" fillId="0" borderId="0"/>
  </cellStyleXfs>
  <cellXfs count="576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1" fillId="5" borderId="0" xfId="0" applyFont="1" applyFill="1" applyAlignment="1">
      <alignment horizontal="left" vertical="center"/>
    </xf>
    <xf numFmtId="177" fontId="11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8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2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1" fillId="3" borderId="5" xfId="0" applyFont="1" applyFill="1" applyBorder="1" applyAlignment="1">
      <alignment horizontal="left" vertical="top" wrapText="1"/>
    </xf>
    <xf numFmtId="176" fontId="11" fillId="5" borderId="5" xfId="50" applyFont="1" applyFill="1" applyBorder="1" applyAlignment="1">
      <alignment horizontal="center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16" fontId="10" fillId="5" borderId="5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5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0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9" fillId="5" borderId="3" xfId="50" applyNumberFormat="1" applyFont="1" applyFill="1" applyBorder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20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0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2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8" fillId="6" borderId="11" xfId="50" applyFont="1" applyFill="1" applyBorder="1" applyAlignment="1">
      <alignment horizontal="center"/>
    </xf>
    <xf numFmtId="176" fontId="11" fillId="6" borderId="11" xfId="50" applyFont="1" applyFill="1" applyBorder="1" applyAlignment="1">
      <alignment horizontal="center"/>
    </xf>
    <xf numFmtId="176" fontId="15" fillId="5" borderId="3" xfId="0" applyNumberFormat="1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7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38" fillId="5" borderId="11" xfId="51" applyFont="1" applyFill="1" applyBorder="1" applyAlignment="1">
      <alignment horizontal="left"/>
    </xf>
    <xf numFmtId="176" fontId="11" fillId="5" borderId="11" xfId="51" applyFont="1" applyFill="1" applyBorder="1" applyAlignment="1">
      <alignment horizontal="left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9" fillId="0" borderId="0" xfId="0" applyFont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39" fillId="5" borderId="3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40" fillId="0" borderId="4" xfId="0" applyFont="1" applyBorder="1" applyAlignment="1">
      <alignment horizontal="left" vertical="center" wrapText="1"/>
    </xf>
    <xf numFmtId="176" fontId="40" fillId="0" borderId="7" xfId="0" applyFont="1" applyBorder="1" applyAlignment="1">
      <alignment horizontal="left" vertical="center" wrapText="1"/>
    </xf>
    <xf numFmtId="176" fontId="40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1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2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18" fillId="3" borderId="5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37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44" fillId="5" borderId="3" xfId="51" applyFont="1" applyFill="1" applyBorder="1" applyAlignment="1">
      <alignment horizontal="left"/>
    </xf>
    <xf numFmtId="176" fontId="44" fillId="5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46" fillId="3" borderId="3" xfId="0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7" fillId="5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38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48" fillId="6" borderId="3" xfId="0" applyFont="1" applyFill="1" applyBorder="1" applyAlignment="1">
      <alignment horizontal="center" vertical="center"/>
    </xf>
    <xf numFmtId="176" fontId="45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1" fillId="2" borderId="4" xfId="0" applyFont="1" applyFill="1" applyBorder="1" applyAlignment="1">
      <alignment horizontal="left" vertical="center"/>
    </xf>
    <xf numFmtId="176" fontId="41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0" fillId="0" borderId="7" xfId="0" applyBorder="1">
      <alignment vertical="center"/>
    </xf>
    <xf numFmtId="176" fontId="18" fillId="19" borderId="3" xfId="0" applyFont="1" applyFill="1" applyBorder="1" applyAlignment="1">
      <alignment horizontal="left" vertical="center"/>
    </xf>
    <xf numFmtId="176" fontId="22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9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50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7" fillId="0" borderId="3" xfId="0" applyFont="1" applyBorder="1" applyAlignment="1">
      <alignment horizontal="center" vertical="center" wrapText="1"/>
    </xf>
    <xf numFmtId="16" fontId="9" fillId="5" borderId="0" xfId="50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176" fontId="9" fillId="0" borderId="0" xfId="50" applyFont="1" applyAlignment="1">
      <alignment horizontal="center" vertical="center"/>
    </xf>
    <xf numFmtId="176" fontId="3" fillId="0" borderId="5" xfId="0" applyFont="1" applyBorder="1" applyAlignment="1">
      <alignment horizontal="left" vertical="top" wrapText="1"/>
    </xf>
    <xf numFmtId="176" fontId="11" fillId="5" borderId="13" xfId="0" applyFont="1" applyFill="1" applyBorder="1" applyAlignment="1">
      <alignment horizontal="center" vertical="center"/>
    </xf>
    <xf numFmtId="16" fontId="19" fillId="6" borderId="3" xfId="50" applyNumberFormat="1" applyFont="1" applyFill="1" applyBorder="1" applyAlignment="1">
      <alignment horizontal="left" vertical="center"/>
    </xf>
    <xf numFmtId="176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1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2" fillId="5" borderId="0" xfId="0" applyFont="1" applyFill="1">
      <alignment vertical="center"/>
    </xf>
    <xf numFmtId="176" fontId="51" fillId="11" borderId="3" xfId="0" applyFont="1" applyFill="1" applyBorder="1">
      <alignment vertical="center"/>
    </xf>
    <xf numFmtId="176" fontId="53" fillId="0" borderId="0" xfId="0" applyFont="1" applyAlignment="1">
      <alignment horizontal="center" vertical="center" wrapText="1"/>
    </xf>
    <xf numFmtId="176" fontId="54" fillId="0" borderId="0" xfId="0" applyFont="1" applyAlignment="1">
      <alignment horizontal="center" vertical="center"/>
    </xf>
    <xf numFmtId="176" fontId="41" fillId="20" borderId="1" xfId="0" applyFont="1" applyFill="1" applyBorder="1" applyAlignment="1">
      <alignment horizontal="left" vertical="center"/>
    </xf>
    <xf numFmtId="176" fontId="41" fillId="20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55" fillId="7" borderId="3" xfId="0" applyFont="1" applyFill="1" applyBorder="1" applyAlignment="1">
      <alignment horizontal="center" vertical="center"/>
    </xf>
    <xf numFmtId="176" fontId="55" fillId="7" borderId="4" xfId="0" applyFont="1" applyFill="1" applyBorder="1" applyAlignment="1">
      <alignment horizontal="left" vertical="center" wrapText="1"/>
    </xf>
    <xf numFmtId="176" fontId="55" fillId="7" borderId="7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55" fillId="0" borderId="3" xfId="0" applyFont="1" applyBorder="1" applyAlignment="1">
      <alignment horizontal="left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5" fillId="7" borderId="5" xfId="0" applyFont="1" applyFill="1" applyBorder="1" applyAlignment="1">
      <alignment horizontal="left" vertical="center"/>
    </xf>
    <xf numFmtId="176" fontId="57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53" fillId="0" borderId="0" xfId="0" applyFont="1" applyAlignment="1">
      <alignment vertical="center" wrapText="1"/>
    </xf>
    <xf numFmtId="176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6" fontId="59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69"/>
  <sheetViews>
    <sheetView workbookViewId="0">
      <selection activeCell="X47" sqref="X47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31" t="s">
        <v>0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71"/>
      <c r="W1" s="36"/>
      <c r="X1" s="36"/>
      <c r="Y1" s="36"/>
      <c r="Z1" s="36"/>
      <c r="AA1" s="36"/>
      <c r="AB1" s="45"/>
    </row>
    <row r="2" ht="17.1" customHeight="1" spans="2:28">
      <c r="B2" s="532" t="s">
        <v>1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72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33" t="s">
        <v>3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</row>
    <row r="5" spans="1:21">
      <c r="A5" s="80" t="s">
        <v>4</v>
      </c>
      <c r="B5" s="80" t="s">
        <v>5</v>
      </c>
      <c r="C5" s="81" t="s">
        <v>6</v>
      </c>
      <c r="D5" s="82"/>
      <c r="E5" s="80" t="s">
        <v>7</v>
      </c>
      <c r="F5" s="80"/>
      <c r="G5" s="80" t="s">
        <v>8</v>
      </c>
      <c r="H5" s="80"/>
      <c r="I5" s="80" t="s">
        <v>9</v>
      </c>
      <c r="J5" s="80"/>
      <c r="K5" s="81" t="s">
        <v>10</v>
      </c>
      <c r="L5" s="540"/>
      <c r="M5" s="81" t="s">
        <v>11</v>
      </c>
      <c r="N5" s="540"/>
      <c r="O5" s="81" t="s">
        <v>12</v>
      </c>
      <c r="P5" s="540"/>
      <c r="Q5" s="80" t="s">
        <v>5</v>
      </c>
      <c r="R5" s="81" t="s">
        <v>6</v>
      </c>
      <c r="S5" s="82"/>
      <c r="T5" s="80" t="s">
        <v>7</v>
      </c>
      <c r="U5" s="80"/>
    </row>
    <row r="6" spans="1:21">
      <c r="A6" s="456" t="s">
        <v>13</v>
      </c>
      <c r="B6" s="456" t="s">
        <v>14</v>
      </c>
      <c r="C6" s="255" t="s">
        <v>15</v>
      </c>
      <c r="D6" s="255"/>
      <c r="E6" s="255" t="s">
        <v>16</v>
      </c>
      <c r="F6" s="255"/>
      <c r="G6" s="255" t="s">
        <v>17</v>
      </c>
      <c r="H6" s="255"/>
      <c r="I6" s="255" t="s">
        <v>18</v>
      </c>
      <c r="J6" s="255"/>
      <c r="K6" s="14" t="s">
        <v>19</v>
      </c>
      <c r="L6" s="235"/>
      <c r="M6" s="14" t="s">
        <v>20</v>
      </c>
      <c r="N6" s="235"/>
      <c r="O6" s="14" t="s">
        <v>21</v>
      </c>
      <c r="P6" s="235"/>
      <c r="Q6" s="255" t="s">
        <v>14</v>
      </c>
      <c r="R6" s="255" t="s">
        <v>15</v>
      </c>
      <c r="S6" s="255"/>
      <c r="T6" s="255" t="s">
        <v>16</v>
      </c>
      <c r="U6" s="255"/>
    </row>
    <row r="7" spans="1:21">
      <c r="A7" s="457"/>
      <c r="B7" s="457"/>
      <c r="C7" s="456" t="s">
        <v>22</v>
      </c>
      <c r="D7" s="456"/>
      <c r="E7" s="456" t="s">
        <v>22</v>
      </c>
      <c r="F7" s="456"/>
      <c r="G7" s="456" t="s">
        <v>22</v>
      </c>
      <c r="H7" s="456"/>
      <c r="I7" s="456" t="s">
        <v>22</v>
      </c>
      <c r="J7" s="456"/>
      <c r="K7" s="456" t="s">
        <v>22</v>
      </c>
      <c r="L7" s="456"/>
      <c r="M7" s="456" t="s">
        <v>22</v>
      </c>
      <c r="N7" s="456"/>
      <c r="O7" s="456" t="s">
        <v>22</v>
      </c>
      <c r="P7" s="456"/>
      <c r="Q7" s="541"/>
      <c r="R7" s="456" t="s">
        <v>22</v>
      </c>
      <c r="S7" s="456"/>
      <c r="T7" s="456" t="s">
        <v>22</v>
      </c>
      <c r="U7" s="456"/>
    </row>
    <row r="8" ht="25.5" spans="1:21">
      <c r="A8" s="457"/>
      <c r="B8" s="255"/>
      <c r="C8" s="488" t="s">
        <v>23</v>
      </c>
      <c r="D8" s="488" t="s">
        <v>24</v>
      </c>
      <c r="E8" s="488" t="s">
        <v>25</v>
      </c>
      <c r="F8" s="488" t="s">
        <v>26</v>
      </c>
      <c r="G8" s="488" t="s">
        <v>27</v>
      </c>
      <c r="H8" s="488" t="s">
        <v>28</v>
      </c>
      <c r="I8" s="488" t="s">
        <v>29</v>
      </c>
      <c r="J8" s="488" t="s">
        <v>30</v>
      </c>
      <c r="K8" s="488" t="s">
        <v>31</v>
      </c>
      <c r="L8" s="488" t="s">
        <v>32</v>
      </c>
      <c r="M8" s="488" t="s">
        <v>33</v>
      </c>
      <c r="N8" s="488" t="s">
        <v>34</v>
      </c>
      <c r="O8" s="488" t="s">
        <v>35</v>
      </c>
      <c r="P8" s="488" t="s">
        <v>36</v>
      </c>
      <c r="Q8" s="542"/>
      <c r="R8" s="488" t="s">
        <v>23</v>
      </c>
      <c r="S8" s="488" t="s">
        <v>24</v>
      </c>
      <c r="T8" s="488" t="s">
        <v>25</v>
      </c>
      <c r="U8" s="488" t="s">
        <v>26</v>
      </c>
    </row>
    <row r="9" hidden="1" spans="1:24">
      <c r="A9" s="543" t="s">
        <v>37</v>
      </c>
      <c r="B9" s="536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40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192" t="s">
        <v>40</v>
      </c>
      <c r="N9" s="192" t="s">
        <v>40</v>
      </c>
      <c r="O9" s="192" t="s">
        <v>40</v>
      </c>
      <c r="P9" s="192" t="s">
        <v>40</v>
      </c>
      <c r="Q9" s="543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36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49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40" t="s">
        <v>45</v>
      </c>
      <c r="M10" s="192" t="s">
        <v>40</v>
      </c>
      <c r="N10" s="192" t="s">
        <v>40</v>
      </c>
      <c r="O10" s="192" t="s">
        <v>40</v>
      </c>
      <c r="P10" s="192" t="s">
        <v>40</v>
      </c>
      <c r="Q10" s="543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43" t="s">
        <v>37</v>
      </c>
      <c r="B11" s="536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40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192" t="s">
        <v>40</v>
      </c>
      <c r="N11" s="192" t="s">
        <v>40</v>
      </c>
      <c r="O11" s="192" t="s">
        <v>40</v>
      </c>
      <c r="P11" s="192" t="s">
        <v>40</v>
      </c>
      <c r="Q11" s="543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36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40" t="s">
        <v>51</v>
      </c>
      <c r="M12" s="192" t="s">
        <v>40</v>
      </c>
      <c r="N12" s="192" t="s">
        <v>40</v>
      </c>
      <c r="O12" s="192" t="s">
        <v>40</v>
      </c>
      <c r="P12" s="192" t="s">
        <v>40</v>
      </c>
      <c r="Q12" s="543" t="s">
        <v>52</v>
      </c>
      <c r="R12" s="573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43" t="s">
        <v>37</v>
      </c>
      <c r="B13" s="536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40" t="s">
        <v>55</v>
      </c>
      <c r="H13" s="340" t="s">
        <v>56</v>
      </c>
      <c r="I13" s="21" t="s">
        <v>57</v>
      </c>
      <c r="J13" s="44"/>
      <c r="K13" s="21" t="s">
        <v>58</v>
      </c>
      <c r="L13" s="44"/>
      <c r="M13" s="192" t="s">
        <v>40</v>
      </c>
      <c r="N13" s="192" t="s">
        <v>40</v>
      </c>
      <c r="O13" s="192" t="s">
        <v>40</v>
      </c>
      <c r="P13" s="192" t="s">
        <v>40</v>
      </c>
      <c r="Q13" s="543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36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49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40" t="s">
        <v>61</v>
      </c>
      <c r="M14" s="192" t="s">
        <v>40</v>
      </c>
      <c r="N14" s="192" t="s">
        <v>40</v>
      </c>
      <c r="O14" s="192" t="s">
        <v>40</v>
      </c>
      <c r="P14" s="192" t="s">
        <v>40</v>
      </c>
      <c r="Q14" s="543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43" t="s">
        <v>37</v>
      </c>
      <c r="B15" s="556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40" t="s">
        <v>64</v>
      </c>
      <c r="M15" s="192" t="s">
        <v>40</v>
      </c>
      <c r="N15" s="192" t="s">
        <v>40</v>
      </c>
      <c r="O15" s="192" t="s">
        <v>40</v>
      </c>
      <c r="P15" s="192" t="s">
        <v>40</v>
      </c>
      <c r="Q15" s="564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36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49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192" t="s">
        <v>40</v>
      </c>
      <c r="N16" s="192" t="s">
        <v>40</v>
      </c>
      <c r="O16" s="192" t="s">
        <v>40</v>
      </c>
      <c r="P16" s="192" t="s">
        <v>40</v>
      </c>
      <c r="Q16" s="469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43" t="s">
        <v>37</v>
      </c>
      <c r="B17" s="536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40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192" t="s">
        <v>40</v>
      </c>
      <c r="N17" s="192" t="s">
        <v>40</v>
      </c>
      <c r="O17" s="192" t="s">
        <v>40</v>
      </c>
      <c r="P17" s="192" t="s">
        <v>40</v>
      </c>
      <c r="Q17" s="469" t="s">
        <v>70</v>
      </c>
      <c r="R17" s="249" t="s">
        <v>71</v>
      </c>
      <c r="S17" s="250"/>
      <c r="T17" s="249" t="s">
        <v>72</v>
      </c>
      <c r="U17" s="250"/>
    </row>
    <row r="18" hidden="1" spans="1:21">
      <c r="A18" s="27" t="s">
        <v>43</v>
      </c>
      <c r="B18" s="536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40" t="s">
        <v>74</v>
      </c>
      <c r="H18" s="340" t="s">
        <v>75</v>
      </c>
      <c r="I18" s="21" t="s">
        <v>76</v>
      </c>
      <c r="J18" s="44"/>
      <c r="K18" s="21" t="s">
        <v>77</v>
      </c>
      <c r="L18" s="44"/>
      <c r="M18" s="192" t="s">
        <v>40</v>
      </c>
      <c r="N18" s="192" t="s">
        <v>40</v>
      </c>
      <c r="O18" s="192" t="s">
        <v>40</v>
      </c>
      <c r="P18" s="192" t="s">
        <v>40</v>
      </c>
      <c r="Q18" s="469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43" t="s">
        <v>37</v>
      </c>
      <c r="B19" s="536" t="s">
        <v>79</v>
      </c>
      <c r="C19" s="249" t="s">
        <v>71</v>
      </c>
      <c r="D19" s="250"/>
      <c r="E19" s="249" t="s">
        <v>72</v>
      </c>
      <c r="F19" s="250"/>
      <c r="G19" s="340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192" t="s">
        <v>40</v>
      </c>
      <c r="N19" s="192" t="s">
        <v>40</v>
      </c>
      <c r="O19" s="192" t="s">
        <v>40</v>
      </c>
      <c r="P19" s="192" t="s">
        <v>40</v>
      </c>
      <c r="Q19" s="469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36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40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192"/>
      <c r="N20" s="192"/>
      <c r="O20" s="192"/>
      <c r="P20" s="192"/>
      <c r="Q20" s="469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43" t="s">
        <v>37</v>
      </c>
      <c r="B21" s="536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40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192"/>
      <c r="N21" s="192"/>
      <c r="O21" s="192"/>
      <c r="P21" s="192"/>
      <c r="Q21" s="469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57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40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192"/>
      <c r="N22" s="192"/>
      <c r="O22" s="192"/>
      <c r="P22" s="192"/>
      <c r="Q22" s="469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43" t="s">
        <v>37</v>
      </c>
      <c r="B23" s="557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40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192"/>
      <c r="N23" s="192"/>
      <c r="O23" s="192"/>
      <c r="P23" s="192"/>
      <c r="Q23" s="469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57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40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192"/>
      <c r="N24" s="192"/>
      <c r="O24" s="192"/>
      <c r="P24" s="192"/>
      <c r="Q24" s="469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43" t="s">
        <v>37</v>
      </c>
      <c r="B25" s="557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40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192"/>
      <c r="N25" s="192"/>
      <c r="O25" s="192"/>
      <c r="P25" s="192"/>
      <c r="Q25" s="469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57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40" t="s">
        <v>101</v>
      </c>
      <c r="K26" s="340" t="s">
        <v>102</v>
      </c>
      <c r="L26" s="340" t="s">
        <v>103</v>
      </c>
      <c r="M26" s="192"/>
      <c r="N26" s="192"/>
      <c r="O26" s="192"/>
      <c r="P26" s="192"/>
      <c r="Q26" s="469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57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58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300"/>
      <c r="N27" s="300"/>
      <c r="O27" s="300"/>
      <c r="P27" s="300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57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40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300"/>
      <c r="N28" s="300"/>
      <c r="O28" s="300"/>
      <c r="P28" s="300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57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40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300"/>
      <c r="N29" s="300"/>
      <c r="O29" s="300"/>
      <c r="P29" s="300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57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40" t="s">
        <v>118</v>
      </c>
      <c r="M30" s="300"/>
      <c r="N30" s="300"/>
      <c r="O30" s="300"/>
      <c r="P30" s="300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57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40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300"/>
      <c r="N31" s="300"/>
      <c r="O31" s="300"/>
      <c r="P31" s="300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69" t="s">
        <v>43</v>
      </c>
      <c r="B32" s="536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40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300"/>
      <c r="N32" s="300"/>
      <c r="O32" s="300"/>
      <c r="P32" s="300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69" t="s">
        <v>120</v>
      </c>
      <c r="B33" s="536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40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300"/>
      <c r="N33" s="300"/>
      <c r="O33" s="300"/>
      <c r="P33" s="300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69" t="s">
        <v>43</v>
      </c>
      <c r="B34" s="536" t="s">
        <v>130</v>
      </c>
      <c r="C34" s="20">
        <v>45792</v>
      </c>
      <c r="D34" s="59">
        <f t="shared" ref="D34:D36" si="18">C34</f>
        <v>45792</v>
      </c>
      <c r="E34" s="59">
        <f t="shared" ref="E34:E53" si="19">C34+1</f>
        <v>45793</v>
      </c>
      <c r="F34" s="59">
        <f t="shared" ref="F34:F53" si="20">D34+2</f>
        <v>45794</v>
      </c>
      <c r="G34" s="340" t="s">
        <v>131</v>
      </c>
      <c r="H34" s="59">
        <v>45798</v>
      </c>
      <c r="I34" s="59">
        <f t="shared" ref="I34:I53" si="21">H34+1</f>
        <v>45799</v>
      </c>
      <c r="J34" s="59">
        <f t="shared" ref="J34:J53" si="22">H34+1</f>
        <v>45799</v>
      </c>
      <c r="K34" s="59">
        <f t="shared" ref="K34:K53" si="23">H34+2</f>
        <v>45800</v>
      </c>
      <c r="L34" s="59">
        <f t="shared" ref="L34:L53" si="24">K34</f>
        <v>45800</v>
      </c>
      <c r="M34" s="570"/>
      <c r="N34" s="570"/>
      <c r="O34" s="570"/>
      <c r="P34" s="570"/>
      <c r="Q34" s="536" t="s">
        <v>132</v>
      </c>
      <c r="R34" s="59">
        <v>45806</v>
      </c>
      <c r="S34" s="59">
        <f t="shared" ref="S34:S53" si="25">R34</f>
        <v>45806</v>
      </c>
      <c r="T34" s="59">
        <f t="shared" ref="T34:T53" si="26">R34+1</f>
        <v>45807</v>
      </c>
      <c r="U34" s="59">
        <f t="shared" ref="U34:U53" si="27">T34+1</f>
        <v>45808</v>
      </c>
    </row>
    <row r="35" hidden="1" spans="1:21">
      <c r="A35" s="469" t="s">
        <v>120</v>
      </c>
      <c r="B35" s="559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40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70"/>
      <c r="N35" s="570"/>
      <c r="O35" s="570"/>
      <c r="P35" s="570"/>
      <c r="Q35" s="536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57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40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70"/>
      <c r="N36" s="570"/>
      <c r="O36" s="570"/>
      <c r="P36" s="570"/>
      <c r="Q36" s="557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43" t="s">
        <v>139</v>
      </c>
      <c r="B37" s="557" t="s">
        <v>140</v>
      </c>
      <c r="C37" s="59">
        <v>45813</v>
      </c>
      <c r="D37" s="59">
        <f t="shared" ref="D37:D53" si="28">C37</f>
        <v>45813</v>
      </c>
      <c r="E37" s="59">
        <f t="shared" si="19"/>
        <v>45814</v>
      </c>
      <c r="F37" s="59">
        <f t="shared" si="20"/>
        <v>45815</v>
      </c>
      <c r="G37" s="560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68"/>
      <c r="N37" s="68"/>
      <c r="O37" s="68"/>
      <c r="P37" s="68"/>
      <c r="Q37" s="557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43" t="s">
        <v>143</v>
      </c>
      <c r="B38" s="557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60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68"/>
      <c r="N38" s="68"/>
      <c r="O38" s="68"/>
      <c r="P38" s="68"/>
      <c r="Q38" s="557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43" t="s">
        <v>139</v>
      </c>
      <c r="B39" s="557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60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68"/>
      <c r="N39" s="68"/>
      <c r="O39" s="68"/>
      <c r="P39" s="68"/>
      <c r="Q39" s="557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43" t="s">
        <v>143</v>
      </c>
      <c r="B40" s="557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60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68"/>
      <c r="N40" s="68"/>
      <c r="O40" s="68"/>
      <c r="P40" s="68"/>
      <c r="Q40" s="557" t="s">
        <v>152</v>
      </c>
      <c r="R40" s="59">
        <f t="shared" ref="R40:R53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57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60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68"/>
      <c r="N41" s="68"/>
      <c r="O41" s="68"/>
      <c r="P41" s="68"/>
      <c r="Q41" s="557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57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60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68"/>
      <c r="N42" s="68"/>
      <c r="O42" s="68"/>
      <c r="P42" s="68"/>
      <c r="Q42" s="557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59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40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68"/>
      <c r="N43" s="68"/>
      <c r="O43" s="68"/>
      <c r="P43" s="68"/>
      <c r="Q43" s="557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spans="1:21">
      <c r="A44" s="561" t="s">
        <v>143</v>
      </c>
      <c r="B44" s="562" t="s">
        <v>162</v>
      </c>
      <c r="C44" s="346">
        <v>45862</v>
      </c>
      <c r="D44" s="346">
        <f t="shared" si="28"/>
        <v>45862</v>
      </c>
      <c r="E44" s="346">
        <f t="shared" si="19"/>
        <v>45863</v>
      </c>
      <c r="F44" s="346">
        <f t="shared" si="20"/>
        <v>45864</v>
      </c>
      <c r="G44" s="563" t="s">
        <v>163</v>
      </c>
      <c r="H44" s="346">
        <v>45868</v>
      </c>
      <c r="I44" s="346">
        <f t="shared" si="21"/>
        <v>45869</v>
      </c>
      <c r="J44" s="346">
        <f t="shared" si="22"/>
        <v>45869</v>
      </c>
      <c r="K44" s="346">
        <f t="shared" si="23"/>
        <v>45870</v>
      </c>
      <c r="L44" s="346">
        <f t="shared" si="24"/>
        <v>45870</v>
      </c>
      <c r="M44" s="68"/>
      <c r="N44" s="68"/>
      <c r="O44" s="68"/>
      <c r="P44" s="68"/>
      <c r="Q44" s="562" t="s">
        <v>164</v>
      </c>
      <c r="R44" s="346">
        <f t="shared" si="29"/>
        <v>45876</v>
      </c>
      <c r="S44" s="346">
        <f t="shared" si="25"/>
        <v>45876</v>
      </c>
      <c r="T44" s="346">
        <f t="shared" si="26"/>
        <v>45877</v>
      </c>
      <c r="U44" s="346">
        <f t="shared" si="27"/>
        <v>45878</v>
      </c>
    </row>
    <row r="45" spans="1:21">
      <c r="A45" s="19" t="s">
        <v>139</v>
      </c>
      <c r="B45" s="559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40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68"/>
      <c r="N45" s="68"/>
      <c r="O45" s="68"/>
      <c r="P45" s="68"/>
      <c r="Q45" s="557" t="s">
        <v>166</v>
      </c>
      <c r="R45" s="59">
        <f t="shared" si="29"/>
        <v>45883</v>
      </c>
      <c r="S45" s="300" t="s">
        <v>167</v>
      </c>
      <c r="T45" s="23" t="s">
        <v>40</v>
      </c>
      <c r="U45" s="23" t="s">
        <v>40</v>
      </c>
    </row>
    <row r="46" spans="1:21">
      <c r="A46" s="19" t="s">
        <v>143</v>
      </c>
      <c r="B46" s="557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60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68"/>
      <c r="N46" s="68"/>
      <c r="O46" s="68"/>
      <c r="P46" s="68"/>
      <c r="Q46" s="557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spans="1:21">
      <c r="A47" s="564" t="s">
        <v>171</v>
      </c>
      <c r="B47" s="557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60" t="s">
        <v>173</v>
      </c>
      <c r="H47" s="59">
        <v>45889</v>
      </c>
      <c r="I47" s="59">
        <f t="shared" si="21"/>
        <v>45890</v>
      </c>
      <c r="J47" s="59">
        <f t="shared" si="22"/>
        <v>45890</v>
      </c>
      <c r="K47" s="59">
        <f t="shared" si="23"/>
        <v>45891</v>
      </c>
      <c r="L47" s="59">
        <f t="shared" si="24"/>
        <v>45891</v>
      </c>
      <c r="M47" s="68"/>
      <c r="N47" s="68"/>
      <c r="O47" s="68"/>
      <c r="P47" s="68"/>
      <c r="Q47" s="557" t="s">
        <v>174</v>
      </c>
      <c r="R47" s="59">
        <f t="shared" si="29"/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spans="1:21">
      <c r="A48" s="19" t="s">
        <v>143</v>
      </c>
      <c r="B48" s="557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60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68"/>
      <c r="N48" s="68"/>
      <c r="O48" s="68"/>
      <c r="P48" s="68"/>
      <c r="Q48" s="557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564" t="s">
        <v>171</v>
      </c>
      <c r="B49" s="557" t="s">
        <v>178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60" t="s">
        <v>179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68"/>
      <c r="N49" s="68"/>
      <c r="O49" s="68"/>
      <c r="P49" s="68"/>
      <c r="Q49" s="557" t="s">
        <v>180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customFormat="1" spans="1:21">
      <c r="A50" s="19" t="s">
        <v>143</v>
      </c>
      <c r="B50" s="557" t="s">
        <v>181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60" t="s">
        <v>182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68"/>
      <c r="N50" s="68"/>
      <c r="O50" s="68"/>
      <c r="P50" s="68"/>
      <c r="Q50" s="557" t="s">
        <v>183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customFormat="1" spans="1:21">
      <c r="A51" s="27" t="s">
        <v>184</v>
      </c>
      <c r="B51" s="557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60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68"/>
      <c r="N51" s="68"/>
      <c r="O51" s="68"/>
      <c r="P51" s="68"/>
      <c r="Q51" s="557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customFormat="1" spans="1:21">
      <c r="A52" s="19" t="s">
        <v>143</v>
      </c>
      <c r="B52" s="557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60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68"/>
      <c r="N52" s="68"/>
      <c r="O52" s="68"/>
      <c r="P52" s="68"/>
      <c r="Q52" s="557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customFormat="1" spans="1:21">
      <c r="A53" s="27" t="s">
        <v>184</v>
      </c>
      <c r="B53" s="557" t="s">
        <v>191</v>
      </c>
      <c r="C53" s="59">
        <v>45925</v>
      </c>
      <c r="D53" s="59">
        <f t="shared" si="28"/>
        <v>45925</v>
      </c>
      <c r="E53" s="59">
        <f t="shared" si="19"/>
        <v>45926</v>
      </c>
      <c r="F53" s="59">
        <f t="shared" si="20"/>
        <v>45927</v>
      </c>
      <c r="G53" s="560" t="s">
        <v>192</v>
      </c>
      <c r="H53" s="59">
        <v>45931</v>
      </c>
      <c r="I53" s="59">
        <f t="shared" si="21"/>
        <v>45932</v>
      </c>
      <c r="J53" s="59">
        <f t="shared" si="22"/>
        <v>45932</v>
      </c>
      <c r="K53" s="59">
        <f t="shared" si="23"/>
        <v>45933</v>
      </c>
      <c r="L53" s="59">
        <f t="shared" si="24"/>
        <v>45933</v>
      </c>
      <c r="M53" s="68"/>
      <c r="N53" s="68"/>
      <c r="O53" s="68"/>
      <c r="P53" s="68"/>
      <c r="Q53" s="557" t="s">
        <v>193</v>
      </c>
      <c r="R53" s="59">
        <f t="shared" si="29"/>
        <v>45939</v>
      </c>
      <c r="S53" s="59">
        <f t="shared" si="25"/>
        <v>45939</v>
      </c>
      <c r="T53" s="59">
        <f t="shared" si="26"/>
        <v>45940</v>
      </c>
      <c r="U53" s="59">
        <f t="shared" si="27"/>
        <v>45941</v>
      </c>
    </row>
    <row r="54" spans="1:21">
      <c r="A54" s="565"/>
      <c r="B54" s="468"/>
      <c r="C54" s="431"/>
      <c r="D54" s="431"/>
      <c r="E54" s="431"/>
      <c r="F54" s="431"/>
      <c r="G54" s="566"/>
      <c r="H54" s="431"/>
      <c r="I54" s="431"/>
      <c r="J54" s="431"/>
      <c r="K54" s="431"/>
      <c r="L54" s="431"/>
      <c r="M54" s="570"/>
      <c r="N54" s="570"/>
      <c r="O54" s="570"/>
      <c r="P54" s="570"/>
      <c r="Q54" s="470"/>
      <c r="R54" s="431"/>
      <c r="S54" s="431"/>
      <c r="T54" s="431"/>
      <c r="U54" s="431"/>
    </row>
    <row r="55" ht="16.5" spans="1:17">
      <c r="A55" s="567" t="s">
        <v>194</v>
      </c>
      <c r="B55" s="97" t="s">
        <v>195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ht="16.5" spans="1:19">
      <c r="A56" s="35" t="s">
        <v>196</v>
      </c>
      <c r="B56" s="176" t="s">
        <v>197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200"/>
      <c r="R56" s="4"/>
      <c r="S56" s="4"/>
    </row>
    <row r="57" ht="16.5" spans="1:20">
      <c r="A57" s="35" t="s">
        <v>198</v>
      </c>
      <c r="B57" s="176" t="s">
        <v>199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200"/>
      <c r="T57" s="574"/>
    </row>
    <row r="58" ht="16.5" spans="1:17">
      <c r="A58" s="100" t="s">
        <v>200</v>
      </c>
      <c r="B58" s="99" t="s">
        <v>201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</row>
    <row r="59" ht="16.5" spans="1:17">
      <c r="A59" s="100" t="s">
        <v>202</v>
      </c>
      <c r="B59" s="99" t="s">
        <v>203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0" ht="16.5" spans="1:17">
      <c r="A60" s="100" t="s">
        <v>204</v>
      </c>
      <c r="B60" s="176" t="s">
        <v>205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200"/>
    </row>
    <row r="61" ht="16.5" spans="1:17">
      <c r="A61" s="100" t="s">
        <v>206</v>
      </c>
      <c r="B61" s="176" t="s">
        <v>207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200"/>
    </row>
    <row r="62" ht="16.5" spans="1:17">
      <c r="A62" s="550" t="s">
        <v>208</v>
      </c>
      <c r="B62" s="568" t="s">
        <v>209</v>
      </c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75"/>
    </row>
    <row r="63" ht="16.5" spans="1:17">
      <c r="A63" s="550" t="s">
        <v>210</v>
      </c>
      <c r="B63" s="568" t="s">
        <v>211</v>
      </c>
      <c r="C63" s="569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75"/>
    </row>
    <row r="69" spans="9:9">
      <c r="I69" t="s">
        <v>212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55:Q55"/>
    <mergeCell ref="B56:Q56"/>
    <mergeCell ref="B57:Q57"/>
    <mergeCell ref="B58:Q58"/>
    <mergeCell ref="B59:Q59"/>
    <mergeCell ref="B60:Q60"/>
    <mergeCell ref="B61:Q61"/>
    <mergeCell ref="B62:Q62"/>
    <mergeCell ref="B63:Q63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31" t="s">
        <v>0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36"/>
      <c r="S1" s="36"/>
      <c r="T1" s="45"/>
    </row>
    <row r="2" ht="17.1" customHeight="1" spans="2:20">
      <c r="B2" s="532" t="s">
        <v>1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33" t="s">
        <v>213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</row>
    <row r="5" spans="1:17">
      <c r="A5" s="80" t="s">
        <v>4</v>
      </c>
      <c r="B5" s="80" t="s">
        <v>5</v>
      </c>
      <c r="C5" s="80" t="s">
        <v>214</v>
      </c>
      <c r="D5" s="80"/>
      <c r="E5" s="80" t="s">
        <v>7</v>
      </c>
      <c r="F5" s="80"/>
      <c r="G5" s="81" t="s">
        <v>11</v>
      </c>
      <c r="H5" s="82"/>
      <c r="I5" s="81" t="s">
        <v>12</v>
      </c>
      <c r="J5" s="540"/>
      <c r="K5" s="8" t="s">
        <v>215</v>
      </c>
      <c r="L5" s="8"/>
      <c r="M5" s="80" t="s">
        <v>5</v>
      </c>
      <c r="N5" s="80" t="s">
        <v>214</v>
      </c>
      <c r="O5" s="80"/>
      <c r="P5" s="80" t="s">
        <v>7</v>
      </c>
      <c r="Q5" s="80"/>
    </row>
    <row r="6" spans="1:17">
      <c r="A6" s="456" t="s">
        <v>13</v>
      </c>
      <c r="B6" s="456" t="s">
        <v>14</v>
      </c>
      <c r="C6" s="255" t="s">
        <v>216</v>
      </c>
      <c r="D6" s="255"/>
      <c r="E6" s="255" t="s">
        <v>16</v>
      </c>
      <c r="F6" s="255"/>
      <c r="G6" s="14" t="s">
        <v>20</v>
      </c>
      <c r="H6" s="15"/>
      <c r="I6" s="14" t="s">
        <v>21</v>
      </c>
      <c r="J6" s="235"/>
      <c r="K6" s="9" t="s">
        <v>217</v>
      </c>
      <c r="L6" s="9"/>
      <c r="M6" s="255" t="s">
        <v>14</v>
      </c>
      <c r="N6" s="255" t="s">
        <v>216</v>
      </c>
      <c r="O6" s="255"/>
      <c r="P6" s="255" t="s">
        <v>16</v>
      </c>
      <c r="Q6" s="255"/>
    </row>
    <row r="7" spans="1:17">
      <c r="A7" s="457"/>
      <c r="B7" s="457"/>
      <c r="C7" s="456" t="s">
        <v>22</v>
      </c>
      <c r="D7" s="456"/>
      <c r="E7" s="456" t="s">
        <v>22</v>
      </c>
      <c r="F7" s="456"/>
      <c r="G7" s="456" t="s">
        <v>22</v>
      </c>
      <c r="H7" s="456"/>
      <c r="I7" s="456" t="s">
        <v>22</v>
      </c>
      <c r="J7" s="456"/>
      <c r="K7" s="456" t="s">
        <v>22</v>
      </c>
      <c r="L7" s="456"/>
      <c r="M7" s="541"/>
      <c r="N7" s="456" t="s">
        <v>22</v>
      </c>
      <c r="O7" s="456"/>
      <c r="P7" s="456" t="s">
        <v>22</v>
      </c>
      <c r="Q7" s="456"/>
    </row>
    <row r="8" ht="25.5" spans="1:17">
      <c r="A8" s="457"/>
      <c r="B8" s="255"/>
      <c r="C8" s="488" t="s">
        <v>218</v>
      </c>
      <c r="D8" s="488" t="s">
        <v>219</v>
      </c>
      <c r="E8" s="488" t="s">
        <v>220</v>
      </c>
      <c r="F8" s="488" t="s">
        <v>221</v>
      </c>
      <c r="G8" s="488" t="s">
        <v>222</v>
      </c>
      <c r="H8" s="488" t="s">
        <v>223</v>
      </c>
      <c r="I8" s="488" t="s">
        <v>224</v>
      </c>
      <c r="J8" s="488" t="s">
        <v>225</v>
      </c>
      <c r="K8" s="488" t="s">
        <v>226</v>
      </c>
      <c r="L8" s="488" t="s">
        <v>227</v>
      </c>
      <c r="M8" s="542"/>
      <c r="N8" s="488" t="s">
        <v>218</v>
      </c>
      <c r="O8" s="488" t="s">
        <v>219</v>
      </c>
      <c r="P8" s="488" t="s">
        <v>220</v>
      </c>
      <c r="Q8" s="488" t="s">
        <v>221</v>
      </c>
    </row>
    <row r="9" hidden="1" spans="1:17">
      <c r="A9" s="535" t="s">
        <v>228</v>
      </c>
      <c r="B9" s="536" t="s">
        <v>229</v>
      </c>
      <c r="C9" s="192" t="s">
        <v>40</v>
      </c>
      <c r="D9" s="192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43" t="s">
        <v>230</v>
      </c>
      <c r="N9" s="192" t="s">
        <v>40</v>
      </c>
      <c r="O9" s="192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35" t="s">
        <v>228</v>
      </c>
      <c r="B10" s="536" t="s">
        <v>231</v>
      </c>
      <c r="C10" s="192" t="s">
        <v>40</v>
      </c>
      <c r="D10" s="192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43" t="s">
        <v>232</v>
      </c>
      <c r="N10" s="192" t="s">
        <v>40</v>
      </c>
      <c r="O10" s="192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35" t="s">
        <v>228</v>
      </c>
      <c r="B11" s="536" t="s">
        <v>233</v>
      </c>
      <c r="C11" s="192" t="s">
        <v>40</v>
      </c>
      <c r="D11" s="192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43" t="s">
        <v>234</v>
      </c>
      <c r="N11" s="20">
        <v>45254</v>
      </c>
      <c r="O11" s="149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35" t="s">
        <v>228</v>
      </c>
      <c r="B12" s="536" t="s">
        <v>235</v>
      </c>
      <c r="C12" s="20">
        <v>45254</v>
      </c>
      <c r="D12" s="149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43" t="s">
        <v>236</v>
      </c>
      <c r="N12" s="192" t="s">
        <v>40</v>
      </c>
      <c r="O12" s="192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35" t="s">
        <v>228</v>
      </c>
      <c r="B13" s="536" t="s">
        <v>237</v>
      </c>
      <c r="C13" s="192" t="s">
        <v>40</v>
      </c>
      <c r="D13" s="192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43" t="s">
        <v>238</v>
      </c>
      <c r="N13" s="192" t="s">
        <v>40</v>
      </c>
      <c r="O13" s="192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35" t="s">
        <v>228</v>
      </c>
      <c r="B14" s="536" t="s">
        <v>239</v>
      </c>
      <c r="C14" s="192" t="s">
        <v>40</v>
      </c>
      <c r="D14" s="192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43" t="s">
        <v>240</v>
      </c>
      <c r="N14" s="192" t="s">
        <v>40</v>
      </c>
      <c r="O14" s="192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35" t="s">
        <v>228</v>
      </c>
      <c r="B15" s="536" t="s">
        <v>241</v>
      </c>
      <c r="C15" s="537" t="s">
        <v>242</v>
      </c>
      <c r="D15" s="538"/>
      <c r="E15" s="538"/>
      <c r="F15" s="538"/>
      <c r="G15" s="538"/>
      <c r="H15" s="538"/>
      <c r="I15" s="538"/>
      <c r="J15" s="538"/>
      <c r="K15" s="538"/>
      <c r="L15" s="544"/>
      <c r="M15" s="543" t="s">
        <v>243</v>
      </c>
      <c r="N15" s="537" t="s">
        <v>242</v>
      </c>
      <c r="O15" s="538"/>
      <c r="P15" s="538"/>
      <c r="Q15" s="544"/>
    </row>
    <row r="16" hidden="1" spans="1:17">
      <c r="A16" s="535" t="s">
        <v>228</v>
      </c>
      <c r="B16" s="536" t="s">
        <v>244</v>
      </c>
      <c r="C16" s="537" t="s">
        <v>242</v>
      </c>
      <c r="D16" s="538"/>
      <c r="E16" s="538"/>
      <c r="F16" s="538"/>
      <c r="G16" s="538"/>
      <c r="H16" s="538"/>
      <c r="I16" s="538"/>
      <c r="J16" s="538"/>
      <c r="K16" s="538"/>
      <c r="L16" s="544"/>
      <c r="M16" s="543" t="s">
        <v>245</v>
      </c>
      <c r="N16" s="537" t="s">
        <v>242</v>
      </c>
      <c r="O16" s="538"/>
      <c r="P16" s="538"/>
      <c r="Q16" s="544"/>
    </row>
    <row r="17" hidden="1" spans="1:17">
      <c r="A17" s="535" t="s">
        <v>228</v>
      </c>
      <c r="B17" s="536" t="s">
        <v>246</v>
      </c>
      <c r="C17" s="537" t="s">
        <v>242</v>
      </c>
      <c r="D17" s="538"/>
      <c r="E17" s="538"/>
      <c r="F17" s="538"/>
      <c r="G17" s="538"/>
      <c r="H17" s="538"/>
      <c r="I17" s="538"/>
      <c r="J17" s="538"/>
      <c r="K17" s="538"/>
      <c r="L17" s="544"/>
      <c r="M17" s="543" t="s">
        <v>247</v>
      </c>
      <c r="N17" s="537" t="s">
        <v>242</v>
      </c>
      <c r="O17" s="538"/>
      <c r="P17" s="538"/>
      <c r="Q17" s="544"/>
    </row>
    <row r="18" hidden="1" spans="1:17">
      <c r="A18" s="535" t="s">
        <v>228</v>
      </c>
      <c r="B18" s="536" t="s">
        <v>248</v>
      </c>
      <c r="C18" s="537" t="s">
        <v>242</v>
      </c>
      <c r="D18" s="538"/>
      <c r="E18" s="538"/>
      <c r="F18" s="538"/>
      <c r="G18" s="538"/>
      <c r="H18" s="538"/>
      <c r="I18" s="538"/>
      <c r="J18" s="538"/>
      <c r="K18" s="538"/>
      <c r="L18" s="544"/>
      <c r="M18" s="543" t="s">
        <v>249</v>
      </c>
      <c r="N18" s="537" t="s">
        <v>242</v>
      </c>
      <c r="O18" s="538"/>
      <c r="P18" s="538"/>
      <c r="Q18" s="544"/>
    </row>
    <row r="19" hidden="1" spans="1:17">
      <c r="A19" s="539" t="s">
        <v>250</v>
      </c>
      <c r="B19" s="536" t="s">
        <v>251</v>
      </c>
      <c r="C19" s="192" t="s">
        <v>40</v>
      </c>
      <c r="D19" s="192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43" t="s">
        <v>252</v>
      </c>
      <c r="N19" s="192" t="s">
        <v>40</v>
      </c>
      <c r="O19" s="192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4" t="s">
        <v>250</v>
      </c>
      <c r="B20" s="536" t="s">
        <v>253</v>
      </c>
      <c r="C20" s="192" t="s">
        <v>40</v>
      </c>
      <c r="D20" s="192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43" t="s">
        <v>254</v>
      </c>
      <c r="N20" s="192" t="s">
        <v>40</v>
      </c>
      <c r="O20" s="192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4" t="s">
        <v>250</v>
      </c>
      <c r="B21" s="536" t="s">
        <v>255</v>
      </c>
      <c r="C21" s="192" t="s">
        <v>40</v>
      </c>
      <c r="D21" s="192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43" t="s">
        <v>256</v>
      </c>
      <c r="N21" s="192" t="s">
        <v>40</v>
      </c>
      <c r="O21" s="192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4" t="s">
        <v>250</v>
      </c>
      <c r="B22" s="536" t="s">
        <v>257</v>
      </c>
      <c r="C22" s="192" t="s">
        <v>40</v>
      </c>
      <c r="D22" s="192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17" t="s">
        <v>167</v>
      </c>
      <c r="M22" s="543" t="s">
        <v>258</v>
      </c>
      <c r="N22" s="537" t="s">
        <v>242</v>
      </c>
      <c r="O22" s="538"/>
      <c r="P22" s="538"/>
      <c r="Q22" s="544"/>
    </row>
    <row r="23" hidden="1" spans="1:17">
      <c r="A23" s="114" t="s">
        <v>250</v>
      </c>
      <c r="B23" s="536" t="s">
        <v>259</v>
      </c>
      <c r="C23" s="537" t="s">
        <v>242</v>
      </c>
      <c r="D23" s="538"/>
      <c r="E23" s="538"/>
      <c r="F23" s="538"/>
      <c r="G23" s="538"/>
      <c r="H23" s="538"/>
      <c r="I23" s="538"/>
      <c r="J23" s="538"/>
      <c r="K23" s="538"/>
      <c r="L23" s="544"/>
      <c r="M23" s="543" t="s">
        <v>260</v>
      </c>
      <c r="N23" s="537" t="s">
        <v>242</v>
      </c>
      <c r="O23" s="538"/>
      <c r="P23" s="538"/>
      <c r="Q23" s="544"/>
    </row>
    <row r="24" hidden="1" spans="1:17">
      <c r="A24" s="114" t="s">
        <v>250</v>
      </c>
      <c r="B24" s="536" t="s">
        <v>261</v>
      </c>
      <c r="C24" s="537" t="s">
        <v>242</v>
      </c>
      <c r="D24" s="538"/>
      <c r="E24" s="538"/>
      <c r="F24" s="538"/>
      <c r="G24" s="538"/>
      <c r="H24" s="538"/>
      <c r="I24" s="538"/>
      <c r="J24" s="538"/>
      <c r="K24" s="538"/>
      <c r="L24" s="544"/>
      <c r="M24" s="543" t="s">
        <v>262</v>
      </c>
      <c r="N24" s="537" t="s">
        <v>242</v>
      </c>
      <c r="O24" s="538"/>
      <c r="P24" s="538"/>
      <c r="Q24" s="544"/>
    </row>
    <row r="25" hidden="1" spans="1:17">
      <c r="A25" s="114" t="s">
        <v>250</v>
      </c>
      <c r="B25" s="536" t="s">
        <v>263</v>
      </c>
      <c r="C25" s="537" t="s">
        <v>242</v>
      </c>
      <c r="D25" s="538"/>
      <c r="E25" s="538"/>
      <c r="F25" s="538"/>
      <c r="G25" s="538"/>
      <c r="H25" s="538"/>
      <c r="I25" s="538"/>
      <c r="J25" s="538"/>
      <c r="K25" s="538"/>
      <c r="L25" s="544"/>
      <c r="M25" s="543" t="s">
        <v>264</v>
      </c>
      <c r="N25" s="537" t="s">
        <v>242</v>
      </c>
      <c r="O25" s="538"/>
      <c r="P25" s="538"/>
      <c r="Q25" s="544"/>
    </row>
    <row r="26" hidden="1" spans="1:17">
      <c r="A26" s="114" t="s">
        <v>250</v>
      </c>
      <c r="B26" s="536" t="s">
        <v>265</v>
      </c>
      <c r="C26" s="537" t="s">
        <v>242</v>
      </c>
      <c r="D26" s="538"/>
      <c r="E26" s="538"/>
      <c r="F26" s="538"/>
      <c r="G26" s="538"/>
      <c r="H26" s="538"/>
      <c r="I26" s="538"/>
      <c r="J26" s="538"/>
      <c r="K26" s="538"/>
      <c r="L26" s="544"/>
      <c r="M26" s="543" t="s">
        <v>266</v>
      </c>
      <c r="N26" s="537" t="s">
        <v>242</v>
      </c>
      <c r="O26" s="538"/>
      <c r="P26" s="538"/>
      <c r="Q26" s="544"/>
    </row>
    <row r="27" hidden="1" spans="1:17">
      <c r="A27" s="92" t="s">
        <v>242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hidden="1" spans="1:17">
      <c r="A28" s="92" t="s">
        <v>242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hidden="1" spans="1:17">
      <c r="A29" s="92" t="s">
        <v>242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hidden="1" spans="1:17">
      <c r="A30" s="92" t="s">
        <v>242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hidden="1" spans="1:17">
      <c r="A31" s="92" t="s">
        <v>242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hidden="1" spans="1:17">
      <c r="A32" s="92" t="s">
        <v>242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hidden="1" spans="1:17">
      <c r="A33" s="92" t="s">
        <v>242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hidden="1" spans="1:17">
      <c r="A34" s="92" t="s">
        <v>242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hidden="1" spans="1:17">
      <c r="A35" s="92" t="s">
        <v>242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hidden="1" spans="1:17">
      <c r="A36" s="92" t="s">
        <v>242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hidden="1" spans="1:17">
      <c r="A37" s="92" t="s">
        <v>242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hidden="1" spans="1:17">
      <c r="A38" s="92" t="s">
        <v>242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hidden="1" spans="1:17">
      <c r="A39" s="92" t="s">
        <v>242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hidden="1" spans="1:17">
      <c r="A40" s="92" t="s">
        <v>242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hidden="1" spans="1:17">
      <c r="A41" s="92" t="s">
        <v>242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hidden="1" spans="1:17">
      <c r="A42" s="92" t="s">
        <v>242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hidden="1" spans="1:17">
      <c r="A43" s="92" t="s">
        <v>242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hidden="1" spans="1:17">
      <c r="A44" s="92" t="s">
        <v>242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hidden="1" spans="1:17">
      <c r="A45" s="92" t="s">
        <v>242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hidden="1" spans="1:17">
      <c r="A46" s="92" t="s">
        <v>242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hidden="1" spans="1:17">
      <c r="A47" s="92" t="s">
        <v>242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hidden="1" spans="1:17">
      <c r="A48" s="92" t="s">
        <v>242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hidden="1" spans="1:17">
      <c r="A49" s="92" t="s">
        <v>242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hidden="1" spans="1:17">
      <c r="A50" s="92" t="s">
        <v>242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hidden="1" spans="1:17">
      <c r="A51" s="92" t="s">
        <v>242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hidden="1" spans="1:17">
      <c r="A52" s="92" t="s">
        <v>242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hidden="1" spans="1:17">
      <c r="A53" s="92" t="s">
        <v>242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hidden="1" spans="1:17">
      <c r="A54" s="92" t="s">
        <v>242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hidden="1" spans="1:17">
      <c r="A55" s="92" t="s">
        <v>242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hidden="1" spans="1:17">
      <c r="A56" s="92" t="s">
        <v>242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hidden="1" spans="1:17">
      <c r="A57" s="92" t="s">
        <v>242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hidden="1" spans="1:17">
      <c r="A58" s="92" t="s">
        <v>242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hidden="1" spans="1:17">
      <c r="A59" s="92" t="s">
        <v>242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hidden="1" spans="1:17">
      <c r="A60" s="92" t="s">
        <v>242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hidden="1" spans="1:17">
      <c r="A61" s="92" t="s">
        <v>242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hidden="1" spans="1:17">
      <c r="A62" s="92" t="s">
        <v>242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hidden="1" spans="1:17">
      <c r="A63" s="92" t="s">
        <v>242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hidden="1" spans="1:17">
      <c r="A64" s="92" t="s">
        <v>242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hidden="1" spans="1:17">
      <c r="A65" s="92" t="s">
        <v>242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hidden="1" spans="1:17">
      <c r="A66" s="92" t="s">
        <v>242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hidden="1" spans="1:17">
      <c r="A67" s="92" t="s">
        <v>242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hidden="1" spans="1:17">
      <c r="A68" s="92" t="s">
        <v>242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hidden="1" spans="1:17">
      <c r="A69" s="92" t="s">
        <v>242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hidden="1" spans="1:17">
      <c r="A70" s="92" t="s">
        <v>242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>
      <c r="A71" s="27" t="s">
        <v>267</v>
      </c>
      <c r="B71" s="88" t="s">
        <v>73</v>
      </c>
      <c r="C71" s="20">
        <v>45681</v>
      </c>
      <c r="D71" s="95">
        <f>C71</f>
        <v>45681</v>
      </c>
      <c r="E71" s="20">
        <v>45682</v>
      </c>
      <c r="F71" s="95">
        <f>E71</f>
        <v>45682</v>
      </c>
      <c r="G71" s="340" t="s">
        <v>268</v>
      </c>
      <c r="H71" s="545" t="s">
        <v>269</v>
      </c>
      <c r="I71" s="340" t="s">
        <v>75</v>
      </c>
      <c r="J71" s="340" t="s">
        <v>270</v>
      </c>
      <c r="K71" s="223" t="s">
        <v>271</v>
      </c>
      <c r="L71" s="552"/>
      <c r="M71" s="543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267</v>
      </c>
      <c r="B72" s="88" t="s">
        <v>82</v>
      </c>
      <c r="C72" s="537" t="s">
        <v>242</v>
      </c>
      <c r="D72" s="538"/>
      <c r="E72" s="538"/>
      <c r="F72" s="538"/>
      <c r="G72" s="538"/>
      <c r="H72" s="538"/>
      <c r="I72" s="538"/>
      <c r="J72" s="538"/>
      <c r="K72" s="538"/>
      <c r="L72" s="544"/>
      <c r="M72" s="543" t="s">
        <v>84</v>
      </c>
      <c r="N72" s="537" t="s">
        <v>242</v>
      </c>
      <c r="O72" s="538"/>
      <c r="P72" s="538"/>
      <c r="Q72" s="544"/>
    </row>
    <row r="73" ht="15.75" spans="1:17">
      <c r="A73" s="533" t="s">
        <v>213</v>
      </c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</row>
    <row r="74" spans="1:23">
      <c r="A74" s="80" t="s">
        <v>4</v>
      </c>
      <c r="B74" s="80" t="s">
        <v>5</v>
      </c>
      <c r="C74" s="80" t="s">
        <v>214</v>
      </c>
      <c r="D74" s="80"/>
      <c r="E74" s="80" t="s">
        <v>7</v>
      </c>
      <c r="F74" s="80"/>
      <c r="G74" s="81" t="s">
        <v>11</v>
      </c>
      <c r="H74" s="82"/>
      <c r="I74" s="81" t="s">
        <v>12</v>
      </c>
      <c r="J74" s="540"/>
      <c r="K74" s="8" t="s">
        <v>215</v>
      </c>
      <c r="L74" s="8"/>
      <c r="M74" s="80" t="s">
        <v>5</v>
      </c>
      <c r="N74" s="8" t="s">
        <v>272</v>
      </c>
      <c r="O74" s="9"/>
      <c r="P74" s="553" t="s">
        <v>273</v>
      </c>
      <c r="Q74" s="555"/>
      <c r="R74" s="39" t="s">
        <v>274</v>
      </c>
      <c r="S74" s="40"/>
      <c r="T74" s="83" t="s">
        <v>275</v>
      </c>
      <c r="U74" s="234"/>
      <c r="V74" s="102" t="s">
        <v>276</v>
      </c>
      <c r="W74" s="102"/>
    </row>
    <row r="75" spans="1:23">
      <c r="A75" s="456" t="s">
        <v>13</v>
      </c>
      <c r="B75" s="456" t="s">
        <v>14</v>
      </c>
      <c r="C75" s="255" t="s">
        <v>216</v>
      </c>
      <c r="D75" s="255"/>
      <c r="E75" s="255" t="s">
        <v>16</v>
      </c>
      <c r="F75" s="255"/>
      <c r="G75" s="14" t="s">
        <v>20</v>
      </c>
      <c r="H75" s="15"/>
      <c r="I75" s="14" t="s">
        <v>21</v>
      </c>
      <c r="J75" s="235"/>
      <c r="K75" s="9" t="s">
        <v>217</v>
      </c>
      <c r="L75" s="9"/>
      <c r="M75" s="255" t="s">
        <v>14</v>
      </c>
      <c r="N75" s="9" t="s">
        <v>277</v>
      </c>
      <c r="O75" s="9"/>
      <c r="P75" s="9" t="s">
        <v>278</v>
      </c>
      <c r="Q75" s="9"/>
      <c r="R75" s="40" t="s">
        <v>279</v>
      </c>
      <c r="S75" s="40"/>
      <c r="T75" s="11" t="s">
        <v>280</v>
      </c>
      <c r="U75" s="234"/>
      <c r="V75" s="103" t="s">
        <v>281</v>
      </c>
      <c r="W75" s="103"/>
    </row>
    <row r="76" spans="1:23">
      <c r="A76" s="457"/>
      <c r="B76" s="457"/>
      <c r="C76" s="456" t="s">
        <v>22</v>
      </c>
      <c r="D76" s="456"/>
      <c r="E76" s="456" t="s">
        <v>22</v>
      </c>
      <c r="F76" s="456"/>
      <c r="G76" s="456" t="s">
        <v>22</v>
      </c>
      <c r="H76" s="456"/>
      <c r="I76" s="456" t="s">
        <v>22</v>
      </c>
      <c r="J76" s="456"/>
      <c r="K76" s="456" t="s">
        <v>22</v>
      </c>
      <c r="L76" s="456"/>
      <c r="M76" s="541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57"/>
      <c r="B77" s="255"/>
      <c r="C77" s="488" t="s">
        <v>218</v>
      </c>
      <c r="D77" s="488" t="s">
        <v>219</v>
      </c>
      <c r="E77" s="488" t="s">
        <v>220</v>
      </c>
      <c r="F77" s="488" t="s">
        <v>221</v>
      </c>
      <c r="G77" s="488" t="s">
        <v>222</v>
      </c>
      <c r="H77" s="488" t="s">
        <v>223</v>
      </c>
      <c r="I77" s="488" t="s">
        <v>224</v>
      </c>
      <c r="J77" s="488" t="s">
        <v>225</v>
      </c>
      <c r="K77" s="488" t="s">
        <v>226</v>
      </c>
      <c r="L77" s="488" t="s">
        <v>227</v>
      </c>
      <c r="M77" s="542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267</v>
      </c>
      <c r="B78" s="88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49">
        <f>I78</f>
        <v>45706</v>
      </c>
      <c r="K78" s="149">
        <f>J78+1</f>
        <v>45707</v>
      </c>
      <c r="L78" s="256">
        <f>K78</f>
        <v>45707</v>
      </c>
      <c r="M78" s="543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242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5"/>
    </row>
    <row r="81" ht="16.5" spans="1:15">
      <c r="A81" s="96" t="s">
        <v>194</v>
      </c>
      <c r="B81" s="546" t="s">
        <v>282</v>
      </c>
      <c r="C81" s="546"/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29"/>
      <c r="O81" s="29"/>
    </row>
    <row r="82" ht="16.5" spans="1:15">
      <c r="A82" s="35" t="s">
        <v>283</v>
      </c>
      <c r="B82" s="547" t="s">
        <v>284</v>
      </c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54"/>
      <c r="N82" s="3"/>
      <c r="O82" s="3"/>
    </row>
    <row r="83" ht="16.5" spans="1:15">
      <c r="A83" s="35" t="s">
        <v>198</v>
      </c>
      <c r="B83" s="549" t="s">
        <v>285</v>
      </c>
      <c r="C83" s="549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3"/>
      <c r="O83" s="3"/>
    </row>
    <row r="84" ht="16.5" spans="1:23">
      <c r="A84" s="550" t="s">
        <v>286</v>
      </c>
      <c r="B84" s="551" t="s">
        <v>209</v>
      </c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50" t="s">
        <v>206</v>
      </c>
      <c r="B85" s="551" t="s">
        <v>207</v>
      </c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50" t="s">
        <v>287</v>
      </c>
      <c r="B86" s="551" t="s">
        <v>288</v>
      </c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212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65"/>
  <sheetViews>
    <sheetView workbookViewId="0">
      <selection activeCell="N63" sqref="N63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1" customWidth="1"/>
    <col min="16" max="16" width="9.5" customWidth="1"/>
    <col min="17" max="17" width="10.5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79" t="s">
        <v>289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19">
      <c r="A5" s="8" t="s">
        <v>4</v>
      </c>
      <c r="B5" s="8" t="s">
        <v>5</v>
      </c>
      <c r="C5" s="8" t="s">
        <v>290</v>
      </c>
      <c r="D5" s="9"/>
      <c r="E5" s="8" t="s">
        <v>272</v>
      </c>
      <c r="F5" s="9"/>
      <c r="G5" s="39" t="s">
        <v>274</v>
      </c>
      <c r="H5" s="40"/>
      <c r="I5" s="8" t="s">
        <v>291</v>
      </c>
      <c r="J5" s="9"/>
      <c r="K5" s="83" t="s">
        <v>275</v>
      </c>
      <c r="L5" s="234"/>
      <c r="M5" s="102" t="s">
        <v>276</v>
      </c>
      <c r="N5" s="102"/>
      <c r="O5" s="8" t="s">
        <v>5</v>
      </c>
      <c r="P5" s="8" t="s">
        <v>273</v>
      </c>
      <c r="Q5" s="9"/>
      <c r="R5" s="8" t="s">
        <v>272</v>
      </c>
      <c r="S5" s="9"/>
    </row>
    <row r="6" spans="1:19">
      <c r="A6" s="9" t="s">
        <v>13</v>
      </c>
      <c r="B6" s="9" t="s">
        <v>14</v>
      </c>
      <c r="C6" s="9" t="s">
        <v>278</v>
      </c>
      <c r="D6" s="9"/>
      <c r="E6" s="9" t="s">
        <v>277</v>
      </c>
      <c r="F6" s="9"/>
      <c r="G6" s="40" t="s">
        <v>279</v>
      </c>
      <c r="H6" s="40"/>
      <c r="I6" s="9" t="s">
        <v>292</v>
      </c>
      <c r="J6" s="9"/>
      <c r="K6" s="11" t="s">
        <v>280</v>
      </c>
      <c r="L6" s="234"/>
      <c r="M6" s="103" t="s">
        <v>281</v>
      </c>
      <c r="N6" s="103"/>
      <c r="O6" s="9" t="s">
        <v>14</v>
      </c>
      <c r="P6" s="9" t="s">
        <v>278</v>
      </c>
      <c r="Q6" s="9"/>
      <c r="R6" s="9" t="s">
        <v>277</v>
      </c>
      <c r="S6" s="9"/>
    </row>
    <row r="7" spans="1:19">
      <c r="A7" s="13"/>
      <c r="B7" s="85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5"/>
      <c r="P7" s="13" t="s">
        <v>22</v>
      </c>
      <c r="Q7" s="13"/>
      <c r="R7" s="13" t="s">
        <v>22</v>
      </c>
      <c r="S7" s="13"/>
    </row>
    <row r="8" ht="25.5" spans="1:19">
      <c r="A8" s="13"/>
      <c r="B8" s="146"/>
      <c r="C8" s="16" t="s">
        <v>293</v>
      </c>
      <c r="D8" s="16" t="s">
        <v>294</v>
      </c>
      <c r="E8" s="16" t="s">
        <v>24</v>
      </c>
      <c r="F8" s="16" t="s">
        <v>295</v>
      </c>
      <c r="G8" s="43" t="s">
        <v>296</v>
      </c>
      <c r="H8" s="43" t="s">
        <v>297</v>
      </c>
      <c r="I8" s="16" t="s">
        <v>298</v>
      </c>
      <c r="J8" s="16" t="s">
        <v>299</v>
      </c>
      <c r="K8" s="16" t="s">
        <v>300</v>
      </c>
      <c r="L8" s="16" t="s">
        <v>301</v>
      </c>
      <c r="M8" s="16" t="s">
        <v>302</v>
      </c>
      <c r="N8" s="16" t="s">
        <v>303</v>
      </c>
      <c r="O8" s="146"/>
      <c r="P8" s="16" t="s">
        <v>293</v>
      </c>
      <c r="Q8" s="16" t="s">
        <v>294</v>
      </c>
      <c r="R8" s="16" t="s">
        <v>24</v>
      </c>
      <c r="S8" s="16" t="s">
        <v>295</v>
      </c>
    </row>
    <row r="9" hidden="1" spans="1:19">
      <c r="A9" s="27" t="s">
        <v>304</v>
      </c>
      <c r="B9" s="282" t="s">
        <v>305</v>
      </c>
      <c r="C9" s="60" t="s">
        <v>306</v>
      </c>
      <c r="D9" s="60" t="s">
        <v>307</v>
      </c>
      <c r="E9" s="89">
        <v>45624</v>
      </c>
      <c r="F9" s="59">
        <f>E9+1</f>
        <v>45625</v>
      </c>
      <c r="G9" s="149"/>
      <c r="H9" s="154"/>
      <c r="I9" s="23" t="s">
        <v>40</v>
      </c>
      <c r="J9" s="23" t="s">
        <v>40</v>
      </c>
      <c r="K9" s="89">
        <v>45630</v>
      </c>
      <c r="L9" s="89">
        <v>45631</v>
      </c>
      <c r="M9" s="153" t="s">
        <v>40</v>
      </c>
      <c r="N9" s="282" t="s">
        <v>308</v>
      </c>
      <c r="O9" s="432" t="s">
        <v>309</v>
      </c>
      <c r="P9" s="110" t="s">
        <v>310</v>
      </c>
      <c r="Q9" s="110" t="s">
        <v>311</v>
      </c>
      <c r="R9" s="109" t="s">
        <v>312</v>
      </c>
      <c r="S9" s="23" t="s">
        <v>313</v>
      </c>
    </row>
    <row r="10" hidden="1" spans="1:19">
      <c r="A10" s="53" t="s">
        <v>242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1"/>
      <c r="Q10" s="511"/>
      <c r="R10" s="511"/>
      <c r="S10" s="521"/>
    </row>
    <row r="11" hidden="1" spans="1:19">
      <c r="A11" s="490" t="s">
        <v>314</v>
      </c>
      <c r="B11" s="282" t="s">
        <v>315</v>
      </c>
      <c r="C11" s="60" t="s">
        <v>316</v>
      </c>
      <c r="D11" s="61"/>
      <c r="E11" s="60" t="s">
        <v>317</v>
      </c>
      <c r="F11" s="61"/>
      <c r="G11" s="89">
        <v>45641</v>
      </c>
      <c r="H11" s="154">
        <f t="shared" ref="H11:H25" si="0">G11</f>
        <v>45641</v>
      </c>
      <c r="I11" s="23" t="s">
        <v>40</v>
      </c>
      <c r="J11" s="23" t="s">
        <v>40</v>
      </c>
      <c r="K11" s="89">
        <v>45644</v>
      </c>
      <c r="L11" s="154">
        <f t="shared" ref="L11:L53" si="1">K11+1</f>
        <v>45645</v>
      </c>
      <c r="M11" s="153" t="s">
        <v>40</v>
      </c>
      <c r="N11" s="153" t="s">
        <v>40</v>
      </c>
      <c r="O11" s="282" t="s">
        <v>318</v>
      </c>
      <c r="P11" s="110" t="s">
        <v>319</v>
      </c>
      <c r="Q11" s="110" t="s">
        <v>320</v>
      </c>
      <c r="R11" s="109" t="s">
        <v>321</v>
      </c>
      <c r="S11" s="23" t="s">
        <v>322</v>
      </c>
    </row>
    <row r="12" hidden="1" spans="1:19">
      <c r="A12" s="25" t="s">
        <v>267</v>
      </c>
      <c r="B12" s="282" t="s">
        <v>323</v>
      </c>
      <c r="C12" s="60" t="s">
        <v>324</v>
      </c>
      <c r="D12" s="61"/>
      <c r="E12" s="60" t="s">
        <v>325</v>
      </c>
      <c r="F12" s="61"/>
      <c r="G12" s="89">
        <v>45648</v>
      </c>
      <c r="H12" s="154">
        <f t="shared" si="0"/>
        <v>45648</v>
      </c>
      <c r="I12" s="23" t="s">
        <v>40</v>
      </c>
      <c r="J12" s="23" t="s">
        <v>40</v>
      </c>
      <c r="K12" s="89">
        <v>45661</v>
      </c>
      <c r="L12" s="154">
        <f t="shared" si="1"/>
        <v>45662</v>
      </c>
      <c r="M12" s="153" t="s">
        <v>40</v>
      </c>
      <c r="N12" s="153" t="s">
        <v>40</v>
      </c>
      <c r="O12" s="282" t="s">
        <v>326</v>
      </c>
      <c r="P12" s="110" t="s">
        <v>327</v>
      </c>
      <c r="Q12" s="236" t="s">
        <v>328</v>
      </c>
      <c r="R12" s="89">
        <v>45669</v>
      </c>
      <c r="S12" s="154">
        <f t="shared" ref="S12:S17" si="2">R12+1</f>
        <v>45670</v>
      </c>
    </row>
    <row r="13" hidden="1" spans="1:19">
      <c r="A13" s="27" t="s">
        <v>304</v>
      </c>
      <c r="B13" s="282" t="s">
        <v>329</v>
      </c>
      <c r="C13" s="60" t="s">
        <v>330</v>
      </c>
      <c r="D13" s="61"/>
      <c r="E13" s="60" t="s">
        <v>331</v>
      </c>
      <c r="F13" s="61"/>
      <c r="G13" s="89">
        <v>45655</v>
      </c>
      <c r="H13" s="154">
        <f t="shared" si="0"/>
        <v>45655</v>
      </c>
      <c r="I13" s="23" t="s">
        <v>40</v>
      </c>
      <c r="J13" s="23" t="s">
        <v>40</v>
      </c>
      <c r="K13" s="89">
        <v>45658</v>
      </c>
      <c r="L13" s="154">
        <f t="shared" si="1"/>
        <v>45659</v>
      </c>
      <c r="M13" s="153" t="s">
        <v>40</v>
      </c>
      <c r="N13" s="153" t="s">
        <v>40</v>
      </c>
      <c r="O13" s="282" t="s">
        <v>332</v>
      </c>
      <c r="P13" s="51">
        <v>45672</v>
      </c>
      <c r="Q13" s="149">
        <f>P13+1</f>
        <v>45673</v>
      </c>
      <c r="R13" s="149">
        <f>Q13</f>
        <v>45673</v>
      </c>
      <c r="S13" s="149">
        <f t="shared" si="2"/>
        <v>45674</v>
      </c>
    </row>
    <row r="14" hidden="1" spans="1:19">
      <c r="A14" s="53" t="s">
        <v>242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11"/>
      <c r="Q14" s="511"/>
      <c r="R14" s="511"/>
      <c r="S14" s="521"/>
    </row>
    <row r="15" hidden="1" spans="1:19">
      <c r="A15" s="490" t="s">
        <v>314</v>
      </c>
      <c r="B15" s="169" t="s">
        <v>65</v>
      </c>
      <c r="C15" s="110" t="s">
        <v>333</v>
      </c>
      <c r="D15" s="51">
        <v>45671</v>
      </c>
      <c r="E15" s="149">
        <f>D15+1</f>
        <v>45672</v>
      </c>
      <c r="F15" s="149">
        <f>E15+1</f>
        <v>45673</v>
      </c>
      <c r="G15" s="60" t="s">
        <v>334</v>
      </c>
      <c r="H15" s="61"/>
      <c r="I15" s="249" t="s">
        <v>335</v>
      </c>
      <c r="J15" s="250"/>
      <c r="K15" s="239" t="s">
        <v>336</v>
      </c>
      <c r="L15" s="23" t="s">
        <v>40</v>
      </c>
      <c r="M15" s="153" t="s">
        <v>40</v>
      </c>
      <c r="N15" s="153" t="s">
        <v>40</v>
      </c>
      <c r="O15" s="169" t="s">
        <v>63</v>
      </c>
      <c r="P15" s="60" t="s">
        <v>71</v>
      </c>
      <c r="Q15" s="61"/>
      <c r="R15" s="51">
        <v>45688</v>
      </c>
      <c r="S15" s="110" t="s">
        <v>337</v>
      </c>
    </row>
    <row r="16" hidden="1" spans="1:19">
      <c r="A16" s="27" t="s">
        <v>304</v>
      </c>
      <c r="B16" s="280" t="s">
        <v>65</v>
      </c>
      <c r="C16" s="51">
        <v>45672</v>
      </c>
      <c r="D16" s="149">
        <f>C16+1</f>
        <v>45673</v>
      </c>
      <c r="E16" s="149">
        <f>D16</f>
        <v>45673</v>
      </c>
      <c r="F16" s="149">
        <f t="shared" ref="F16:F17" si="3">E16+1</f>
        <v>45674</v>
      </c>
      <c r="G16" s="51">
        <f>F16+2</f>
        <v>45676</v>
      </c>
      <c r="H16" s="154">
        <f t="shared" si="0"/>
        <v>45676</v>
      </c>
      <c r="I16" s="249" t="s">
        <v>338</v>
      </c>
      <c r="J16" s="250"/>
      <c r="K16" s="51">
        <v>45681</v>
      </c>
      <c r="L16" s="154">
        <f t="shared" si="1"/>
        <v>45682</v>
      </c>
      <c r="M16" s="153" t="s">
        <v>40</v>
      </c>
      <c r="N16" s="153" t="s">
        <v>40</v>
      </c>
      <c r="O16" s="280" t="s">
        <v>63</v>
      </c>
      <c r="P16" s="239" t="s">
        <v>339</v>
      </c>
      <c r="Q16" s="239" t="s">
        <v>340</v>
      </c>
      <c r="R16" s="110" t="s">
        <v>341</v>
      </c>
      <c r="S16" s="522" t="s">
        <v>342</v>
      </c>
    </row>
    <row r="17" hidden="1" spans="1:19">
      <c r="A17" s="87" t="s">
        <v>343</v>
      </c>
      <c r="B17" s="92" t="s">
        <v>65</v>
      </c>
      <c r="C17" s="51">
        <v>45679</v>
      </c>
      <c r="D17" s="110" t="s">
        <v>344</v>
      </c>
      <c r="E17" s="51">
        <v>45681</v>
      </c>
      <c r="F17" s="149">
        <f t="shared" si="3"/>
        <v>45682</v>
      </c>
      <c r="G17" s="51">
        <v>45684</v>
      </c>
      <c r="H17" s="189">
        <f t="shared" si="0"/>
        <v>45684</v>
      </c>
      <c r="I17" s="60" t="s">
        <v>345</v>
      </c>
      <c r="J17" s="61"/>
      <c r="K17" s="51">
        <v>45686</v>
      </c>
      <c r="L17" s="51">
        <v>45687</v>
      </c>
      <c r="M17" s="51">
        <v>45688</v>
      </c>
      <c r="N17" s="239" t="s">
        <v>346</v>
      </c>
      <c r="O17" s="92" t="s">
        <v>63</v>
      </c>
      <c r="P17" s="110" t="s">
        <v>347</v>
      </c>
      <c r="Q17" s="110" t="s">
        <v>348</v>
      </c>
      <c r="R17" s="51">
        <v>45695</v>
      </c>
      <c r="S17" s="154">
        <f t="shared" si="2"/>
        <v>45696</v>
      </c>
    </row>
    <row r="18" hidden="1" spans="1:19">
      <c r="A18" s="491" t="s">
        <v>314</v>
      </c>
      <c r="B18" s="492" t="s">
        <v>67</v>
      </c>
      <c r="C18" s="60" t="s">
        <v>71</v>
      </c>
      <c r="D18" s="61"/>
      <c r="E18" s="51">
        <v>45688</v>
      </c>
      <c r="F18" s="23" t="s">
        <v>349</v>
      </c>
      <c r="G18" s="153" t="s">
        <v>40</v>
      </c>
      <c r="H18" s="153" t="s">
        <v>40</v>
      </c>
      <c r="I18" s="60" t="s">
        <v>350</v>
      </c>
      <c r="J18" s="61"/>
      <c r="K18" s="160">
        <v>45693</v>
      </c>
      <c r="L18" s="161">
        <f t="shared" si="1"/>
        <v>45694</v>
      </c>
      <c r="M18" s="153" t="s">
        <v>40</v>
      </c>
      <c r="N18" s="153" t="s">
        <v>40</v>
      </c>
      <c r="O18" s="156" t="s">
        <v>66</v>
      </c>
      <c r="P18" s="239" t="s">
        <v>339</v>
      </c>
      <c r="Q18" s="110" t="s">
        <v>351</v>
      </c>
      <c r="R18" s="109" t="s">
        <v>352</v>
      </c>
      <c r="S18" s="23" t="s">
        <v>353</v>
      </c>
    </row>
    <row r="19" hidden="1" spans="1:19">
      <c r="A19" s="25" t="s">
        <v>354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490" t="s">
        <v>355</v>
      </c>
      <c r="B20" s="163" t="s">
        <v>78</v>
      </c>
      <c r="C20" s="51">
        <v>45700</v>
      </c>
      <c r="D20" s="51">
        <f>C20+1</f>
        <v>45701</v>
      </c>
      <c r="E20" s="149">
        <f>D20</f>
        <v>45701</v>
      </c>
      <c r="F20" s="149">
        <f t="shared" ref="F20" si="4">E20+1</f>
        <v>45702</v>
      </c>
      <c r="G20" s="23" t="s">
        <v>356</v>
      </c>
      <c r="H20" s="51">
        <v>45706</v>
      </c>
      <c r="I20" s="60" t="s">
        <v>357</v>
      </c>
      <c r="J20" s="61"/>
      <c r="K20" s="51">
        <v>45709</v>
      </c>
      <c r="L20" s="154">
        <f t="shared" si="1"/>
        <v>45710</v>
      </c>
      <c r="M20" s="51">
        <v>45711</v>
      </c>
      <c r="N20" s="154">
        <f>M20+1</f>
        <v>45712</v>
      </c>
      <c r="O20" s="163" t="s">
        <v>73</v>
      </c>
      <c r="P20" s="60" t="s">
        <v>358</v>
      </c>
      <c r="Q20" s="61"/>
      <c r="R20" s="51">
        <v>45717</v>
      </c>
      <c r="S20" s="23" t="s">
        <v>359</v>
      </c>
    </row>
    <row r="21" hidden="1" spans="1:20">
      <c r="A21" s="493" t="s">
        <v>267</v>
      </c>
      <c r="B21" s="168" t="s">
        <v>90</v>
      </c>
      <c r="C21" s="60" t="s">
        <v>360</v>
      </c>
      <c r="D21" s="61"/>
      <c r="E21" s="60" t="s">
        <v>361</v>
      </c>
      <c r="F21" s="61"/>
      <c r="G21" s="51">
        <v>45711</v>
      </c>
      <c r="H21" s="154">
        <f t="shared" si="0"/>
        <v>45711</v>
      </c>
      <c r="I21" s="23" t="s">
        <v>40</v>
      </c>
      <c r="J21" s="23" t="s">
        <v>40</v>
      </c>
      <c r="K21" s="51">
        <v>45715</v>
      </c>
      <c r="L21" s="154">
        <f t="shared" si="1"/>
        <v>45716</v>
      </c>
      <c r="M21" s="153" t="s">
        <v>40</v>
      </c>
      <c r="N21" s="153" t="s">
        <v>40</v>
      </c>
      <c r="O21" s="168" t="s">
        <v>88</v>
      </c>
      <c r="P21" s="196" t="s">
        <v>362</v>
      </c>
      <c r="Q21" s="196" t="s">
        <v>363</v>
      </c>
      <c r="R21" s="110" t="s">
        <v>364</v>
      </c>
      <c r="S21" s="110" t="s">
        <v>359</v>
      </c>
      <c r="T21" s="523" t="s">
        <v>365</v>
      </c>
    </row>
    <row r="22" hidden="1" spans="1:20">
      <c r="A22" s="490" t="s">
        <v>366</v>
      </c>
      <c r="B22" s="163" t="s">
        <v>84</v>
      </c>
      <c r="C22" s="110" t="s">
        <v>367</v>
      </c>
      <c r="D22" s="51">
        <v>45716</v>
      </c>
      <c r="E22" s="51">
        <v>45717</v>
      </c>
      <c r="F22" s="149">
        <f>E22</f>
        <v>45717</v>
      </c>
      <c r="G22" s="51"/>
      <c r="H22" s="154"/>
      <c r="I22" s="23" t="s">
        <v>40</v>
      </c>
      <c r="J22" s="23" t="s">
        <v>40</v>
      </c>
      <c r="K22" s="51">
        <v>45721</v>
      </c>
      <c r="L22" s="154">
        <f t="shared" si="1"/>
        <v>45722</v>
      </c>
      <c r="M22" s="153" t="s">
        <v>40</v>
      </c>
      <c r="N22" s="153" t="s">
        <v>40</v>
      </c>
      <c r="O22" s="163" t="s">
        <v>82</v>
      </c>
      <c r="P22" s="21" t="s">
        <v>368</v>
      </c>
      <c r="Q22" s="524" t="s">
        <v>369</v>
      </c>
      <c r="R22" s="60" t="s">
        <v>370</v>
      </c>
      <c r="S22" s="110" t="s">
        <v>371</v>
      </c>
      <c r="T22" s="525" t="s">
        <v>372</v>
      </c>
    </row>
    <row r="23" hidden="1" spans="1:20">
      <c r="A23" s="494" t="s">
        <v>304</v>
      </c>
      <c r="B23" s="495" t="s">
        <v>81</v>
      </c>
      <c r="C23" s="51">
        <v>45721</v>
      </c>
      <c r="D23" s="51">
        <v>45722</v>
      </c>
      <c r="E23" s="149">
        <v>45723</v>
      </c>
      <c r="F23" s="149">
        <v>45723</v>
      </c>
      <c r="G23" s="51">
        <v>45725</v>
      </c>
      <c r="H23" s="154">
        <f>G23</f>
        <v>45725</v>
      </c>
      <c r="I23" s="23" t="s">
        <v>40</v>
      </c>
      <c r="J23" s="23" t="s">
        <v>40</v>
      </c>
      <c r="K23" s="51">
        <v>45729</v>
      </c>
      <c r="L23" s="154">
        <f t="shared" si="1"/>
        <v>45730</v>
      </c>
      <c r="M23" s="153" t="s">
        <v>40</v>
      </c>
      <c r="N23" s="153" t="s">
        <v>40</v>
      </c>
      <c r="O23" s="152" t="s">
        <v>79</v>
      </c>
      <c r="P23" s="21" t="s">
        <v>373</v>
      </c>
      <c r="Q23" s="524" t="s">
        <v>374</v>
      </c>
      <c r="R23" s="110" t="s">
        <v>375</v>
      </c>
      <c r="S23" s="110" t="s">
        <v>376</v>
      </c>
      <c r="T23" s="523" t="s">
        <v>365</v>
      </c>
    </row>
    <row r="24" hidden="1" spans="1:20">
      <c r="A24" s="27" t="s">
        <v>314</v>
      </c>
      <c r="B24" s="163" t="s">
        <v>81</v>
      </c>
      <c r="C24" s="60" t="s">
        <v>377</v>
      </c>
      <c r="D24" s="61"/>
      <c r="E24" s="60" t="s">
        <v>378</v>
      </c>
      <c r="F24" s="61"/>
      <c r="G24" s="51">
        <v>45732</v>
      </c>
      <c r="H24" s="154">
        <f t="shared" si="0"/>
        <v>45732</v>
      </c>
      <c r="I24" s="23" t="s">
        <v>40</v>
      </c>
      <c r="J24" s="23" t="s">
        <v>40</v>
      </c>
      <c r="K24" s="51">
        <v>45735</v>
      </c>
      <c r="L24" s="154">
        <f t="shared" si="1"/>
        <v>45736</v>
      </c>
      <c r="M24" s="153" t="s">
        <v>40</v>
      </c>
      <c r="N24" s="153" t="s">
        <v>40</v>
      </c>
      <c r="O24" s="163" t="s">
        <v>79</v>
      </c>
      <c r="P24" s="165" t="s">
        <v>379</v>
      </c>
      <c r="Q24" s="166"/>
      <c r="R24" s="110" t="s">
        <v>380</v>
      </c>
      <c r="S24" s="110" t="s">
        <v>381</v>
      </c>
      <c r="T24" s="523" t="s">
        <v>365</v>
      </c>
    </row>
    <row r="25" hidden="1" spans="1:20">
      <c r="A25" s="496" t="s">
        <v>267</v>
      </c>
      <c r="B25" s="169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54">
        <f t="shared" ref="F25:F40" si="6">E25+1</f>
        <v>45737</v>
      </c>
      <c r="G25" s="51">
        <v>45739</v>
      </c>
      <c r="H25" s="154">
        <f t="shared" si="0"/>
        <v>45739</v>
      </c>
      <c r="I25" s="23" t="s">
        <v>40</v>
      </c>
      <c r="J25" s="23" t="s">
        <v>40</v>
      </c>
      <c r="K25" s="51">
        <v>45742</v>
      </c>
      <c r="L25" s="154">
        <f t="shared" si="1"/>
        <v>45743</v>
      </c>
      <c r="M25" s="23" t="s">
        <v>40</v>
      </c>
      <c r="N25" s="23" t="s">
        <v>40</v>
      </c>
      <c r="O25" s="169" t="s">
        <v>97</v>
      </c>
      <c r="P25" s="51">
        <v>45749</v>
      </c>
      <c r="Q25" s="189">
        <f t="shared" ref="Q25:Q29" si="7">P25+1</f>
        <v>45750</v>
      </c>
      <c r="R25" s="23" t="s">
        <v>40</v>
      </c>
      <c r="S25" s="23" t="s">
        <v>382</v>
      </c>
      <c r="T25" s="526"/>
    </row>
    <row r="26" hidden="1" spans="1:20">
      <c r="A26" s="497" t="s">
        <v>314</v>
      </c>
      <c r="B26" s="87" t="s">
        <v>84</v>
      </c>
      <c r="C26" s="498" t="s">
        <v>383</v>
      </c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512"/>
      <c r="O26" s="163" t="s">
        <v>82</v>
      </c>
      <c r="P26" s="21" t="s">
        <v>384</v>
      </c>
      <c r="Q26" s="22"/>
      <c r="R26" s="22"/>
      <c r="S26" s="44"/>
      <c r="T26" s="526"/>
    </row>
    <row r="27" hidden="1" spans="1:20">
      <c r="A27" s="496" t="s">
        <v>267</v>
      </c>
      <c r="B27" s="500" t="s">
        <v>104</v>
      </c>
      <c r="C27" s="58">
        <v>45749</v>
      </c>
      <c r="D27" s="189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89">
        <f t="shared" si="1"/>
        <v>45756</v>
      </c>
      <c r="M27" s="153" t="s">
        <v>40</v>
      </c>
      <c r="N27" s="153" t="s">
        <v>40</v>
      </c>
      <c r="O27" s="513" t="s">
        <v>100</v>
      </c>
      <c r="P27" s="58">
        <v>45759</v>
      </c>
      <c r="Q27" s="189">
        <f t="shared" si="7"/>
        <v>45760</v>
      </c>
      <c r="R27" s="89">
        <f>Q27</f>
        <v>45760</v>
      </c>
      <c r="S27" s="89">
        <f>R27+1</f>
        <v>45761</v>
      </c>
      <c r="T27" s="526"/>
    </row>
    <row r="28" hidden="1" spans="1:20">
      <c r="A28" s="490" t="s">
        <v>304</v>
      </c>
      <c r="B28" s="163" t="s">
        <v>87</v>
      </c>
      <c r="C28" s="23" t="s">
        <v>40</v>
      </c>
      <c r="D28" s="23" t="s">
        <v>40</v>
      </c>
      <c r="E28" s="58">
        <v>45751</v>
      </c>
      <c r="F28" s="149">
        <f t="shared" si="6"/>
        <v>45752</v>
      </c>
      <c r="G28" s="208">
        <v>45754</v>
      </c>
      <c r="H28" s="208">
        <v>45754</v>
      </c>
      <c r="I28" s="23" t="s">
        <v>40</v>
      </c>
      <c r="J28" s="23" t="s">
        <v>40</v>
      </c>
      <c r="K28" s="58">
        <v>45756</v>
      </c>
      <c r="L28" s="89">
        <f t="shared" si="1"/>
        <v>45757</v>
      </c>
      <c r="M28" s="153" t="s">
        <v>40</v>
      </c>
      <c r="N28" s="153" t="s">
        <v>40</v>
      </c>
      <c r="O28" s="163" t="s">
        <v>85</v>
      </c>
      <c r="P28" s="514" t="s">
        <v>385</v>
      </c>
      <c r="Q28" s="527"/>
      <c r="R28" s="110" t="s">
        <v>386</v>
      </c>
      <c r="S28" s="110" t="s">
        <v>387</v>
      </c>
      <c r="T28" s="523" t="s">
        <v>365</v>
      </c>
    </row>
    <row r="29" hidden="1" spans="1:20">
      <c r="A29" s="501" t="s">
        <v>267</v>
      </c>
      <c r="B29" s="500" t="s">
        <v>107</v>
      </c>
      <c r="C29" s="58">
        <v>45759</v>
      </c>
      <c r="D29" s="189">
        <f t="shared" si="5"/>
        <v>45760</v>
      </c>
      <c r="E29" s="89">
        <f t="shared" ref="E29:E40" si="8">D29</f>
        <v>45760</v>
      </c>
      <c r="F29" s="89">
        <f t="shared" si="6"/>
        <v>45761</v>
      </c>
      <c r="G29" s="95">
        <f t="shared" ref="G29:G38" si="9">F29+2</f>
        <v>45763</v>
      </c>
      <c r="H29" s="95">
        <f>G29</f>
        <v>45763</v>
      </c>
      <c r="I29" s="23" t="s">
        <v>40</v>
      </c>
      <c r="J29" s="23" t="s">
        <v>40</v>
      </c>
      <c r="K29" s="58">
        <f>H29+2</f>
        <v>45765</v>
      </c>
      <c r="L29" s="89">
        <f t="shared" si="1"/>
        <v>45766</v>
      </c>
      <c r="M29" s="58">
        <v>45771</v>
      </c>
      <c r="N29" s="515">
        <f t="shared" ref="N29:N53" si="10">M29</f>
        <v>45771</v>
      </c>
      <c r="O29" s="513" t="s">
        <v>105</v>
      </c>
      <c r="P29" s="58">
        <v>45777</v>
      </c>
      <c r="Q29" s="189">
        <f t="shared" si="7"/>
        <v>45778</v>
      </c>
      <c r="R29" s="149">
        <f>Q29</f>
        <v>45778</v>
      </c>
      <c r="S29" s="149">
        <f>R29+1</f>
        <v>45779</v>
      </c>
      <c r="T29" s="526"/>
    </row>
    <row r="30" hidden="1" spans="1:20">
      <c r="A30" s="490" t="s">
        <v>314</v>
      </c>
      <c r="B30" s="87" t="s">
        <v>90</v>
      </c>
      <c r="C30" s="58">
        <v>45763</v>
      </c>
      <c r="D30" s="189">
        <f t="shared" si="5"/>
        <v>45764</v>
      </c>
      <c r="E30" s="149">
        <f t="shared" si="8"/>
        <v>45764</v>
      </c>
      <c r="F30" s="149">
        <f t="shared" si="6"/>
        <v>45765</v>
      </c>
      <c r="G30" s="58">
        <f>F30+1</f>
        <v>45766</v>
      </c>
      <c r="H30" s="95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89">
        <f t="shared" si="1"/>
        <v>45771</v>
      </c>
      <c r="M30" s="515">
        <f t="shared" ref="M30:M53" si="12">L30+1</f>
        <v>45772</v>
      </c>
      <c r="N30" s="515">
        <f t="shared" si="10"/>
        <v>45772</v>
      </c>
      <c r="O30" s="163" t="s">
        <v>88</v>
      </c>
      <c r="P30" s="165" t="s">
        <v>388</v>
      </c>
      <c r="Q30" s="166"/>
      <c r="R30" s="165" t="s">
        <v>389</v>
      </c>
      <c r="S30" s="166"/>
      <c r="T30" s="523" t="s">
        <v>365</v>
      </c>
    </row>
    <row r="31" hidden="1" spans="1:20">
      <c r="A31" s="27" t="s">
        <v>304</v>
      </c>
      <c r="B31" s="87" t="s">
        <v>93</v>
      </c>
      <c r="C31" s="58">
        <v>45770</v>
      </c>
      <c r="D31" s="189">
        <f t="shared" si="5"/>
        <v>45771</v>
      </c>
      <c r="E31" s="149">
        <f t="shared" si="8"/>
        <v>45771</v>
      </c>
      <c r="F31" s="149">
        <f t="shared" si="6"/>
        <v>45772</v>
      </c>
      <c r="G31" s="58">
        <f t="shared" si="9"/>
        <v>45774</v>
      </c>
      <c r="H31" s="95">
        <f t="shared" si="11"/>
        <v>45775</v>
      </c>
      <c r="I31" s="23" t="s">
        <v>40</v>
      </c>
      <c r="J31" s="23" t="s">
        <v>40</v>
      </c>
      <c r="K31" s="58">
        <v>45777</v>
      </c>
      <c r="L31" s="89">
        <f t="shared" si="1"/>
        <v>45778</v>
      </c>
      <c r="M31" s="515">
        <f t="shared" si="12"/>
        <v>45779</v>
      </c>
      <c r="N31" s="515">
        <f t="shared" si="10"/>
        <v>45779</v>
      </c>
      <c r="O31" s="163" t="s">
        <v>91</v>
      </c>
      <c r="P31" s="165" t="s">
        <v>390</v>
      </c>
      <c r="Q31" s="166"/>
      <c r="R31" s="165" t="s">
        <v>391</v>
      </c>
      <c r="S31" s="166"/>
      <c r="T31" s="523" t="s">
        <v>365</v>
      </c>
    </row>
    <row r="32" hidden="1" spans="1:20">
      <c r="A32" s="490" t="s">
        <v>267</v>
      </c>
      <c r="B32" s="163" t="s">
        <v>112</v>
      </c>
      <c r="C32" s="58">
        <v>45777</v>
      </c>
      <c r="D32" s="189">
        <f t="shared" si="5"/>
        <v>45778</v>
      </c>
      <c r="E32" s="149">
        <f t="shared" si="8"/>
        <v>45778</v>
      </c>
      <c r="F32" s="149">
        <f t="shared" si="6"/>
        <v>45779</v>
      </c>
      <c r="G32" s="58">
        <f t="shared" si="9"/>
        <v>45781</v>
      </c>
      <c r="H32" s="95">
        <f t="shared" si="11"/>
        <v>45782</v>
      </c>
      <c r="I32" s="23" t="s">
        <v>40</v>
      </c>
      <c r="J32" s="23" t="s">
        <v>40</v>
      </c>
      <c r="K32" s="58">
        <v>45784</v>
      </c>
      <c r="L32" s="89">
        <f t="shared" si="1"/>
        <v>45785</v>
      </c>
      <c r="M32" s="515">
        <f t="shared" si="12"/>
        <v>45786</v>
      </c>
      <c r="N32" s="515">
        <f t="shared" si="10"/>
        <v>45786</v>
      </c>
      <c r="O32" s="163" t="s">
        <v>110</v>
      </c>
      <c r="P32" s="165" t="s">
        <v>392</v>
      </c>
      <c r="Q32" s="166"/>
      <c r="R32" s="165" t="s">
        <v>393</v>
      </c>
      <c r="S32" s="166"/>
      <c r="T32" s="523" t="s">
        <v>365</v>
      </c>
    </row>
    <row r="33" hidden="1" spans="1:20">
      <c r="A33" s="490" t="s">
        <v>314</v>
      </c>
      <c r="B33" s="87" t="s">
        <v>96</v>
      </c>
      <c r="C33" s="165" t="s">
        <v>394</v>
      </c>
      <c r="D33" s="166"/>
      <c r="E33" s="165" t="s">
        <v>395</v>
      </c>
      <c r="F33" s="166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89">
        <f t="shared" si="1"/>
        <v>45792</v>
      </c>
      <c r="M33" s="515">
        <f t="shared" si="12"/>
        <v>45793</v>
      </c>
      <c r="N33" s="515">
        <f t="shared" si="10"/>
        <v>45793</v>
      </c>
      <c r="O33" s="163" t="s">
        <v>94</v>
      </c>
      <c r="P33" s="58">
        <v>45798</v>
      </c>
      <c r="Q33" s="189">
        <v>45799</v>
      </c>
      <c r="R33" s="149">
        <f>Q33</f>
        <v>45799</v>
      </c>
      <c r="S33" s="149">
        <f>R33+1</f>
        <v>45800</v>
      </c>
      <c r="T33" s="526"/>
    </row>
    <row r="34" hidden="1" spans="1:20">
      <c r="A34" s="490" t="s">
        <v>304</v>
      </c>
      <c r="B34" s="87" t="s">
        <v>99</v>
      </c>
      <c r="C34" s="58">
        <v>45791</v>
      </c>
      <c r="D34" s="189">
        <v>45792</v>
      </c>
      <c r="E34" s="149">
        <f t="shared" si="8"/>
        <v>45792</v>
      </c>
      <c r="F34" s="149">
        <f t="shared" si="6"/>
        <v>45793</v>
      </c>
      <c r="G34" s="58">
        <f t="shared" si="9"/>
        <v>45795</v>
      </c>
      <c r="H34" s="95">
        <f t="shared" si="11"/>
        <v>45796</v>
      </c>
      <c r="I34" s="23" t="s">
        <v>40</v>
      </c>
      <c r="J34" s="23" t="s">
        <v>40</v>
      </c>
      <c r="K34" s="58">
        <v>45803</v>
      </c>
      <c r="L34" s="89">
        <f t="shared" si="1"/>
        <v>45804</v>
      </c>
      <c r="M34" s="515">
        <f t="shared" si="12"/>
        <v>45805</v>
      </c>
      <c r="N34" s="515">
        <f t="shared" si="10"/>
        <v>45805</v>
      </c>
      <c r="O34" s="163" t="s">
        <v>97</v>
      </c>
      <c r="P34" s="165" t="s">
        <v>396</v>
      </c>
      <c r="Q34" s="166"/>
      <c r="R34" s="165" t="s">
        <v>397</v>
      </c>
      <c r="S34" s="166"/>
      <c r="T34" s="523" t="s">
        <v>365</v>
      </c>
    </row>
    <row r="35" hidden="1" spans="1:20">
      <c r="A35" s="496" t="s">
        <v>314</v>
      </c>
      <c r="B35" s="91" t="s">
        <v>99</v>
      </c>
      <c r="C35" s="58">
        <v>45798</v>
      </c>
      <c r="D35" s="189">
        <v>45799</v>
      </c>
      <c r="E35" s="149">
        <f t="shared" si="8"/>
        <v>45799</v>
      </c>
      <c r="F35" s="149">
        <f t="shared" si="6"/>
        <v>45800</v>
      </c>
      <c r="G35" s="58">
        <f t="shared" si="9"/>
        <v>45802</v>
      </c>
      <c r="H35" s="95">
        <f t="shared" si="11"/>
        <v>45803</v>
      </c>
      <c r="I35" s="23" t="s">
        <v>40</v>
      </c>
      <c r="J35" s="23" t="s">
        <v>40</v>
      </c>
      <c r="K35" s="165" t="s">
        <v>398</v>
      </c>
      <c r="L35" s="166"/>
      <c r="M35" s="165" t="s">
        <v>399</v>
      </c>
      <c r="N35" s="166"/>
      <c r="O35" s="169" t="s">
        <v>97</v>
      </c>
      <c r="P35" s="58">
        <v>45812</v>
      </c>
      <c r="Q35" s="58">
        <f>P35+1</f>
        <v>45813</v>
      </c>
      <c r="R35" s="149">
        <f>Q35</f>
        <v>45813</v>
      </c>
      <c r="S35" s="149">
        <f>R35+1</f>
        <v>45814</v>
      </c>
      <c r="T35" s="526"/>
    </row>
    <row r="36" hidden="1" spans="1:20">
      <c r="A36" s="490" t="s">
        <v>267</v>
      </c>
      <c r="B36" s="91" t="s">
        <v>119</v>
      </c>
      <c r="C36" s="58">
        <v>45805</v>
      </c>
      <c r="D36" s="189">
        <v>45806</v>
      </c>
      <c r="E36" s="149">
        <f t="shared" si="8"/>
        <v>45806</v>
      </c>
      <c r="F36" s="149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89">
        <f t="shared" si="1"/>
        <v>45813</v>
      </c>
      <c r="M36" s="515">
        <f t="shared" si="12"/>
        <v>45814</v>
      </c>
      <c r="N36" s="515">
        <f t="shared" si="10"/>
        <v>45814</v>
      </c>
      <c r="O36" s="169" t="s">
        <v>117</v>
      </c>
      <c r="P36" s="516" t="s">
        <v>400</v>
      </c>
      <c r="Q36" s="528"/>
      <c r="R36" s="516" t="s">
        <v>401</v>
      </c>
      <c r="S36" s="528"/>
      <c r="T36" s="523" t="s">
        <v>365</v>
      </c>
    </row>
    <row r="37" hidden="1" spans="1:20">
      <c r="A37" s="490" t="s">
        <v>314</v>
      </c>
      <c r="B37" s="87" t="s">
        <v>104</v>
      </c>
      <c r="C37" s="58">
        <v>45812</v>
      </c>
      <c r="D37" s="58">
        <f>C37+1</f>
        <v>45813</v>
      </c>
      <c r="E37" s="149">
        <f t="shared" si="8"/>
        <v>45813</v>
      </c>
      <c r="F37" s="149">
        <f t="shared" si="6"/>
        <v>45814</v>
      </c>
      <c r="G37" s="58">
        <f>F37+2</f>
        <v>45816</v>
      </c>
      <c r="H37" s="95">
        <f t="shared" ref="H37:H53" si="13">G37</f>
        <v>45816</v>
      </c>
      <c r="I37" s="23" t="s">
        <v>40</v>
      </c>
      <c r="J37" s="23" t="s">
        <v>40</v>
      </c>
      <c r="K37" s="58">
        <v>45819</v>
      </c>
      <c r="L37" s="89">
        <f t="shared" si="1"/>
        <v>45820</v>
      </c>
      <c r="M37" s="515">
        <f t="shared" si="12"/>
        <v>45821</v>
      </c>
      <c r="N37" s="515">
        <f t="shared" si="10"/>
        <v>45821</v>
      </c>
      <c r="O37" s="163" t="s">
        <v>100</v>
      </c>
      <c r="P37" s="516" t="s">
        <v>402</v>
      </c>
      <c r="Q37" s="528"/>
      <c r="R37" s="516" t="s">
        <v>403</v>
      </c>
      <c r="S37" s="528"/>
      <c r="T37" s="523" t="s">
        <v>365</v>
      </c>
    </row>
    <row r="38" hidden="1" spans="1:20">
      <c r="A38" s="490" t="s">
        <v>304</v>
      </c>
      <c r="B38" s="87" t="s">
        <v>107</v>
      </c>
      <c r="C38" s="58">
        <v>45819</v>
      </c>
      <c r="D38" s="58">
        <v>45820</v>
      </c>
      <c r="E38" s="149">
        <f t="shared" si="8"/>
        <v>45820</v>
      </c>
      <c r="F38" s="149">
        <f t="shared" si="6"/>
        <v>45821</v>
      </c>
      <c r="G38" s="58">
        <f t="shared" si="9"/>
        <v>45823</v>
      </c>
      <c r="H38" s="95">
        <f t="shared" si="13"/>
        <v>45823</v>
      </c>
      <c r="I38" s="23" t="s">
        <v>40</v>
      </c>
      <c r="J38" s="23" t="s">
        <v>40</v>
      </c>
      <c r="K38" s="58">
        <v>45826</v>
      </c>
      <c r="L38" s="89">
        <f t="shared" si="1"/>
        <v>45827</v>
      </c>
      <c r="M38" s="515">
        <f t="shared" si="12"/>
        <v>45828</v>
      </c>
      <c r="N38" s="515">
        <f t="shared" si="10"/>
        <v>45828</v>
      </c>
      <c r="O38" s="163" t="s">
        <v>105</v>
      </c>
      <c r="P38" s="76" t="s">
        <v>404</v>
      </c>
      <c r="Q38" s="76" t="s">
        <v>405</v>
      </c>
      <c r="R38" s="165" t="s">
        <v>406</v>
      </c>
      <c r="S38" s="166"/>
      <c r="T38" s="523" t="s">
        <v>365</v>
      </c>
    </row>
    <row r="39" hidden="1" spans="1:20">
      <c r="A39" s="490" t="s">
        <v>267</v>
      </c>
      <c r="B39" s="87" t="s">
        <v>126</v>
      </c>
      <c r="C39" s="58">
        <v>45826</v>
      </c>
      <c r="D39" s="58">
        <v>45827</v>
      </c>
      <c r="E39" s="149">
        <f t="shared" si="8"/>
        <v>45827</v>
      </c>
      <c r="F39" s="149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89">
        <f t="shared" si="1"/>
        <v>45834</v>
      </c>
      <c r="M39" s="515">
        <f t="shared" si="12"/>
        <v>45835</v>
      </c>
      <c r="N39" s="515">
        <f t="shared" si="10"/>
        <v>45835</v>
      </c>
      <c r="O39" s="163" t="s">
        <v>124</v>
      </c>
      <c r="P39" s="195" t="s">
        <v>407</v>
      </c>
      <c r="Q39" s="195" t="s">
        <v>408</v>
      </c>
      <c r="R39" s="516" t="s">
        <v>409</v>
      </c>
      <c r="S39" s="528"/>
      <c r="T39" s="523" t="s">
        <v>365</v>
      </c>
    </row>
    <row r="40" hidden="1" spans="1:20">
      <c r="A40" s="490" t="s">
        <v>314</v>
      </c>
      <c r="B40" s="87" t="s">
        <v>112</v>
      </c>
      <c r="C40" s="58">
        <v>45833</v>
      </c>
      <c r="D40" s="58">
        <v>45834</v>
      </c>
      <c r="E40" s="149">
        <f t="shared" si="8"/>
        <v>45834</v>
      </c>
      <c r="F40" s="149">
        <f t="shared" si="6"/>
        <v>45835</v>
      </c>
      <c r="G40" s="195" t="s">
        <v>339</v>
      </c>
      <c r="H40" s="76" t="s">
        <v>410</v>
      </c>
      <c r="I40" s="23" t="s">
        <v>40</v>
      </c>
      <c r="J40" s="23" t="s">
        <v>40</v>
      </c>
      <c r="K40" s="165" t="s">
        <v>411</v>
      </c>
      <c r="L40" s="166"/>
      <c r="M40" s="165" t="s">
        <v>411</v>
      </c>
      <c r="N40" s="166"/>
      <c r="O40" s="517" t="s">
        <v>412</v>
      </c>
      <c r="P40" s="76" t="s">
        <v>413</v>
      </c>
      <c r="Q40" s="58" t="s">
        <v>414</v>
      </c>
      <c r="R40" s="516" t="s">
        <v>415</v>
      </c>
      <c r="S40" s="528"/>
      <c r="T40" s="523" t="s">
        <v>365</v>
      </c>
    </row>
    <row r="41" hidden="1" spans="1:20">
      <c r="A41" s="490" t="s">
        <v>304</v>
      </c>
      <c r="B41" s="87" t="s">
        <v>116</v>
      </c>
      <c r="C41" s="21" t="s">
        <v>416</v>
      </c>
      <c r="D41" s="44"/>
      <c r="E41" s="21" t="s">
        <v>417</v>
      </c>
      <c r="F41" s="44"/>
      <c r="G41" s="58">
        <v>45844</v>
      </c>
      <c r="H41" s="95">
        <v>45844</v>
      </c>
      <c r="I41" s="23" t="s">
        <v>40</v>
      </c>
      <c r="J41" s="23" t="s">
        <v>40</v>
      </c>
      <c r="K41" s="58">
        <v>45847</v>
      </c>
      <c r="L41" s="89">
        <f t="shared" si="1"/>
        <v>45848</v>
      </c>
      <c r="M41" s="515">
        <f t="shared" si="12"/>
        <v>45849</v>
      </c>
      <c r="N41" s="515">
        <f t="shared" si="10"/>
        <v>45849</v>
      </c>
      <c r="O41" s="87" t="s">
        <v>114</v>
      </c>
      <c r="P41" s="76" t="s">
        <v>418</v>
      </c>
      <c r="Q41" s="58" t="s">
        <v>419</v>
      </c>
      <c r="R41" s="516" t="s">
        <v>420</v>
      </c>
      <c r="S41" s="528"/>
      <c r="T41" s="523" t="s">
        <v>365</v>
      </c>
    </row>
    <row r="42" hidden="1" spans="1:20">
      <c r="A42" s="490" t="s">
        <v>267</v>
      </c>
      <c r="B42" s="87" t="s">
        <v>132</v>
      </c>
      <c r="C42" s="58">
        <v>45847</v>
      </c>
      <c r="D42" s="58">
        <v>45848</v>
      </c>
      <c r="E42" s="149">
        <f t="shared" ref="E42:E53" si="14">D42</f>
        <v>45848</v>
      </c>
      <c r="F42" s="149">
        <f t="shared" ref="F42:F53" si="15">E42+1</f>
        <v>45849</v>
      </c>
      <c r="G42" s="58">
        <f t="shared" ref="G42:G53" si="16">F42+2</f>
        <v>45851</v>
      </c>
      <c r="H42" s="95">
        <f t="shared" si="13"/>
        <v>45851</v>
      </c>
      <c r="I42" s="23" t="s">
        <v>40</v>
      </c>
      <c r="J42" s="23" t="s">
        <v>40</v>
      </c>
      <c r="K42" s="58">
        <v>45854</v>
      </c>
      <c r="L42" s="89">
        <f t="shared" si="1"/>
        <v>45855</v>
      </c>
      <c r="M42" s="515">
        <f t="shared" si="12"/>
        <v>45856</v>
      </c>
      <c r="N42" s="515">
        <f t="shared" si="10"/>
        <v>45856</v>
      </c>
      <c r="O42" s="87" t="s">
        <v>130</v>
      </c>
      <c r="P42" s="76" t="s">
        <v>421</v>
      </c>
      <c r="Q42" s="58" t="s">
        <v>422</v>
      </c>
      <c r="R42" s="516" t="s">
        <v>423</v>
      </c>
      <c r="S42" s="528"/>
      <c r="T42" s="523" t="s">
        <v>365</v>
      </c>
    </row>
    <row r="43" hidden="1" spans="1:20">
      <c r="A43" s="490" t="s">
        <v>314</v>
      </c>
      <c r="B43" s="87" t="s">
        <v>119</v>
      </c>
      <c r="C43" s="58">
        <v>45854</v>
      </c>
      <c r="D43" s="58">
        <v>45855</v>
      </c>
      <c r="E43" s="149">
        <f t="shared" si="14"/>
        <v>45855</v>
      </c>
      <c r="F43" s="149">
        <f t="shared" si="15"/>
        <v>45856</v>
      </c>
      <c r="G43" s="58">
        <f t="shared" si="16"/>
        <v>45858</v>
      </c>
      <c r="H43" s="95">
        <f t="shared" si="13"/>
        <v>45858</v>
      </c>
      <c r="I43" s="23" t="s">
        <v>40</v>
      </c>
      <c r="J43" s="23" t="s">
        <v>40</v>
      </c>
      <c r="K43" s="58">
        <v>45861</v>
      </c>
      <c r="L43" s="89">
        <f t="shared" si="1"/>
        <v>45862</v>
      </c>
      <c r="M43" s="515">
        <f t="shared" si="12"/>
        <v>45863</v>
      </c>
      <c r="N43" s="515">
        <f t="shared" si="10"/>
        <v>45863</v>
      </c>
      <c r="O43" s="87" t="s">
        <v>117</v>
      </c>
      <c r="P43" s="76" t="s">
        <v>424</v>
      </c>
      <c r="Q43" s="76" t="s">
        <v>425</v>
      </c>
      <c r="R43" s="516" t="s">
        <v>426</v>
      </c>
      <c r="S43" s="528"/>
      <c r="T43" s="523" t="s">
        <v>365</v>
      </c>
    </row>
    <row r="44" spans="1:20">
      <c r="A44" s="502" t="s">
        <v>304</v>
      </c>
      <c r="B44" s="503" t="s">
        <v>123</v>
      </c>
      <c r="C44" s="344">
        <v>45865</v>
      </c>
      <c r="D44" s="344">
        <f>C44</f>
        <v>45865</v>
      </c>
      <c r="E44" s="344">
        <v>45866</v>
      </c>
      <c r="F44" s="159">
        <f t="shared" si="15"/>
        <v>45867</v>
      </c>
      <c r="G44" s="344">
        <f>F44+1</f>
        <v>45868</v>
      </c>
      <c r="H44" s="504">
        <f t="shared" si="13"/>
        <v>45868</v>
      </c>
      <c r="I44" s="238" t="s">
        <v>40</v>
      </c>
      <c r="J44" s="238" t="s">
        <v>40</v>
      </c>
      <c r="K44" s="21" t="s">
        <v>427</v>
      </c>
      <c r="L44" s="44"/>
      <c r="M44" s="21" t="s">
        <v>428</v>
      </c>
      <c r="N44" s="44"/>
      <c r="O44" s="518" t="s">
        <v>121</v>
      </c>
      <c r="P44" s="21" t="s">
        <v>429</v>
      </c>
      <c r="Q44" s="44"/>
      <c r="R44" s="21" t="s">
        <v>430</v>
      </c>
      <c r="S44" s="44"/>
      <c r="T44" s="529"/>
    </row>
    <row r="45" spans="1:20">
      <c r="A45" s="25" t="s">
        <v>366</v>
      </c>
      <c r="B45" s="91" t="s">
        <v>135</v>
      </c>
      <c r="C45" s="58">
        <v>45868</v>
      </c>
      <c r="D45" s="58">
        <f t="shared" ref="D45:D53" si="17">C45+1</f>
        <v>45869</v>
      </c>
      <c r="E45" s="149">
        <f t="shared" si="14"/>
        <v>45869</v>
      </c>
      <c r="F45" s="149">
        <f t="shared" si="15"/>
        <v>45870</v>
      </c>
      <c r="G45" s="58">
        <f t="shared" si="16"/>
        <v>45872</v>
      </c>
      <c r="H45" s="95">
        <f t="shared" si="13"/>
        <v>45872</v>
      </c>
      <c r="I45" s="23" t="s">
        <v>40</v>
      </c>
      <c r="J45" s="23" t="s">
        <v>40</v>
      </c>
      <c r="K45" s="58">
        <v>45875</v>
      </c>
      <c r="L45" s="89">
        <f t="shared" si="1"/>
        <v>45876</v>
      </c>
      <c r="M45" s="95">
        <f t="shared" si="12"/>
        <v>45877</v>
      </c>
      <c r="N45" s="95">
        <f t="shared" si="10"/>
        <v>45877</v>
      </c>
      <c r="O45" s="91" t="s">
        <v>133</v>
      </c>
      <c r="P45" s="76" t="s">
        <v>431</v>
      </c>
      <c r="Q45" s="58" t="s">
        <v>432</v>
      </c>
      <c r="R45" s="516" t="s">
        <v>433</v>
      </c>
      <c r="S45" s="528"/>
      <c r="T45" s="530" t="s">
        <v>365</v>
      </c>
    </row>
    <row r="46" spans="1:20">
      <c r="A46" s="27" t="s">
        <v>304</v>
      </c>
      <c r="B46" s="87" t="s">
        <v>126</v>
      </c>
      <c r="C46" s="21" t="s">
        <v>429</v>
      </c>
      <c r="D46" s="44"/>
      <c r="E46" s="21" t="s">
        <v>430</v>
      </c>
      <c r="F46" s="44"/>
      <c r="G46" s="58">
        <v>45879</v>
      </c>
      <c r="H46" s="95">
        <f t="shared" si="13"/>
        <v>45879</v>
      </c>
      <c r="I46" s="23" t="s">
        <v>40</v>
      </c>
      <c r="J46" s="23" t="s">
        <v>40</v>
      </c>
      <c r="K46" s="58">
        <v>45882</v>
      </c>
      <c r="L46" s="89">
        <f t="shared" si="1"/>
        <v>45883</v>
      </c>
      <c r="M46" s="95">
        <f t="shared" si="12"/>
        <v>45884</v>
      </c>
      <c r="N46" s="95">
        <f t="shared" si="10"/>
        <v>45884</v>
      </c>
      <c r="O46" s="87" t="s">
        <v>124</v>
      </c>
      <c r="P46" s="58">
        <v>45889</v>
      </c>
      <c r="Q46" s="58">
        <f t="shared" ref="Q46:Q53" si="18">P46+1</f>
        <v>45890</v>
      </c>
      <c r="R46" s="59">
        <f t="shared" ref="R46:R53" si="19">Q46</f>
        <v>45890</v>
      </c>
      <c r="S46" s="59">
        <f t="shared" ref="S46:S53" si="20">R46+1</f>
        <v>45891</v>
      </c>
      <c r="T46" s="526"/>
    </row>
    <row r="47" spans="1:20">
      <c r="A47" s="505" t="s">
        <v>314</v>
      </c>
      <c r="B47" s="270" t="s">
        <v>129</v>
      </c>
      <c r="C47" s="21" t="s">
        <v>434</v>
      </c>
      <c r="D47" s="44"/>
      <c r="E47" s="21" t="s">
        <v>435</v>
      </c>
      <c r="F47" s="44"/>
      <c r="G47" s="197">
        <v>45886</v>
      </c>
      <c r="H47" s="95">
        <f t="shared" si="13"/>
        <v>45886</v>
      </c>
      <c r="I47" s="23" t="s">
        <v>40</v>
      </c>
      <c r="J47" s="23" t="s">
        <v>40</v>
      </c>
      <c r="K47" s="58">
        <f t="shared" ref="K47:K53" si="21">H47+3</f>
        <v>45889</v>
      </c>
      <c r="L47" s="89">
        <f t="shared" si="1"/>
        <v>45890</v>
      </c>
      <c r="M47" s="515">
        <f t="shared" si="12"/>
        <v>45891</v>
      </c>
      <c r="N47" s="515">
        <f t="shared" si="10"/>
        <v>45891</v>
      </c>
      <c r="O47" s="87" t="s">
        <v>127</v>
      </c>
      <c r="P47" s="76" t="s">
        <v>436</v>
      </c>
      <c r="Q47" s="58">
        <v>45897</v>
      </c>
      <c r="R47" s="59">
        <f t="shared" si="19"/>
        <v>45897</v>
      </c>
      <c r="S47" s="59">
        <f t="shared" si="20"/>
        <v>45898</v>
      </c>
      <c r="T47" s="526"/>
    </row>
    <row r="48" spans="1:20">
      <c r="A48" s="27" t="s">
        <v>304</v>
      </c>
      <c r="B48" s="87" t="s">
        <v>129</v>
      </c>
      <c r="C48" s="58">
        <v>45889</v>
      </c>
      <c r="D48" s="58">
        <f t="shared" si="17"/>
        <v>45890</v>
      </c>
      <c r="E48" s="149">
        <f t="shared" si="14"/>
        <v>45890</v>
      </c>
      <c r="F48" s="149">
        <f t="shared" si="15"/>
        <v>45891</v>
      </c>
      <c r="G48" s="58">
        <f t="shared" si="16"/>
        <v>45893</v>
      </c>
      <c r="H48" s="95">
        <f t="shared" si="13"/>
        <v>45893</v>
      </c>
      <c r="I48" s="23" t="s">
        <v>40</v>
      </c>
      <c r="J48" s="23" t="s">
        <v>40</v>
      </c>
      <c r="K48" s="58">
        <f t="shared" si="21"/>
        <v>45896</v>
      </c>
      <c r="L48" s="89">
        <f t="shared" si="1"/>
        <v>45897</v>
      </c>
      <c r="M48" s="515">
        <f t="shared" si="12"/>
        <v>45898</v>
      </c>
      <c r="N48" s="515">
        <f t="shared" si="10"/>
        <v>45898</v>
      </c>
      <c r="O48" s="87" t="s">
        <v>127</v>
      </c>
      <c r="P48" s="58">
        <v>45903</v>
      </c>
      <c r="Q48" s="58">
        <f t="shared" si="18"/>
        <v>45904</v>
      </c>
      <c r="R48" s="59">
        <f t="shared" si="19"/>
        <v>45904</v>
      </c>
      <c r="S48" s="59">
        <f t="shared" si="20"/>
        <v>45905</v>
      </c>
      <c r="T48" s="526"/>
    </row>
    <row r="49" spans="1:20">
      <c r="A49" s="27" t="s">
        <v>314</v>
      </c>
      <c r="B49" s="87" t="s">
        <v>132</v>
      </c>
      <c r="C49" s="76" t="s">
        <v>436</v>
      </c>
      <c r="D49" s="58">
        <v>45897</v>
      </c>
      <c r="E49" s="149">
        <f t="shared" si="14"/>
        <v>45897</v>
      </c>
      <c r="F49" s="149">
        <f t="shared" si="15"/>
        <v>45898</v>
      </c>
      <c r="G49" s="58">
        <f t="shared" si="16"/>
        <v>45900</v>
      </c>
      <c r="H49" s="95">
        <f t="shared" si="13"/>
        <v>45900</v>
      </c>
      <c r="I49" s="23" t="s">
        <v>40</v>
      </c>
      <c r="J49" s="23" t="s">
        <v>40</v>
      </c>
      <c r="K49" s="58">
        <f t="shared" si="21"/>
        <v>45903</v>
      </c>
      <c r="L49" s="89">
        <f t="shared" si="1"/>
        <v>45904</v>
      </c>
      <c r="M49" s="515">
        <f t="shared" si="12"/>
        <v>45905</v>
      </c>
      <c r="N49" s="515">
        <f t="shared" si="10"/>
        <v>45905</v>
      </c>
      <c r="O49" s="87" t="s">
        <v>130</v>
      </c>
      <c r="P49" s="58">
        <v>45910</v>
      </c>
      <c r="Q49" s="58">
        <f t="shared" si="18"/>
        <v>45911</v>
      </c>
      <c r="R49" s="59">
        <f t="shared" si="19"/>
        <v>45911</v>
      </c>
      <c r="S49" s="59">
        <f t="shared" si="20"/>
        <v>45912</v>
      </c>
      <c r="T49" s="526"/>
    </row>
    <row r="50" customFormat="1" spans="1:20">
      <c r="A50" s="27" t="s">
        <v>304</v>
      </c>
      <c r="B50" s="87" t="s">
        <v>132</v>
      </c>
      <c r="C50" s="58">
        <v>45903</v>
      </c>
      <c r="D50" s="58">
        <f t="shared" si="17"/>
        <v>45904</v>
      </c>
      <c r="E50" s="149">
        <f t="shared" si="14"/>
        <v>45904</v>
      </c>
      <c r="F50" s="149">
        <f t="shared" si="15"/>
        <v>45905</v>
      </c>
      <c r="G50" s="58">
        <f t="shared" si="16"/>
        <v>45907</v>
      </c>
      <c r="H50" s="95">
        <f t="shared" si="13"/>
        <v>45907</v>
      </c>
      <c r="I50" s="23" t="s">
        <v>40</v>
      </c>
      <c r="J50" s="23" t="s">
        <v>40</v>
      </c>
      <c r="K50" s="58">
        <f t="shared" si="21"/>
        <v>45910</v>
      </c>
      <c r="L50" s="89">
        <f t="shared" si="1"/>
        <v>45911</v>
      </c>
      <c r="M50" s="515">
        <f t="shared" si="12"/>
        <v>45912</v>
      </c>
      <c r="N50" s="515">
        <f t="shared" si="10"/>
        <v>45912</v>
      </c>
      <c r="O50" s="87" t="s">
        <v>130</v>
      </c>
      <c r="P50" s="58">
        <v>45917</v>
      </c>
      <c r="Q50" s="58">
        <f t="shared" si="18"/>
        <v>45918</v>
      </c>
      <c r="R50" s="59">
        <f t="shared" si="19"/>
        <v>45918</v>
      </c>
      <c r="S50" s="59">
        <f t="shared" si="20"/>
        <v>45919</v>
      </c>
      <c r="T50" s="526"/>
    </row>
    <row r="51" customFormat="1" spans="1:20">
      <c r="A51" s="27" t="s">
        <v>314</v>
      </c>
      <c r="B51" s="87" t="s">
        <v>135</v>
      </c>
      <c r="C51" s="58">
        <v>45910</v>
      </c>
      <c r="D51" s="58">
        <f t="shared" si="17"/>
        <v>45911</v>
      </c>
      <c r="E51" s="149">
        <f t="shared" si="14"/>
        <v>45911</v>
      </c>
      <c r="F51" s="149">
        <f t="shared" si="15"/>
        <v>45912</v>
      </c>
      <c r="G51" s="58">
        <f t="shared" si="16"/>
        <v>45914</v>
      </c>
      <c r="H51" s="95">
        <f t="shared" si="13"/>
        <v>45914</v>
      </c>
      <c r="I51" s="23" t="s">
        <v>40</v>
      </c>
      <c r="J51" s="23" t="s">
        <v>40</v>
      </c>
      <c r="K51" s="58">
        <f t="shared" si="21"/>
        <v>45917</v>
      </c>
      <c r="L51" s="89">
        <f t="shared" si="1"/>
        <v>45918</v>
      </c>
      <c r="M51" s="515">
        <f t="shared" si="12"/>
        <v>45919</v>
      </c>
      <c r="N51" s="515">
        <f t="shared" si="10"/>
        <v>45919</v>
      </c>
      <c r="O51" s="87" t="s">
        <v>133</v>
      </c>
      <c r="P51" s="58">
        <v>45924</v>
      </c>
      <c r="Q51" s="58">
        <f t="shared" si="18"/>
        <v>45925</v>
      </c>
      <c r="R51" s="59">
        <f t="shared" si="19"/>
        <v>45925</v>
      </c>
      <c r="S51" s="59">
        <f t="shared" si="20"/>
        <v>45926</v>
      </c>
      <c r="T51" s="526"/>
    </row>
    <row r="52" customFormat="1" spans="1:20">
      <c r="A52" s="27" t="s">
        <v>304</v>
      </c>
      <c r="B52" s="87" t="s">
        <v>135</v>
      </c>
      <c r="C52" s="58">
        <v>45917</v>
      </c>
      <c r="D52" s="58">
        <f t="shared" si="17"/>
        <v>45918</v>
      </c>
      <c r="E52" s="149">
        <f t="shared" si="14"/>
        <v>45918</v>
      </c>
      <c r="F52" s="149">
        <f t="shared" si="15"/>
        <v>45919</v>
      </c>
      <c r="G52" s="58">
        <f t="shared" si="16"/>
        <v>45921</v>
      </c>
      <c r="H52" s="95">
        <f t="shared" si="13"/>
        <v>45921</v>
      </c>
      <c r="I52" s="23" t="s">
        <v>40</v>
      </c>
      <c r="J52" s="23" t="s">
        <v>40</v>
      </c>
      <c r="K52" s="58">
        <f t="shared" si="21"/>
        <v>45924</v>
      </c>
      <c r="L52" s="89">
        <f t="shared" si="1"/>
        <v>45925</v>
      </c>
      <c r="M52" s="515">
        <f t="shared" si="12"/>
        <v>45926</v>
      </c>
      <c r="N52" s="515">
        <f t="shared" si="10"/>
        <v>45926</v>
      </c>
      <c r="O52" s="87" t="s">
        <v>133</v>
      </c>
      <c r="P52" s="58">
        <v>45931</v>
      </c>
      <c r="Q52" s="58">
        <f t="shared" si="18"/>
        <v>45932</v>
      </c>
      <c r="R52" s="59">
        <f t="shared" si="19"/>
        <v>45932</v>
      </c>
      <c r="S52" s="59">
        <f t="shared" si="20"/>
        <v>45933</v>
      </c>
      <c r="T52" s="526"/>
    </row>
    <row r="53" customFormat="1" spans="1:20">
      <c r="A53" s="27" t="s">
        <v>314</v>
      </c>
      <c r="B53" s="87" t="s">
        <v>138</v>
      </c>
      <c r="C53" s="58">
        <v>45924</v>
      </c>
      <c r="D53" s="58">
        <f t="shared" si="17"/>
        <v>45925</v>
      </c>
      <c r="E53" s="149">
        <f t="shared" si="14"/>
        <v>45925</v>
      </c>
      <c r="F53" s="149">
        <f t="shared" si="15"/>
        <v>45926</v>
      </c>
      <c r="G53" s="58">
        <f t="shared" si="16"/>
        <v>45928</v>
      </c>
      <c r="H53" s="95">
        <f t="shared" si="13"/>
        <v>45928</v>
      </c>
      <c r="I53" s="23" t="s">
        <v>40</v>
      </c>
      <c r="J53" s="23" t="s">
        <v>40</v>
      </c>
      <c r="K53" s="58">
        <f t="shared" si="21"/>
        <v>45931</v>
      </c>
      <c r="L53" s="89">
        <f t="shared" si="1"/>
        <v>45932</v>
      </c>
      <c r="M53" s="515">
        <f t="shared" si="12"/>
        <v>45933</v>
      </c>
      <c r="N53" s="515">
        <f t="shared" si="10"/>
        <v>45933</v>
      </c>
      <c r="O53" s="87" t="s">
        <v>136</v>
      </c>
      <c r="P53" s="58">
        <v>45938</v>
      </c>
      <c r="Q53" s="58">
        <f t="shared" si="18"/>
        <v>45939</v>
      </c>
      <c r="R53" s="59">
        <f t="shared" si="19"/>
        <v>45939</v>
      </c>
      <c r="S53" s="59">
        <f t="shared" si="20"/>
        <v>45940</v>
      </c>
      <c r="T53" s="526"/>
    </row>
    <row r="54" ht="15.75" spans="1:17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4"/>
      <c r="M54" s="304"/>
      <c r="N54" s="304"/>
      <c r="O54" s="304"/>
      <c r="P54" s="519"/>
      <c r="Q54" s="304"/>
    </row>
    <row r="55" ht="16.35" customHeight="1" spans="1:17">
      <c r="A55" s="30" t="s">
        <v>194</v>
      </c>
      <c r="B55" s="483"/>
      <c r="C55" s="31" t="s">
        <v>437</v>
      </c>
      <c r="D55" s="31"/>
      <c r="E55" s="31"/>
      <c r="F55" s="31"/>
      <c r="G55" s="31"/>
      <c r="H55" s="31"/>
      <c r="I55" s="31"/>
      <c r="J55" s="31"/>
      <c r="K55" s="31"/>
      <c r="L55" s="29"/>
      <c r="M55" s="29"/>
      <c r="N55" s="438"/>
      <c r="O55" s="29"/>
      <c r="P55" s="29"/>
      <c r="Q55" s="29"/>
    </row>
    <row r="56" ht="16.35" customHeight="1" spans="1:17">
      <c r="A56" s="174" t="s">
        <v>438</v>
      </c>
      <c r="B56" s="174"/>
      <c r="C56" s="33" t="s">
        <v>439</v>
      </c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ht="16.35" hidden="1" customHeight="1" spans="1:17">
      <c r="A57" s="183" t="s">
        <v>440</v>
      </c>
      <c r="B57" s="184"/>
      <c r="C57" s="70" t="s">
        <v>441</v>
      </c>
      <c r="D57" s="71"/>
      <c r="E57" s="71"/>
      <c r="F57" s="71"/>
      <c r="G57" s="71"/>
      <c r="H57" s="71"/>
      <c r="I57" s="71"/>
      <c r="J57" s="71"/>
      <c r="K57" s="74"/>
      <c r="L57" s="29"/>
      <c r="M57" s="29"/>
      <c r="N57" s="29"/>
      <c r="O57" s="29"/>
      <c r="P57" s="29"/>
      <c r="Q57" s="29"/>
    </row>
    <row r="58" ht="16.35" customHeight="1" spans="1:17">
      <c r="A58" s="183" t="s">
        <v>440</v>
      </c>
      <c r="B58" s="184"/>
      <c r="C58" s="70" t="s">
        <v>442</v>
      </c>
      <c r="D58" s="71"/>
      <c r="E58" s="71"/>
      <c r="F58" s="71"/>
      <c r="G58" s="71"/>
      <c r="H58" s="71"/>
      <c r="I58" s="71"/>
      <c r="J58" s="71"/>
      <c r="K58" s="74"/>
      <c r="L58" s="29"/>
      <c r="M58" s="29"/>
      <c r="N58" s="29"/>
      <c r="O58" s="29"/>
      <c r="P58" s="29"/>
      <c r="Q58" s="29"/>
    </row>
    <row r="59" ht="16.35" customHeight="1" spans="1:17">
      <c r="A59" s="183" t="s">
        <v>443</v>
      </c>
      <c r="B59" s="184"/>
      <c r="C59" s="185" t="s">
        <v>444</v>
      </c>
      <c r="D59" s="185"/>
      <c r="E59" s="185"/>
      <c r="F59" s="185"/>
      <c r="G59" s="185"/>
      <c r="H59" s="185"/>
      <c r="I59" s="185"/>
      <c r="J59" s="185"/>
      <c r="K59" s="185"/>
      <c r="L59" s="29"/>
      <c r="M59" s="29"/>
      <c r="N59" s="29"/>
      <c r="O59" s="29"/>
      <c r="P59" s="29"/>
      <c r="Q59" s="29"/>
    </row>
    <row r="60" ht="16.35" customHeight="1" spans="1:17">
      <c r="A60" s="506" t="s">
        <v>445</v>
      </c>
      <c r="B60" s="507"/>
      <c r="C60" s="508" t="s">
        <v>446</v>
      </c>
      <c r="D60" s="509"/>
      <c r="E60" s="509"/>
      <c r="F60" s="509"/>
      <c r="G60" s="509"/>
      <c r="H60" s="509"/>
      <c r="I60" s="509"/>
      <c r="J60" s="509"/>
      <c r="K60" s="520"/>
      <c r="L60" s="29"/>
      <c r="M60" s="29"/>
      <c r="N60" s="29"/>
      <c r="O60" s="29"/>
      <c r="P60" s="29"/>
      <c r="Q60" s="29"/>
    </row>
    <row r="61" ht="16.35" customHeight="1" spans="1:17">
      <c r="A61" s="183" t="s">
        <v>447</v>
      </c>
      <c r="B61" s="184"/>
      <c r="C61" s="33" t="s">
        <v>448</v>
      </c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7.85" hidden="1" customHeight="1" spans="1:17">
      <c r="A62" s="486" t="s">
        <v>449</v>
      </c>
      <c r="B62" s="486"/>
      <c r="C62" s="185" t="s">
        <v>450</v>
      </c>
      <c r="D62" s="185"/>
      <c r="E62" s="185"/>
      <c r="F62" s="185"/>
      <c r="G62" s="185"/>
      <c r="H62" s="185"/>
      <c r="I62" s="185"/>
      <c r="J62" s="185"/>
      <c r="K62" s="185"/>
      <c r="L62" s="29"/>
      <c r="M62" s="29"/>
      <c r="N62" s="29"/>
      <c r="O62" s="29"/>
      <c r="P62" s="29"/>
      <c r="Q62" s="29"/>
    </row>
    <row r="63" ht="17.85" customHeight="1" spans="1:17">
      <c r="A63" s="486" t="s">
        <v>449</v>
      </c>
      <c r="B63" s="486"/>
      <c r="C63" s="487" t="s">
        <v>451</v>
      </c>
      <c r="D63" s="487"/>
      <c r="E63" s="487"/>
      <c r="F63" s="487"/>
      <c r="G63" s="487"/>
      <c r="H63" s="487"/>
      <c r="I63" s="487"/>
      <c r="J63" s="487"/>
      <c r="K63" s="487"/>
      <c r="L63" s="29"/>
      <c r="M63" s="29"/>
      <c r="N63" s="29"/>
      <c r="O63" s="29"/>
      <c r="P63" s="29"/>
      <c r="Q63" s="29"/>
    </row>
    <row r="64" ht="17.85" customHeight="1" spans="1:17">
      <c r="A64" s="510" t="s">
        <v>452</v>
      </c>
      <c r="B64" s="510"/>
      <c r="C64" s="487" t="s">
        <v>453</v>
      </c>
      <c r="D64" s="487"/>
      <c r="E64" s="487"/>
      <c r="F64" s="487"/>
      <c r="G64" s="487"/>
      <c r="H64" s="487"/>
      <c r="I64" s="487"/>
      <c r="J64" s="487"/>
      <c r="K64" s="487"/>
      <c r="L64" s="29"/>
      <c r="M64" s="29"/>
      <c r="N64" s="29"/>
      <c r="O64" s="29"/>
      <c r="P64" s="29"/>
      <c r="Q64" s="29"/>
    </row>
    <row r="65" ht="17.85" customHeight="1" spans="1:17">
      <c r="A65" s="486" t="s">
        <v>454</v>
      </c>
      <c r="B65" s="486"/>
      <c r="C65" s="487" t="s">
        <v>455</v>
      </c>
      <c r="D65" s="487"/>
      <c r="E65" s="487"/>
      <c r="F65" s="487"/>
      <c r="G65" s="487"/>
      <c r="H65" s="487"/>
      <c r="I65" s="487"/>
      <c r="J65" s="487"/>
      <c r="K65" s="487"/>
      <c r="L65" s="29"/>
      <c r="M65" s="29"/>
      <c r="N65" s="29"/>
      <c r="O65" s="29"/>
      <c r="P65" s="29"/>
      <c r="Q65" s="29"/>
    </row>
  </sheetData>
  <mergeCells count="109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A55:B55"/>
    <mergeCell ref="C55:K55"/>
    <mergeCell ref="A56:B56"/>
    <mergeCell ref="C56:K56"/>
    <mergeCell ref="C57:K57"/>
    <mergeCell ref="A58:B58"/>
    <mergeCell ref="C58:K58"/>
    <mergeCell ref="A59:B59"/>
    <mergeCell ref="C59:K59"/>
    <mergeCell ref="A60:B60"/>
    <mergeCell ref="C60:K60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</mergeCells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3"/>
  <sheetViews>
    <sheetView topLeftCell="A3" workbookViewId="0">
      <selection activeCell="U46" sqref="U46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4" width="9.4" customWidth="1"/>
    <col min="5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70"/>
      <c r="B4" s="316"/>
      <c r="C4" s="431"/>
      <c r="D4" s="431"/>
      <c r="E4" s="357"/>
      <c r="F4" s="431"/>
      <c r="G4" s="357"/>
      <c r="H4" s="431"/>
      <c r="I4" s="431"/>
      <c r="J4" s="431"/>
      <c r="K4" s="316"/>
      <c r="L4" s="431"/>
      <c r="M4" s="431"/>
      <c r="N4" s="431"/>
      <c r="O4" s="431"/>
      <c r="P4" s="357"/>
      <c r="Q4" s="431"/>
    </row>
    <row r="5" spans="1:17">
      <c r="A5" s="46" t="s">
        <v>456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76" t="s">
        <v>4</v>
      </c>
      <c r="B6" s="476" t="s">
        <v>5</v>
      </c>
      <c r="C6" s="477" t="s">
        <v>457</v>
      </c>
      <c r="D6" s="478"/>
      <c r="E6" s="477" t="s">
        <v>458</v>
      </c>
      <c r="F6" s="478"/>
      <c r="G6" s="477" t="s">
        <v>459</v>
      </c>
      <c r="H6" s="478"/>
      <c r="I6" s="83" t="s">
        <v>460</v>
      </c>
      <c r="J6" s="84"/>
      <c r="K6" s="102" t="s">
        <v>276</v>
      </c>
      <c r="L6" s="102"/>
      <c r="M6" s="476" t="s">
        <v>5</v>
      </c>
      <c r="N6" s="477" t="s">
        <v>457</v>
      </c>
      <c r="O6" s="478"/>
      <c r="P6" s="477" t="s">
        <v>458</v>
      </c>
      <c r="Q6" s="478"/>
    </row>
    <row r="7" spans="1:17">
      <c r="A7" s="479" t="s">
        <v>13</v>
      </c>
      <c r="B7" s="479" t="s">
        <v>14</v>
      </c>
      <c r="C7" s="480" t="s">
        <v>16</v>
      </c>
      <c r="D7" s="481"/>
      <c r="E7" s="480" t="s">
        <v>277</v>
      </c>
      <c r="F7" s="481"/>
      <c r="G7" s="480" t="s">
        <v>292</v>
      </c>
      <c r="H7" s="481"/>
      <c r="I7" s="480" t="s">
        <v>280</v>
      </c>
      <c r="J7" s="481"/>
      <c r="K7" s="103" t="s">
        <v>281</v>
      </c>
      <c r="L7" s="103"/>
      <c r="M7" s="479" t="s">
        <v>14</v>
      </c>
      <c r="N7" s="480" t="s">
        <v>16</v>
      </c>
      <c r="O7" s="481"/>
      <c r="P7" s="480" t="s">
        <v>277</v>
      </c>
      <c r="Q7" s="481"/>
    </row>
    <row r="8" spans="1:19">
      <c r="A8" s="331"/>
      <c r="B8" s="458"/>
      <c r="C8" s="480" t="s">
        <v>22</v>
      </c>
      <c r="D8" s="481"/>
      <c r="E8" s="480" t="s">
        <v>22</v>
      </c>
      <c r="F8" s="481"/>
      <c r="G8" s="480" t="s">
        <v>22</v>
      </c>
      <c r="H8" s="481"/>
      <c r="I8" s="480" t="s">
        <v>22</v>
      </c>
      <c r="J8" s="481"/>
      <c r="K8" s="9" t="s">
        <v>22</v>
      </c>
      <c r="L8" s="9"/>
      <c r="M8" s="458"/>
      <c r="N8" s="480" t="s">
        <v>22</v>
      </c>
      <c r="O8" s="481"/>
      <c r="P8" s="480" t="s">
        <v>22</v>
      </c>
      <c r="Q8" s="481"/>
      <c r="S8" t="s">
        <v>212</v>
      </c>
    </row>
    <row r="9" ht="25.5" spans="1:17">
      <c r="A9" s="331"/>
      <c r="B9" s="458"/>
      <c r="C9" s="459" t="s">
        <v>461</v>
      </c>
      <c r="D9" s="459" t="s">
        <v>462</v>
      </c>
      <c r="E9" s="459" t="s">
        <v>463</v>
      </c>
      <c r="F9" s="459" t="s">
        <v>464</v>
      </c>
      <c r="G9" s="459" t="s">
        <v>465</v>
      </c>
      <c r="H9" s="459" t="s">
        <v>300</v>
      </c>
      <c r="I9" s="459" t="s">
        <v>466</v>
      </c>
      <c r="J9" s="459" t="s">
        <v>467</v>
      </c>
      <c r="K9" s="488" t="s">
        <v>468</v>
      </c>
      <c r="L9" s="488" t="s">
        <v>469</v>
      </c>
      <c r="M9" s="458"/>
      <c r="N9" s="459" t="s">
        <v>470</v>
      </c>
      <c r="O9" s="459" t="s">
        <v>462</v>
      </c>
      <c r="P9" s="459" t="s">
        <v>471</v>
      </c>
      <c r="Q9" s="459" t="s">
        <v>464</v>
      </c>
    </row>
    <row r="10" hidden="1" spans="1:17">
      <c r="A10" s="87" t="s">
        <v>355</v>
      </c>
      <c r="B10" s="88" t="s">
        <v>315</v>
      </c>
      <c r="C10" s="110" t="s">
        <v>472</v>
      </c>
      <c r="D10" s="89">
        <v>45618</v>
      </c>
      <c r="E10" s="154">
        <f t="shared" ref="E10:K10" si="0">D10+1</f>
        <v>45619</v>
      </c>
      <c r="F10" s="154">
        <f t="shared" si="0"/>
        <v>45620</v>
      </c>
      <c r="G10" s="89">
        <f t="shared" ref="G10:G15" si="1">F10+3</f>
        <v>45623</v>
      </c>
      <c r="H10" s="89">
        <f t="shared" ref="H10:H15" si="2">G10</f>
        <v>45623</v>
      </c>
      <c r="I10" s="154">
        <f t="shared" ref="I10:I15" si="3">H10+2</f>
        <v>45625</v>
      </c>
      <c r="J10" s="154">
        <f t="shared" si="0"/>
        <v>45626</v>
      </c>
      <c r="K10" s="154">
        <f t="shared" si="0"/>
        <v>45627</v>
      </c>
      <c r="L10" s="154">
        <f t="shared" ref="L10:L15" si="4">K10</f>
        <v>45627</v>
      </c>
      <c r="M10" s="88" t="s">
        <v>318</v>
      </c>
      <c r="N10" s="239" t="s">
        <v>382</v>
      </c>
      <c r="O10" s="89">
        <v>45632</v>
      </c>
      <c r="P10" s="154">
        <f t="shared" ref="P10:P14" si="5">O10+1</f>
        <v>45633</v>
      </c>
      <c r="Q10" s="154">
        <f t="shared" ref="Q10:Q13" si="6">P10+1</f>
        <v>45634</v>
      </c>
    </row>
    <row r="11" hidden="1" spans="1:17">
      <c r="A11" s="87" t="s">
        <v>343</v>
      </c>
      <c r="B11" s="114" t="s">
        <v>473</v>
      </c>
      <c r="C11" s="110" t="s">
        <v>474</v>
      </c>
      <c r="D11" s="89">
        <v>45625</v>
      </c>
      <c r="E11" s="154">
        <f t="shared" ref="E11:K11" si="7">D11+1</f>
        <v>45626</v>
      </c>
      <c r="F11" s="154">
        <f t="shared" si="7"/>
        <v>45627</v>
      </c>
      <c r="G11" s="89">
        <f t="shared" si="1"/>
        <v>45630</v>
      </c>
      <c r="H11" s="89">
        <f t="shared" si="2"/>
        <v>45630</v>
      </c>
      <c r="I11" s="154">
        <f t="shared" si="3"/>
        <v>45632</v>
      </c>
      <c r="J11" s="154">
        <f t="shared" si="7"/>
        <v>45633</v>
      </c>
      <c r="K11" s="154">
        <f t="shared" si="7"/>
        <v>45634</v>
      </c>
      <c r="L11" s="154">
        <f t="shared" si="4"/>
        <v>45634</v>
      </c>
      <c r="M11" s="114" t="s">
        <v>475</v>
      </c>
      <c r="N11" s="110" t="s">
        <v>476</v>
      </c>
      <c r="O11" s="89">
        <v>45639</v>
      </c>
      <c r="P11" s="154">
        <f t="shared" si="5"/>
        <v>45640</v>
      </c>
      <c r="Q11" s="154">
        <f t="shared" si="6"/>
        <v>45641</v>
      </c>
    </row>
    <row r="12" hidden="1" spans="1:17">
      <c r="A12" s="87" t="s">
        <v>355</v>
      </c>
      <c r="B12" s="114" t="s">
        <v>477</v>
      </c>
      <c r="C12" s="239" t="s">
        <v>382</v>
      </c>
      <c r="D12" s="89">
        <v>45632</v>
      </c>
      <c r="E12" s="154">
        <f t="shared" ref="E12:E15" si="8">D12+1</f>
        <v>45633</v>
      </c>
      <c r="F12" s="154">
        <f t="shared" ref="F12:F15" si="9">E12+1</f>
        <v>45634</v>
      </c>
      <c r="G12" s="89">
        <f t="shared" si="1"/>
        <v>45637</v>
      </c>
      <c r="H12" s="89">
        <f t="shared" si="2"/>
        <v>45637</v>
      </c>
      <c r="I12" s="21" t="s">
        <v>478</v>
      </c>
      <c r="J12" s="44"/>
      <c r="K12" s="21" t="s">
        <v>479</v>
      </c>
      <c r="L12" s="44"/>
      <c r="M12" s="114" t="s">
        <v>480</v>
      </c>
      <c r="N12" s="110" t="s">
        <v>481</v>
      </c>
      <c r="O12" s="89">
        <v>45646</v>
      </c>
      <c r="P12" s="154">
        <f t="shared" si="5"/>
        <v>45647</v>
      </c>
      <c r="Q12" s="154">
        <f t="shared" si="6"/>
        <v>45648</v>
      </c>
    </row>
    <row r="13" hidden="1" spans="1:17">
      <c r="A13" s="87" t="s">
        <v>343</v>
      </c>
      <c r="B13" s="88" t="s">
        <v>482</v>
      </c>
      <c r="C13" s="110" t="s">
        <v>476</v>
      </c>
      <c r="D13" s="89">
        <v>45639</v>
      </c>
      <c r="E13" s="154">
        <f t="shared" si="8"/>
        <v>45640</v>
      </c>
      <c r="F13" s="154">
        <f t="shared" si="9"/>
        <v>45641</v>
      </c>
      <c r="G13" s="89">
        <f t="shared" si="1"/>
        <v>45644</v>
      </c>
      <c r="H13" s="89">
        <f t="shared" si="2"/>
        <v>45644</v>
      </c>
      <c r="I13" s="21" t="s">
        <v>483</v>
      </c>
      <c r="J13" s="44"/>
      <c r="K13" s="21" t="s">
        <v>484</v>
      </c>
      <c r="L13" s="44"/>
      <c r="M13" s="88" t="s">
        <v>485</v>
      </c>
      <c r="N13" s="23" t="s">
        <v>382</v>
      </c>
      <c r="O13" s="89">
        <v>45653</v>
      </c>
      <c r="P13" s="154">
        <f t="shared" si="5"/>
        <v>45654</v>
      </c>
      <c r="Q13" s="154">
        <f t="shared" si="6"/>
        <v>45655</v>
      </c>
    </row>
    <row r="14" hidden="1" spans="1:17">
      <c r="A14" s="87" t="s">
        <v>355</v>
      </c>
      <c r="B14" s="114" t="s">
        <v>305</v>
      </c>
      <c r="C14" s="110" t="s">
        <v>481</v>
      </c>
      <c r="D14" s="89">
        <v>45646</v>
      </c>
      <c r="E14" s="154">
        <f t="shared" si="8"/>
        <v>45647</v>
      </c>
      <c r="F14" s="154">
        <f t="shared" si="9"/>
        <v>45648</v>
      </c>
      <c r="G14" s="89">
        <f t="shared" si="1"/>
        <v>45651</v>
      </c>
      <c r="H14" s="89">
        <f t="shared" si="2"/>
        <v>45651</v>
      </c>
      <c r="I14" s="21" t="s">
        <v>486</v>
      </c>
      <c r="J14" s="44"/>
      <c r="K14" s="21" t="s">
        <v>487</v>
      </c>
      <c r="L14" s="44"/>
      <c r="M14" s="114" t="s">
        <v>308</v>
      </c>
      <c r="N14" s="51">
        <v>45666</v>
      </c>
      <c r="O14" s="51">
        <v>45667</v>
      </c>
      <c r="P14" s="154">
        <f t="shared" si="5"/>
        <v>45668</v>
      </c>
      <c r="Q14" s="110" t="s">
        <v>333</v>
      </c>
    </row>
    <row r="15" hidden="1" spans="1:17">
      <c r="A15" s="87" t="s">
        <v>343</v>
      </c>
      <c r="B15" s="88" t="s">
        <v>488</v>
      </c>
      <c r="C15" s="23" t="s">
        <v>382</v>
      </c>
      <c r="D15" s="89">
        <v>45653</v>
      </c>
      <c r="E15" s="154">
        <f t="shared" si="8"/>
        <v>45654</v>
      </c>
      <c r="F15" s="154">
        <f t="shared" si="9"/>
        <v>45655</v>
      </c>
      <c r="G15" s="89">
        <f t="shared" si="1"/>
        <v>45658</v>
      </c>
      <c r="H15" s="89">
        <f t="shared" si="2"/>
        <v>45658</v>
      </c>
      <c r="I15" s="154">
        <f t="shared" si="3"/>
        <v>45660</v>
      </c>
      <c r="J15" s="154">
        <f t="shared" ref="J15:J20" si="10">I15+1</f>
        <v>45661</v>
      </c>
      <c r="K15" s="154">
        <f t="shared" ref="K15:K20" si="11">J15+1</f>
        <v>45662</v>
      </c>
      <c r="L15" s="154">
        <f t="shared" si="4"/>
        <v>45662</v>
      </c>
      <c r="M15" s="88" t="s">
        <v>489</v>
      </c>
      <c r="N15" s="110" t="s">
        <v>490</v>
      </c>
      <c r="O15" s="51">
        <v>45674</v>
      </c>
      <c r="P15" s="51">
        <v>45675</v>
      </c>
      <c r="Q15" s="110" t="s">
        <v>491</v>
      </c>
    </row>
    <row r="16" hidden="1" spans="1:17">
      <c r="A16" s="123" t="s">
        <v>354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43"/>
    </row>
    <row r="17" hidden="1" spans="1:17">
      <c r="A17" s="87" t="s">
        <v>355</v>
      </c>
      <c r="B17" s="92" t="s">
        <v>65</v>
      </c>
      <c r="C17" s="51">
        <v>45666</v>
      </c>
      <c r="D17" s="51">
        <v>45667</v>
      </c>
      <c r="E17" s="154">
        <f>D17+1</f>
        <v>45668</v>
      </c>
      <c r="F17" s="110" t="s">
        <v>333</v>
      </c>
      <c r="G17" s="51">
        <v>45672</v>
      </c>
      <c r="H17" s="89">
        <f t="shared" ref="H17:H20" si="12">G17</f>
        <v>45672</v>
      </c>
      <c r="I17" s="21" t="s">
        <v>483</v>
      </c>
      <c r="J17" s="44"/>
      <c r="K17" s="21" t="s">
        <v>492</v>
      </c>
      <c r="L17" s="44"/>
      <c r="M17" s="92" t="s">
        <v>63</v>
      </c>
      <c r="N17" s="239" t="s">
        <v>339</v>
      </c>
      <c r="O17" s="110" t="s">
        <v>493</v>
      </c>
      <c r="P17" s="23" t="s">
        <v>494</v>
      </c>
      <c r="Q17" s="109" t="s">
        <v>495</v>
      </c>
    </row>
    <row r="18" hidden="1" spans="1:17">
      <c r="A18" s="87" t="s">
        <v>343</v>
      </c>
      <c r="B18" s="92" t="s">
        <v>65</v>
      </c>
      <c r="C18" s="110" t="s">
        <v>490</v>
      </c>
      <c r="D18" s="51">
        <v>45674</v>
      </c>
      <c r="E18" s="51">
        <v>45675</v>
      </c>
      <c r="F18" s="110" t="s">
        <v>491</v>
      </c>
      <c r="G18" s="51">
        <v>45679</v>
      </c>
      <c r="H18" s="89">
        <f t="shared" si="12"/>
        <v>45679</v>
      </c>
      <c r="I18" s="51">
        <v>45681</v>
      </c>
      <c r="J18" s="154">
        <f t="shared" si="10"/>
        <v>45682</v>
      </c>
      <c r="K18" s="154">
        <f t="shared" si="11"/>
        <v>45683</v>
      </c>
      <c r="L18" s="239" t="s">
        <v>496</v>
      </c>
      <c r="M18" s="92" t="s">
        <v>63</v>
      </c>
      <c r="N18" s="110" t="s">
        <v>497</v>
      </c>
      <c r="O18" s="51">
        <v>45688</v>
      </c>
      <c r="P18" s="154">
        <f t="shared" ref="P18:P24" si="13">O18+1</f>
        <v>45689</v>
      </c>
      <c r="Q18" s="154">
        <f t="shared" ref="Q18:Q24" si="14">P18+1</f>
        <v>45690</v>
      </c>
    </row>
    <row r="19" hidden="1" spans="1:17">
      <c r="A19" s="482" t="s">
        <v>314</v>
      </c>
      <c r="B19" s="88" t="s">
        <v>67</v>
      </c>
      <c r="C19" s="51">
        <v>45680</v>
      </c>
      <c r="D19" s="89">
        <f>C19+1</f>
        <v>45681</v>
      </c>
      <c r="E19" s="51">
        <v>45682</v>
      </c>
      <c r="F19" s="23" t="s">
        <v>349</v>
      </c>
      <c r="G19" s="23" t="s">
        <v>382</v>
      </c>
      <c r="H19" s="51">
        <v>45686</v>
      </c>
      <c r="I19" s="51">
        <v>45688</v>
      </c>
      <c r="J19" s="154">
        <f t="shared" si="10"/>
        <v>45689</v>
      </c>
      <c r="K19" s="153" t="s">
        <v>40</v>
      </c>
      <c r="L19" s="153" t="s">
        <v>40</v>
      </c>
      <c r="M19" s="88" t="s">
        <v>66</v>
      </c>
      <c r="N19" s="239" t="s">
        <v>339</v>
      </c>
      <c r="O19" s="110" t="s">
        <v>498</v>
      </c>
      <c r="P19" s="109" t="s">
        <v>499</v>
      </c>
      <c r="Q19" s="23" t="s">
        <v>500</v>
      </c>
    </row>
    <row r="20" hidden="1" spans="1:17">
      <c r="A20" s="87" t="s">
        <v>343</v>
      </c>
      <c r="B20" s="88" t="s">
        <v>67</v>
      </c>
      <c r="C20" s="110" t="s">
        <v>497</v>
      </c>
      <c r="D20" s="51">
        <v>45688</v>
      </c>
      <c r="E20" s="154">
        <f>D20+1</f>
        <v>45689</v>
      </c>
      <c r="F20" s="154">
        <f>E20+1</f>
        <v>45690</v>
      </c>
      <c r="G20" s="51">
        <v>45693</v>
      </c>
      <c r="H20" s="89">
        <f t="shared" si="12"/>
        <v>45693</v>
      </c>
      <c r="I20" s="154">
        <f t="shared" ref="I20:I24" si="15">H20+2</f>
        <v>45695</v>
      </c>
      <c r="J20" s="154">
        <f t="shared" si="10"/>
        <v>45696</v>
      </c>
      <c r="K20" s="154">
        <f t="shared" si="11"/>
        <v>45697</v>
      </c>
      <c r="L20" s="154">
        <f t="shared" ref="L20:L24" si="16">K20</f>
        <v>45697</v>
      </c>
      <c r="M20" s="88" t="s">
        <v>66</v>
      </c>
      <c r="N20" s="110" t="s">
        <v>501</v>
      </c>
      <c r="O20" s="51">
        <v>45709</v>
      </c>
      <c r="P20" s="154">
        <f t="shared" si="13"/>
        <v>45710</v>
      </c>
      <c r="Q20" s="154">
        <f t="shared" si="14"/>
        <v>45711</v>
      </c>
    </row>
    <row r="21" hidden="1" spans="1:17">
      <c r="A21" s="123" t="s">
        <v>354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43"/>
    </row>
    <row r="22" hidden="1" spans="1:17">
      <c r="A22" s="87" t="s">
        <v>355</v>
      </c>
      <c r="B22" s="88" t="s">
        <v>78</v>
      </c>
      <c r="C22" s="60" t="s">
        <v>502</v>
      </c>
      <c r="D22" s="60" t="s">
        <v>503</v>
      </c>
      <c r="E22" s="21" t="s">
        <v>356</v>
      </c>
      <c r="F22" s="44"/>
      <c r="G22" s="110" t="s">
        <v>504</v>
      </c>
      <c r="H22" s="51">
        <v>45707</v>
      </c>
      <c r="I22" s="154">
        <f t="shared" si="15"/>
        <v>45709</v>
      </c>
      <c r="J22" s="154">
        <f>I22+1</f>
        <v>45710</v>
      </c>
      <c r="K22" s="154">
        <f>J22+1</f>
        <v>45711</v>
      </c>
      <c r="L22" s="154">
        <f t="shared" si="16"/>
        <v>45711</v>
      </c>
      <c r="M22" s="88" t="s">
        <v>73</v>
      </c>
      <c r="N22" s="51">
        <v>45715</v>
      </c>
      <c r="O22" s="51">
        <v>45716</v>
      </c>
      <c r="P22" s="154">
        <f t="shared" si="13"/>
        <v>45717</v>
      </c>
      <c r="Q22" s="23" t="s">
        <v>359</v>
      </c>
    </row>
    <row r="23" hidden="1" spans="1:17">
      <c r="A23" s="87" t="s">
        <v>343</v>
      </c>
      <c r="B23" s="88" t="s">
        <v>70</v>
      </c>
      <c r="C23" s="110" t="s">
        <v>501</v>
      </c>
      <c r="D23" s="51">
        <v>45709</v>
      </c>
      <c r="E23" s="154">
        <f t="shared" ref="E23:K23" si="17">D23+1</f>
        <v>45710</v>
      </c>
      <c r="F23" s="154">
        <f t="shared" si="17"/>
        <v>45711</v>
      </c>
      <c r="G23" s="89">
        <f t="shared" ref="G23:G27" si="18">F23+3</f>
        <v>45714</v>
      </c>
      <c r="H23" s="89">
        <f t="shared" ref="H23:H27" si="19">G23</f>
        <v>45714</v>
      </c>
      <c r="I23" s="154">
        <f t="shared" si="15"/>
        <v>45716</v>
      </c>
      <c r="J23" s="154">
        <f t="shared" si="17"/>
        <v>45717</v>
      </c>
      <c r="K23" s="154">
        <f t="shared" si="17"/>
        <v>45718</v>
      </c>
      <c r="L23" s="154">
        <f t="shared" si="16"/>
        <v>45718</v>
      </c>
      <c r="M23" s="88" t="s">
        <v>68</v>
      </c>
      <c r="N23" s="110" t="s">
        <v>505</v>
      </c>
      <c r="O23" s="51">
        <v>45737</v>
      </c>
      <c r="P23" s="154">
        <f t="shared" si="13"/>
        <v>45738</v>
      </c>
      <c r="Q23" s="154">
        <f t="shared" si="14"/>
        <v>45739</v>
      </c>
    </row>
    <row r="24" hidden="1" spans="1:17">
      <c r="A24" s="87" t="s">
        <v>355</v>
      </c>
      <c r="B24" s="88" t="s">
        <v>81</v>
      </c>
      <c r="C24" s="154">
        <v>45715</v>
      </c>
      <c r="D24" s="51">
        <v>45716</v>
      </c>
      <c r="E24" s="154">
        <f>D24+1</f>
        <v>45717</v>
      </c>
      <c r="F24" s="23" t="s">
        <v>359</v>
      </c>
      <c r="G24" s="89">
        <v>45721</v>
      </c>
      <c r="H24" s="89">
        <f t="shared" si="19"/>
        <v>45721</v>
      </c>
      <c r="I24" s="154">
        <f t="shared" si="15"/>
        <v>45723</v>
      </c>
      <c r="J24" s="154">
        <f t="shared" ref="J24:O24" si="20">I24+1</f>
        <v>45724</v>
      </c>
      <c r="K24" s="154">
        <f t="shared" si="20"/>
        <v>45725</v>
      </c>
      <c r="L24" s="154">
        <f t="shared" si="16"/>
        <v>45725</v>
      </c>
      <c r="M24" s="88" t="s">
        <v>79</v>
      </c>
      <c r="N24" s="51">
        <v>45729</v>
      </c>
      <c r="O24" s="51">
        <f t="shared" si="20"/>
        <v>45730</v>
      </c>
      <c r="P24" s="154">
        <f t="shared" si="13"/>
        <v>45731</v>
      </c>
      <c r="Q24" s="154">
        <f t="shared" si="14"/>
        <v>45732</v>
      </c>
    </row>
    <row r="25" hidden="1" spans="1:17">
      <c r="A25" s="87" t="s">
        <v>343</v>
      </c>
      <c r="B25" s="88" t="s">
        <v>78</v>
      </c>
      <c r="C25" s="120" t="s">
        <v>506</v>
      </c>
      <c r="D25" s="121"/>
      <c r="E25" s="121"/>
      <c r="F25" s="121"/>
      <c r="G25" s="121"/>
      <c r="H25" s="121"/>
      <c r="I25" s="121"/>
      <c r="J25" s="121"/>
      <c r="K25" s="121"/>
      <c r="L25" s="139"/>
      <c r="M25" s="88" t="s">
        <v>73</v>
      </c>
      <c r="N25" s="120" t="s">
        <v>507</v>
      </c>
      <c r="O25" s="121"/>
      <c r="P25" s="121"/>
      <c r="Q25" s="139"/>
    </row>
    <row r="26" hidden="1" spans="1:17">
      <c r="A26" s="87" t="s">
        <v>355</v>
      </c>
      <c r="B26" s="88" t="s">
        <v>84</v>
      </c>
      <c r="C26" s="51">
        <v>45729</v>
      </c>
      <c r="D26" s="51">
        <v>45730</v>
      </c>
      <c r="E26" s="154">
        <f t="shared" ref="E26:K26" si="21">D26+1</f>
        <v>45731</v>
      </c>
      <c r="F26" s="154">
        <f t="shared" si="21"/>
        <v>45732</v>
      </c>
      <c r="G26" s="89">
        <f t="shared" si="18"/>
        <v>45735</v>
      </c>
      <c r="H26" s="89">
        <f t="shared" si="19"/>
        <v>45735</v>
      </c>
      <c r="I26" s="154">
        <f t="shared" ref="I26:I32" si="22">H26+2</f>
        <v>45737</v>
      </c>
      <c r="J26" s="154">
        <f t="shared" si="21"/>
        <v>45738</v>
      </c>
      <c r="K26" s="154">
        <f t="shared" si="21"/>
        <v>45739</v>
      </c>
      <c r="L26" s="154">
        <f t="shared" ref="L26:L32" si="23">K26</f>
        <v>45739</v>
      </c>
      <c r="M26" s="88" t="s">
        <v>82</v>
      </c>
      <c r="N26" s="58">
        <v>45750</v>
      </c>
      <c r="O26" s="58">
        <v>45751</v>
      </c>
      <c r="P26" s="89">
        <f t="shared" ref="P26:P32" si="24">O26+1</f>
        <v>45752</v>
      </c>
      <c r="Q26" s="89">
        <f t="shared" ref="Q26:Q32" si="25">P26+1</f>
        <v>45753</v>
      </c>
    </row>
    <row r="27" hidden="1" spans="1:17">
      <c r="A27" s="87" t="s">
        <v>343</v>
      </c>
      <c r="B27" s="88" t="s">
        <v>81</v>
      </c>
      <c r="C27" s="110" t="s">
        <v>505</v>
      </c>
      <c r="D27" s="51">
        <v>45737</v>
      </c>
      <c r="E27" s="154">
        <f t="shared" ref="E27:K27" si="26">D27+1</f>
        <v>45738</v>
      </c>
      <c r="F27" s="154">
        <f t="shared" si="26"/>
        <v>45739</v>
      </c>
      <c r="G27" s="89">
        <f t="shared" si="18"/>
        <v>45742</v>
      </c>
      <c r="H27" s="89">
        <f t="shared" si="19"/>
        <v>45742</v>
      </c>
      <c r="I27" s="154">
        <f t="shared" si="22"/>
        <v>45744</v>
      </c>
      <c r="J27" s="154">
        <f t="shared" si="26"/>
        <v>45745</v>
      </c>
      <c r="K27" s="154">
        <f t="shared" si="26"/>
        <v>45746</v>
      </c>
      <c r="L27" s="154">
        <f t="shared" si="23"/>
        <v>45746</v>
      </c>
      <c r="M27" s="88" t="s">
        <v>79</v>
      </c>
      <c r="N27" s="110" t="s">
        <v>508</v>
      </c>
      <c r="O27" s="58">
        <v>45758</v>
      </c>
      <c r="P27" s="89">
        <f t="shared" si="24"/>
        <v>45759</v>
      </c>
      <c r="Q27" s="89">
        <f t="shared" si="25"/>
        <v>45760</v>
      </c>
    </row>
    <row r="28" hidden="1" spans="1:17">
      <c r="A28" s="123" t="s">
        <v>242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43"/>
    </row>
    <row r="29" hidden="1" spans="1:17">
      <c r="A29" s="87" t="s">
        <v>355</v>
      </c>
      <c r="B29" s="88" t="s">
        <v>87</v>
      </c>
      <c r="C29" s="58">
        <v>45750</v>
      </c>
      <c r="D29" s="58">
        <v>45751</v>
      </c>
      <c r="E29" s="89">
        <f t="shared" ref="E29:K29" si="27">D29+1</f>
        <v>45752</v>
      </c>
      <c r="F29" s="89">
        <f t="shared" si="27"/>
        <v>45753</v>
      </c>
      <c r="G29" s="89">
        <f t="shared" ref="G29:G42" si="28">F29+3</f>
        <v>45756</v>
      </c>
      <c r="H29" s="89">
        <f t="shared" ref="H29:H42" si="29">G29</f>
        <v>45756</v>
      </c>
      <c r="I29" s="89">
        <f t="shared" si="22"/>
        <v>45758</v>
      </c>
      <c r="J29" s="89">
        <f t="shared" si="27"/>
        <v>45759</v>
      </c>
      <c r="K29" s="89">
        <f t="shared" si="27"/>
        <v>45760</v>
      </c>
      <c r="L29" s="89">
        <f t="shared" si="23"/>
        <v>45760</v>
      </c>
      <c r="M29" s="88" t="s">
        <v>85</v>
      </c>
      <c r="N29" s="58">
        <v>45764</v>
      </c>
      <c r="O29" s="58">
        <f>N29+1</f>
        <v>45765</v>
      </c>
      <c r="P29" s="89">
        <f t="shared" si="24"/>
        <v>45766</v>
      </c>
      <c r="Q29" s="89">
        <f t="shared" si="25"/>
        <v>45767</v>
      </c>
    </row>
    <row r="30" hidden="1" spans="1:17">
      <c r="A30" s="87" t="s">
        <v>343</v>
      </c>
      <c r="B30" s="87" t="s">
        <v>84</v>
      </c>
      <c r="C30" s="110" t="s">
        <v>508</v>
      </c>
      <c r="D30" s="58">
        <v>45758</v>
      </c>
      <c r="E30" s="89">
        <f t="shared" ref="E30:K30" si="30">D30+1</f>
        <v>45759</v>
      </c>
      <c r="F30" s="89">
        <f t="shared" si="30"/>
        <v>45760</v>
      </c>
      <c r="G30" s="89">
        <f t="shared" si="28"/>
        <v>45763</v>
      </c>
      <c r="H30" s="89">
        <f t="shared" si="29"/>
        <v>45763</v>
      </c>
      <c r="I30" s="89">
        <f t="shared" si="22"/>
        <v>45765</v>
      </c>
      <c r="J30" s="89">
        <f t="shared" si="30"/>
        <v>45766</v>
      </c>
      <c r="K30" s="89">
        <f t="shared" si="30"/>
        <v>45767</v>
      </c>
      <c r="L30" s="89">
        <f t="shared" si="23"/>
        <v>45767</v>
      </c>
      <c r="M30" s="87" t="s">
        <v>82</v>
      </c>
      <c r="N30" s="58">
        <v>45771</v>
      </c>
      <c r="O30" s="58">
        <v>45772</v>
      </c>
      <c r="P30" s="89">
        <f t="shared" si="24"/>
        <v>45773</v>
      </c>
      <c r="Q30" s="89">
        <f t="shared" si="25"/>
        <v>45774</v>
      </c>
    </row>
    <row r="31" hidden="1" spans="1:17">
      <c r="A31" s="87" t="s">
        <v>355</v>
      </c>
      <c r="B31" s="87" t="s">
        <v>90</v>
      </c>
      <c r="C31" s="58">
        <v>45764</v>
      </c>
      <c r="D31" s="58">
        <v>45765</v>
      </c>
      <c r="E31" s="89">
        <f t="shared" ref="E31:K31" si="31">D31+1</f>
        <v>45766</v>
      </c>
      <c r="F31" s="89">
        <f t="shared" si="31"/>
        <v>45767</v>
      </c>
      <c r="G31" s="89">
        <f t="shared" si="28"/>
        <v>45770</v>
      </c>
      <c r="H31" s="89">
        <f t="shared" si="29"/>
        <v>45770</v>
      </c>
      <c r="I31" s="89">
        <f t="shared" si="22"/>
        <v>45772</v>
      </c>
      <c r="J31" s="89">
        <f t="shared" si="31"/>
        <v>45773</v>
      </c>
      <c r="K31" s="89">
        <f t="shared" si="31"/>
        <v>45774</v>
      </c>
      <c r="L31" s="89">
        <f t="shared" si="23"/>
        <v>45774</v>
      </c>
      <c r="M31" s="87" t="s">
        <v>88</v>
      </c>
      <c r="N31" s="58">
        <v>45785</v>
      </c>
      <c r="O31" s="58">
        <v>45786</v>
      </c>
      <c r="P31" s="89">
        <f t="shared" si="24"/>
        <v>45787</v>
      </c>
      <c r="Q31" s="76" t="s">
        <v>509</v>
      </c>
    </row>
    <row r="32" hidden="1" spans="1:17">
      <c r="A32" s="87" t="s">
        <v>343</v>
      </c>
      <c r="B32" s="87" t="s">
        <v>87</v>
      </c>
      <c r="C32" s="58">
        <v>45771</v>
      </c>
      <c r="D32" s="58">
        <v>45772</v>
      </c>
      <c r="E32" s="89">
        <f t="shared" ref="E32:K32" si="32">D32+1</f>
        <v>45773</v>
      </c>
      <c r="F32" s="89">
        <f t="shared" si="32"/>
        <v>45774</v>
      </c>
      <c r="G32" s="89">
        <f t="shared" si="28"/>
        <v>45777</v>
      </c>
      <c r="H32" s="89">
        <f t="shared" si="29"/>
        <v>45777</v>
      </c>
      <c r="I32" s="89">
        <f t="shared" si="22"/>
        <v>45779</v>
      </c>
      <c r="J32" s="89">
        <f t="shared" si="32"/>
        <v>45780</v>
      </c>
      <c r="K32" s="89">
        <f t="shared" si="32"/>
        <v>45781</v>
      </c>
      <c r="L32" s="89">
        <f t="shared" si="23"/>
        <v>45781</v>
      </c>
      <c r="M32" s="87" t="s">
        <v>85</v>
      </c>
      <c r="N32" s="58">
        <v>45792</v>
      </c>
      <c r="O32" s="58">
        <v>45793</v>
      </c>
      <c r="P32" s="89">
        <f t="shared" si="24"/>
        <v>45794</v>
      </c>
      <c r="Q32" s="89">
        <f t="shared" si="25"/>
        <v>45795</v>
      </c>
    </row>
    <row r="33" hidden="1" spans="1:17">
      <c r="A33" s="123" t="s">
        <v>354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43"/>
    </row>
    <row r="34" hidden="1" spans="1:17">
      <c r="A34" s="87" t="s">
        <v>355</v>
      </c>
      <c r="B34" s="87" t="s">
        <v>93</v>
      </c>
      <c r="C34" s="58">
        <v>45785</v>
      </c>
      <c r="D34" s="58">
        <v>45786</v>
      </c>
      <c r="E34" s="89">
        <f t="shared" ref="E34:K34" si="33">D34+1</f>
        <v>45787</v>
      </c>
      <c r="F34" s="76" t="s">
        <v>509</v>
      </c>
      <c r="G34" s="58">
        <v>45791</v>
      </c>
      <c r="H34" s="89">
        <f t="shared" si="29"/>
        <v>45791</v>
      </c>
      <c r="I34" s="89">
        <f t="shared" ref="I34:I43" si="34">H34+2</f>
        <v>45793</v>
      </c>
      <c r="J34" s="89">
        <f t="shared" si="33"/>
        <v>45794</v>
      </c>
      <c r="K34" s="89">
        <f t="shared" si="33"/>
        <v>45795</v>
      </c>
      <c r="L34" s="89">
        <f t="shared" ref="L34:L43" si="35">K34</f>
        <v>45795</v>
      </c>
      <c r="M34" s="87" t="s">
        <v>91</v>
      </c>
      <c r="N34" s="58">
        <v>45799</v>
      </c>
      <c r="O34" s="58">
        <v>45800</v>
      </c>
      <c r="P34" s="89">
        <f t="shared" ref="P34:P43" si="36">O34+1</f>
        <v>45801</v>
      </c>
      <c r="Q34" s="76" t="s">
        <v>510</v>
      </c>
    </row>
    <row r="35" hidden="1" spans="1:17">
      <c r="A35" s="87" t="s">
        <v>343</v>
      </c>
      <c r="B35" s="87" t="s">
        <v>90</v>
      </c>
      <c r="C35" s="58">
        <v>45792</v>
      </c>
      <c r="D35" s="58">
        <v>45793</v>
      </c>
      <c r="E35" s="89">
        <f t="shared" ref="E35:K35" si="37">D35+1</f>
        <v>45794</v>
      </c>
      <c r="F35" s="89">
        <f t="shared" si="37"/>
        <v>45795</v>
      </c>
      <c r="G35" s="89">
        <f t="shared" si="28"/>
        <v>45798</v>
      </c>
      <c r="H35" s="89">
        <f t="shared" si="29"/>
        <v>45798</v>
      </c>
      <c r="I35" s="89">
        <f t="shared" si="34"/>
        <v>45800</v>
      </c>
      <c r="J35" s="89">
        <f t="shared" si="37"/>
        <v>45801</v>
      </c>
      <c r="K35" s="89">
        <f t="shared" si="37"/>
        <v>45802</v>
      </c>
      <c r="L35" s="89">
        <f t="shared" si="35"/>
        <v>45802</v>
      </c>
      <c r="M35" s="87" t="s">
        <v>88</v>
      </c>
      <c r="N35" s="58">
        <v>45806</v>
      </c>
      <c r="O35" s="58">
        <v>45807</v>
      </c>
      <c r="P35" s="89">
        <f t="shared" si="36"/>
        <v>45808</v>
      </c>
      <c r="Q35" s="89">
        <f t="shared" ref="Q35:Q37" si="38">P35+1</f>
        <v>45809</v>
      </c>
    </row>
    <row r="36" hidden="1" spans="1:17">
      <c r="A36" s="87" t="s">
        <v>355</v>
      </c>
      <c r="B36" s="87" t="s">
        <v>96</v>
      </c>
      <c r="C36" s="58">
        <v>45799</v>
      </c>
      <c r="D36" s="58">
        <v>45800</v>
      </c>
      <c r="E36" s="89">
        <f t="shared" ref="E36:K36" si="39">D36+1</f>
        <v>45801</v>
      </c>
      <c r="F36" s="76" t="s">
        <v>510</v>
      </c>
      <c r="G36" s="89">
        <v>45805</v>
      </c>
      <c r="H36" s="89">
        <f t="shared" si="29"/>
        <v>45805</v>
      </c>
      <c r="I36" s="89">
        <f t="shared" si="34"/>
        <v>45807</v>
      </c>
      <c r="J36" s="89">
        <f t="shared" si="39"/>
        <v>45808</v>
      </c>
      <c r="K36" s="89">
        <f t="shared" si="39"/>
        <v>45809</v>
      </c>
      <c r="L36" s="89">
        <f t="shared" si="35"/>
        <v>45809</v>
      </c>
      <c r="M36" s="87" t="s">
        <v>94</v>
      </c>
      <c r="N36" s="58">
        <v>45813</v>
      </c>
      <c r="O36" s="58">
        <v>45814</v>
      </c>
      <c r="P36" s="89">
        <f t="shared" si="36"/>
        <v>45815</v>
      </c>
      <c r="Q36" s="89">
        <f t="shared" si="38"/>
        <v>45816</v>
      </c>
    </row>
    <row r="37" hidden="1" spans="1:18">
      <c r="A37" s="87" t="s">
        <v>343</v>
      </c>
      <c r="B37" s="87" t="s">
        <v>93</v>
      </c>
      <c r="C37" s="58">
        <v>45806</v>
      </c>
      <c r="D37" s="58">
        <v>45807</v>
      </c>
      <c r="E37" s="89">
        <f>D37+1</f>
        <v>45808</v>
      </c>
      <c r="F37" s="89">
        <f t="shared" ref="F37:K40" si="40">E37+1</f>
        <v>45809</v>
      </c>
      <c r="G37" s="89">
        <f t="shared" si="28"/>
        <v>45812</v>
      </c>
      <c r="H37" s="89">
        <f t="shared" si="29"/>
        <v>45812</v>
      </c>
      <c r="I37" s="89">
        <f t="shared" si="34"/>
        <v>45814</v>
      </c>
      <c r="J37" s="89">
        <f t="shared" si="40"/>
        <v>45815</v>
      </c>
      <c r="K37" s="89">
        <f t="shared" si="40"/>
        <v>45816</v>
      </c>
      <c r="L37" s="89">
        <f t="shared" si="35"/>
        <v>45816</v>
      </c>
      <c r="M37" s="87" t="s">
        <v>91</v>
      </c>
      <c r="N37" s="58">
        <v>45820</v>
      </c>
      <c r="O37" s="58">
        <v>45821</v>
      </c>
      <c r="P37" s="89">
        <f t="shared" si="36"/>
        <v>45822</v>
      </c>
      <c r="Q37" s="89">
        <f t="shared" si="38"/>
        <v>45823</v>
      </c>
      <c r="R37" s="489"/>
    </row>
    <row r="38" hidden="1" spans="1:17">
      <c r="A38" s="87" t="s">
        <v>355</v>
      </c>
      <c r="B38" s="87" t="s">
        <v>99</v>
      </c>
      <c r="C38" s="58">
        <v>45813</v>
      </c>
      <c r="D38" s="58">
        <v>45814</v>
      </c>
      <c r="E38" s="89">
        <f>D38+1</f>
        <v>45815</v>
      </c>
      <c r="F38" s="89">
        <f t="shared" si="40"/>
        <v>45816</v>
      </c>
      <c r="G38" s="89">
        <f t="shared" si="28"/>
        <v>45819</v>
      </c>
      <c r="H38" s="89">
        <f t="shared" si="29"/>
        <v>45819</v>
      </c>
      <c r="I38" s="165" t="s">
        <v>511</v>
      </c>
      <c r="J38" s="166"/>
      <c r="K38" s="165" t="s">
        <v>512</v>
      </c>
      <c r="L38" s="166"/>
      <c r="M38" s="87" t="s">
        <v>97</v>
      </c>
      <c r="N38" s="58">
        <v>45827</v>
      </c>
      <c r="O38" s="58">
        <v>45828</v>
      </c>
      <c r="P38" s="89">
        <f t="shared" si="36"/>
        <v>45829</v>
      </c>
      <c r="Q38" s="76" t="s">
        <v>513</v>
      </c>
    </row>
    <row r="39" hidden="1" spans="1:17">
      <c r="A39" s="87" t="s">
        <v>343</v>
      </c>
      <c r="B39" s="87" t="s">
        <v>96</v>
      </c>
      <c r="C39" s="58">
        <v>45820</v>
      </c>
      <c r="D39" s="58">
        <v>45821</v>
      </c>
      <c r="E39" s="89">
        <f>D39+1</f>
        <v>45822</v>
      </c>
      <c r="F39" s="89">
        <f t="shared" si="40"/>
        <v>45823</v>
      </c>
      <c r="G39" s="89">
        <f t="shared" si="28"/>
        <v>45826</v>
      </c>
      <c r="H39" s="89">
        <f t="shared" si="29"/>
        <v>45826</v>
      </c>
      <c r="I39" s="89">
        <f>H39+2</f>
        <v>45828</v>
      </c>
      <c r="J39" s="89">
        <f t="shared" si="40"/>
        <v>45829</v>
      </c>
      <c r="K39" s="89">
        <f t="shared" si="40"/>
        <v>45830</v>
      </c>
      <c r="L39" s="89">
        <f t="shared" si="35"/>
        <v>45830</v>
      </c>
      <c r="M39" s="87" t="s">
        <v>94</v>
      </c>
      <c r="N39" s="58">
        <v>45834</v>
      </c>
      <c r="O39" s="58">
        <v>45835</v>
      </c>
      <c r="P39" s="89">
        <f t="shared" si="36"/>
        <v>45836</v>
      </c>
      <c r="Q39" s="89">
        <f>P39+1</f>
        <v>45837</v>
      </c>
    </row>
    <row r="40" hidden="1" spans="1:17">
      <c r="A40" s="87" t="s">
        <v>355</v>
      </c>
      <c r="B40" s="87" t="s">
        <v>104</v>
      </c>
      <c r="C40" s="58">
        <v>45827</v>
      </c>
      <c r="D40" s="58">
        <v>45828</v>
      </c>
      <c r="E40" s="89">
        <f t="shared" ref="E40:E54" si="41">D40+1</f>
        <v>45829</v>
      </c>
      <c r="F40" s="89">
        <f t="shared" si="40"/>
        <v>45830</v>
      </c>
      <c r="G40" s="76" t="s">
        <v>513</v>
      </c>
      <c r="H40" s="58">
        <v>45833</v>
      </c>
      <c r="I40" s="89">
        <f t="shared" si="34"/>
        <v>45835</v>
      </c>
      <c r="J40" s="89">
        <f t="shared" si="40"/>
        <v>45836</v>
      </c>
      <c r="K40" s="89">
        <f t="shared" si="40"/>
        <v>45837</v>
      </c>
      <c r="L40" s="89">
        <f t="shared" si="35"/>
        <v>45837</v>
      </c>
      <c r="M40" s="87" t="s">
        <v>100</v>
      </c>
      <c r="N40" s="58">
        <v>45841</v>
      </c>
      <c r="O40" s="58">
        <v>45842</v>
      </c>
      <c r="P40" s="89">
        <f t="shared" si="36"/>
        <v>45843</v>
      </c>
      <c r="Q40" s="89">
        <f t="shared" ref="Q40:Q54" si="42">P40+1</f>
        <v>45844</v>
      </c>
    </row>
    <row r="41" hidden="1" spans="1:17">
      <c r="A41" s="87" t="s">
        <v>343</v>
      </c>
      <c r="B41" s="87" t="s">
        <v>99</v>
      </c>
      <c r="C41" s="58">
        <v>45834</v>
      </c>
      <c r="D41" s="58">
        <v>45835</v>
      </c>
      <c r="E41" s="89">
        <f t="shared" si="41"/>
        <v>45836</v>
      </c>
      <c r="F41" s="89">
        <f t="shared" ref="F41:K41" si="43">E41+1</f>
        <v>45837</v>
      </c>
      <c r="G41" s="89">
        <f t="shared" si="28"/>
        <v>45840</v>
      </c>
      <c r="H41" s="89">
        <f t="shared" si="29"/>
        <v>45840</v>
      </c>
      <c r="I41" s="89">
        <f t="shared" si="34"/>
        <v>45842</v>
      </c>
      <c r="J41" s="89">
        <f t="shared" si="43"/>
        <v>45843</v>
      </c>
      <c r="K41" s="89">
        <f t="shared" si="43"/>
        <v>45844</v>
      </c>
      <c r="L41" s="89">
        <f t="shared" si="35"/>
        <v>45844</v>
      </c>
      <c r="M41" s="87" t="s">
        <v>97</v>
      </c>
      <c r="N41" s="58">
        <v>45848</v>
      </c>
      <c r="O41" s="58">
        <v>45849</v>
      </c>
      <c r="P41" s="89">
        <f t="shared" si="36"/>
        <v>45850</v>
      </c>
      <c r="Q41" s="76" t="s">
        <v>514</v>
      </c>
    </row>
    <row r="42" hidden="1" spans="1:17">
      <c r="A42" s="87" t="s">
        <v>355</v>
      </c>
      <c r="B42" s="87" t="s">
        <v>107</v>
      </c>
      <c r="C42" s="58">
        <v>45841</v>
      </c>
      <c r="D42" s="58">
        <v>45842</v>
      </c>
      <c r="E42" s="89">
        <f t="shared" si="41"/>
        <v>45843</v>
      </c>
      <c r="F42" s="89">
        <f t="shared" ref="F42:K42" si="44">E42+1</f>
        <v>45844</v>
      </c>
      <c r="G42" s="89">
        <f t="shared" si="28"/>
        <v>45847</v>
      </c>
      <c r="H42" s="89">
        <f t="shared" si="29"/>
        <v>45847</v>
      </c>
      <c r="I42" s="89">
        <f t="shared" si="34"/>
        <v>45849</v>
      </c>
      <c r="J42" s="89">
        <f t="shared" si="44"/>
        <v>45850</v>
      </c>
      <c r="K42" s="89">
        <f t="shared" si="44"/>
        <v>45851</v>
      </c>
      <c r="L42" s="89">
        <f t="shared" si="35"/>
        <v>45851</v>
      </c>
      <c r="M42" s="87" t="s">
        <v>105</v>
      </c>
      <c r="N42" s="463" t="s">
        <v>515</v>
      </c>
      <c r="O42" s="464"/>
      <c r="P42" s="463" t="s">
        <v>516</v>
      </c>
      <c r="Q42" s="464"/>
    </row>
    <row r="43" hidden="1" spans="1:18">
      <c r="A43" s="91" t="s">
        <v>343</v>
      </c>
      <c r="B43" s="87" t="s">
        <v>104</v>
      </c>
      <c r="C43" s="58">
        <v>45848</v>
      </c>
      <c r="D43" s="58">
        <v>45849</v>
      </c>
      <c r="E43" s="89">
        <f t="shared" si="41"/>
        <v>45850</v>
      </c>
      <c r="F43" s="89">
        <f t="shared" ref="F43:K43" si="45">E43+1</f>
        <v>45851</v>
      </c>
      <c r="G43" s="76" t="s">
        <v>514</v>
      </c>
      <c r="H43" s="58">
        <v>45854</v>
      </c>
      <c r="I43" s="89">
        <f t="shared" si="34"/>
        <v>45856</v>
      </c>
      <c r="J43" s="89">
        <f t="shared" si="45"/>
        <v>45857</v>
      </c>
      <c r="K43" s="89">
        <f t="shared" si="45"/>
        <v>45858</v>
      </c>
      <c r="L43" s="89">
        <f t="shared" si="35"/>
        <v>45858</v>
      </c>
      <c r="M43" s="91" t="s">
        <v>100</v>
      </c>
      <c r="N43" s="58">
        <v>45862</v>
      </c>
      <c r="O43" s="58">
        <v>45863</v>
      </c>
      <c r="P43" s="89">
        <f t="shared" si="36"/>
        <v>45864</v>
      </c>
      <c r="Q43" s="195" t="s">
        <v>517</v>
      </c>
      <c r="R43" s="77" t="s">
        <v>518</v>
      </c>
    </row>
    <row r="44" hidden="1" spans="1:17">
      <c r="A44" s="123" t="s">
        <v>354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43"/>
    </row>
    <row r="45" spans="1:17">
      <c r="A45" s="87" t="s">
        <v>355</v>
      </c>
      <c r="B45" s="87" t="s">
        <v>112</v>
      </c>
      <c r="C45" s="463" t="s">
        <v>515</v>
      </c>
      <c r="D45" s="464"/>
      <c r="E45" s="463" t="s">
        <v>516</v>
      </c>
      <c r="F45" s="464"/>
      <c r="G45" s="89">
        <v>45868</v>
      </c>
      <c r="H45" s="89">
        <f t="shared" ref="H45:H54" si="46">G45</f>
        <v>45868</v>
      </c>
      <c r="I45" s="89">
        <f t="shared" ref="I45:I54" si="47">H45+2</f>
        <v>45870</v>
      </c>
      <c r="J45" s="89">
        <f t="shared" ref="J45:K45" si="48">I45+1</f>
        <v>45871</v>
      </c>
      <c r="K45" s="89">
        <f t="shared" si="48"/>
        <v>45872</v>
      </c>
      <c r="L45" s="89">
        <f t="shared" ref="L45:L54" si="49">K45</f>
        <v>45872</v>
      </c>
      <c r="M45" s="87" t="s">
        <v>110</v>
      </c>
      <c r="N45" s="58">
        <v>45876</v>
      </c>
      <c r="O45" s="76" t="s">
        <v>519</v>
      </c>
      <c r="P45" s="58">
        <v>45878</v>
      </c>
      <c r="Q45" s="89">
        <f t="shared" si="42"/>
        <v>45879</v>
      </c>
    </row>
    <row r="46" spans="1:17">
      <c r="A46" s="270" t="s">
        <v>520</v>
      </c>
      <c r="B46" s="87" t="s">
        <v>107</v>
      </c>
      <c r="C46" s="58">
        <v>45869</v>
      </c>
      <c r="D46" s="58">
        <f>C46+1</f>
        <v>45870</v>
      </c>
      <c r="E46" s="89">
        <f t="shared" si="41"/>
        <v>45871</v>
      </c>
      <c r="F46" s="89">
        <f t="shared" ref="F46:K46" si="50">E46+1</f>
        <v>45872</v>
      </c>
      <c r="G46" s="89">
        <f t="shared" ref="G46:G54" si="51">F46+3</f>
        <v>45875</v>
      </c>
      <c r="H46" s="89">
        <f t="shared" si="46"/>
        <v>45875</v>
      </c>
      <c r="I46" s="89">
        <f t="shared" si="47"/>
        <v>45877</v>
      </c>
      <c r="J46" s="89">
        <f t="shared" si="50"/>
        <v>45878</v>
      </c>
      <c r="K46" s="89">
        <f t="shared" si="50"/>
        <v>45879</v>
      </c>
      <c r="L46" s="89">
        <f t="shared" si="49"/>
        <v>45879</v>
      </c>
      <c r="M46" s="87" t="s">
        <v>105</v>
      </c>
      <c r="N46" s="58">
        <v>45883</v>
      </c>
      <c r="O46" s="58">
        <f>N46+1</f>
        <v>45884</v>
      </c>
      <c r="P46" s="89">
        <f t="shared" ref="P46:P54" si="52">O46+1</f>
        <v>45885</v>
      </c>
      <c r="Q46" s="89">
        <f t="shared" si="42"/>
        <v>45886</v>
      </c>
    </row>
    <row r="47" spans="1:17">
      <c r="A47" s="87" t="s">
        <v>355</v>
      </c>
      <c r="B47" s="87" t="s">
        <v>116</v>
      </c>
      <c r="C47" s="58">
        <v>45876</v>
      </c>
      <c r="D47" s="76" t="s">
        <v>519</v>
      </c>
      <c r="E47" s="58">
        <v>45878</v>
      </c>
      <c r="F47" s="89">
        <f>E47+1</f>
        <v>45879</v>
      </c>
      <c r="G47" s="89">
        <f t="shared" si="51"/>
        <v>45882</v>
      </c>
      <c r="H47" s="89">
        <f t="shared" si="46"/>
        <v>45882</v>
      </c>
      <c r="I47" s="21" t="s">
        <v>521</v>
      </c>
      <c r="J47" s="44"/>
      <c r="K47" s="21" t="s">
        <v>522</v>
      </c>
      <c r="L47" s="44"/>
      <c r="M47" s="87" t="s">
        <v>114</v>
      </c>
      <c r="N47" s="58">
        <v>45890</v>
      </c>
      <c r="O47" s="58">
        <v>45891</v>
      </c>
      <c r="P47" s="89">
        <f t="shared" si="52"/>
        <v>45892</v>
      </c>
      <c r="Q47" s="89">
        <f t="shared" si="42"/>
        <v>45893</v>
      </c>
    </row>
    <row r="48" spans="1:17">
      <c r="A48" s="270" t="s">
        <v>520</v>
      </c>
      <c r="B48" s="87" t="s">
        <v>112</v>
      </c>
      <c r="C48" s="58">
        <v>45883</v>
      </c>
      <c r="D48" s="58">
        <v>45884</v>
      </c>
      <c r="E48" s="89">
        <f t="shared" si="41"/>
        <v>45885</v>
      </c>
      <c r="F48" s="89">
        <f t="shared" ref="F48:K48" si="53">E48+1</f>
        <v>45886</v>
      </c>
      <c r="G48" s="89">
        <f t="shared" si="51"/>
        <v>45889</v>
      </c>
      <c r="H48" s="89">
        <f t="shared" si="46"/>
        <v>45889</v>
      </c>
      <c r="I48" s="89">
        <f t="shared" si="47"/>
        <v>45891</v>
      </c>
      <c r="J48" s="89">
        <f t="shared" si="53"/>
        <v>45892</v>
      </c>
      <c r="K48" s="89">
        <f t="shared" si="53"/>
        <v>45893</v>
      </c>
      <c r="L48" s="89">
        <f t="shared" si="49"/>
        <v>45893</v>
      </c>
      <c r="M48" s="87" t="s">
        <v>523</v>
      </c>
      <c r="N48" s="58">
        <v>45897</v>
      </c>
      <c r="O48" s="58">
        <v>45898</v>
      </c>
      <c r="P48" s="89">
        <f t="shared" si="52"/>
        <v>45899</v>
      </c>
      <c r="Q48" s="89">
        <f t="shared" si="42"/>
        <v>45900</v>
      </c>
    </row>
    <row r="49" spans="1:17">
      <c r="A49" s="87" t="s">
        <v>355</v>
      </c>
      <c r="B49" s="87" t="s">
        <v>119</v>
      </c>
      <c r="C49" s="58">
        <v>45890</v>
      </c>
      <c r="D49" s="58">
        <v>45891</v>
      </c>
      <c r="E49" s="89">
        <f t="shared" si="41"/>
        <v>45892</v>
      </c>
      <c r="F49" s="89">
        <f t="shared" ref="F49:K49" si="54">E49+1</f>
        <v>45893</v>
      </c>
      <c r="G49" s="89">
        <f t="shared" si="51"/>
        <v>45896</v>
      </c>
      <c r="H49" s="89">
        <f t="shared" si="46"/>
        <v>45896</v>
      </c>
      <c r="I49" s="89">
        <f t="shared" si="47"/>
        <v>45898</v>
      </c>
      <c r="J49" s="89">
        <f t="shared" si="54"/>
        <v>45899</v>
      </c>
      <c r="K49" s="89">
        <f t="shared" si="54"/>
        <v>45900</v>
      </c>
      <c r="L49" s="89">
        <f t="shared" si="49"/>
        <v>45900</v>
      </c>
      <c r="M49" s="87" t="s">
        <v>117</v>
      </c>
      <c r="N49" s="58">
        <v>45904</v>
      </c>
      <c r="O49" s="58">
        <v>45905</v>
      </c>
      <c r="P49" s="89">
        <f t="shared" si="52"/>
        <v>45906</v>
      </c>
      <c r="Q49" s="89">
        <f t="shared" si="42"/>
        <v>45907</v>
      </c>
    </row>
    <row r="50" spans="1:17">
      <c r="A50" s="270" t="s">
        <v>520</v>
      </c>
      <c r="B50" s="87" t="s">
        <v>116</v>
      </c>
      <c r="C50" s="58">
        <v>45897</v>
      </c>
      <c r="D50" s="58">
        <v>45898</v>
      </c>
      <c r="E50" s="89">
        <f t="shared" si="41"/>
        <v>45899</v>
      </c>
      <c r="F50" s="89">
        <f t="shared" ref="F50:K50" si="55">E50+1</f>
        <v>45900</v>
      </c>
      <c r="G50" s="89">
        <f t="shared" si="51"/>
        <v>45903</v>
      </c>
      <c r="H50" s="89">
        <f t="shared" si="46"/>
        <v>45903</v>
      </c>
      <c r="I50" s="89">
        <f t="shared" si="47"/>
        <v>45905</v>
      </c>
      <c r="J50" s="89">
        <f t="shared" si="55"/>
        <v>45906</v>
      </c>
      <c r="K50" s="89">
        <f t="shared" si="55"/>
        <v>45907</v>
      </c>
      <c r="L50" s="89">
        <f t="shared" si="49"/>
        <v>45907</v>
      </c>
      <c r="M50" s="87" t="s">
        <v>114</v>
      </c>
      <c r="N50" s="58">
        <v>45911</v>
      </c>
      <c r="O50" s="58">
        <v>45912</v>
      </c>
      <c r="P50" s="89">
        <f t="shared" si="52"/>
        <v>45913</v>
      </c>
      <c r="Q50" s="89">
        <f t="shared" si="42"/>
        <v>45914</v>
      </c>
    </row>
    <row r="51" customFormat="1" spans="1:17">
      <c r="A51" s="87" t="s">
        <v>355</v>
      </c>
      <c r="B51" s="87" t="s">
        <v>123</v>
      </c>
      <c r="C51" s="58">
        <v>45904</v>
      </c>
      <c r="D51" s="58">
        <v>45905</v>
      </c>
      <c r="E51" s="89">
        <f t="shared" si="41"/>
        <v>45906</v>
      </c>
      <c r="F51" s="89">
        <f t="shared" ref="F51:K51" si="56">E51+1</f>
        <v>45907</v>
      </c>
      <c r="G51" s="89">
        <f t="shared" si="51"/>
        <v>45910</v>
      </c>
      <c r="H51" s="89">
        <f t="shared" si="46"/>
        <v>45910</v>
      </c>
      <c r="I51" s="89">
        <f t="shared" si="47"/>
        <v>45912</v>
      </c>
      <c r="J51" s="89">
        <f t="shared" si="56"/>
        <v>45913</v>
      </c>
      <c r="K51" s="89">
        <f t="shared" si="56"/>
        <v>45914</v>
      </c>
      <c r="L51" s="89">
        <f t="shared" si="49"/>
        <v>45914</v>
      </c>
      <c r="M51" s="87" t="s">
        <v>121</v>
      </c>
      <c r="N51" s="58">
        <v>45918</v>
      </c>
      <c r="O51" s="58">
        <v>45919</v>
      </c>
      <c r="P51" s="89">
        <f t="shared" si="52"/>
        <v>45920</v>
      </c>
      <c r="Q51" s="89">
        <f t="shared" si="42"/>
        <v>45921</v>
      </c>
    </row>
    <row r="52" customFormat="1" spans="1:17">
      <c r="A52" s="87" t="s">
        <v>520</v>
      </c>
      <c r="B52" s="87" t="s">
        <v>119</v>
      </c>
      <c r="C52" s="58">
        <v>45911</v>
      </c>
      <c r="D52" s="58">
        <v>45912</v>
      </c>
      <c r="E52" s="89">
        <f t="shared" si="41"/>
        <v>45913</v>
      </c>
      <c r="F52" s="89">
        <f t="shared" ref="F52:K52" si="57">E52+1</f>
        <v>45914</v>
      </c>
      <c r="G52" s="89">
        <f t="shared" si="51"/>
        <v>45917</v>
      </c>
      <c r="H52" s="89">
        <f t="shared" si="46"/>
        <v>45917</v>
      </c>
      <c r="I52" s="89">
        <f t="shared" si="47"/>
        <v>45919</v>
      </c>
      <c r="J52" s="89">
        <f t="shared" si="57"/>
        <v>45920</v>
      </c>
      <c r="K52" s="89">
        <f t="shared" si="57"/>
        <v>45921</v>
      </c>
      <c r="L52" s="89">
        <f t="shared" si="49"/>
        <v>45921</v>
      </c>
      <c r="M52" s="87" t="s">
        <v>117</v>
      </c>
      <c r="N52" s="58">
        <v>45925</v>
      </c>
      <c r="O52" s="58">
        <v>45926</v>
      </c>
      <c r="P52" s="89">
        <f t="shared" si="52"/>
        <v>45927</v>
      </c>
      <c r="Q52" s="89">
        <f t="shared" si="42"/>
        <v>45928</v>
      </c>
    </row>
    <row r="53" customFormat="1" spans="1:17">
      <c r="A53" s="87" t="s">
        <v>355</v>
      </c>
      <c r="B53" s="87" t="s">
        <v>126</v>
      </c>
      <c r="C53" s="58">
        <v>45918</v>
      </c>
      <c r="D53" s="58">
        <v>45919</v>
      </c>
      <c r="E53" s="89">
        <f t="shared" si="41"/>
        <v>45920</v>
      </c>
      <c r="F53" s="89">
        <f t="shared" ref="F53:K53" si="58">E53+1</f>
        <v>45921</v>
      </c>
      <c r="G53" s="89">
        <f t="shared" si="51"/>
        <v>45924</v>
      </c>
      <c r="H53" s="89">
        <f t="shared" si="46"/>
        <v>45924</v>
      </c>
      <c r="I53" s="89">
        <f t="shared" si="47"/>
        <v>45926</v>
      </c>
      <c r="J53" s="89">
        <f t="shared" si="58"/>
        <v>45927</v>
      </c>
      <c r="K53" s="89">
        <f t="shared" si="58"/>
        <v>45928</v>
      </c>
      <c r="L53" s="89">
        <f t="shared" si="49"/>
        <v>45928</v>
      </c>
      <c r="M53" s="87" t="s">
        <v>124</v>
      </c>
      <c r="N53" s="58">
        <v>45932</v>
      </c>
      <c r="O53" s="58">
        <v>45933</v>
      </c>
      <c r="P53" s="89">
        <f t="shared" si="52"/>
        <v>45934</v>
      </c>
      <c r="Q53" s="89">
        <f t="shared" si="42"/>
        <v>45935</v>
      </c>
    </row>
    <row r="54" customFormat="1" spans="1:17">
      <c r="A54" s="87" t="s">
        <v>520</v>
      </c>
      <c r="B54" s="87" t="s">
        <v>123</v>
      </c>
      <c r="C54" s="58">
        <v>45925</v>
      </c>
      <c r="D54" s="58">
        <v>45926</v>
      </c>
      <c r="E54" s="89">
        <f t="shared" si="41"/>
        <v>45927</v>
      </c>
      <c r="F54" s="89">
        <f t="shared" ref="F54:K54" si="59">E54+1</f>
        <v>45928</v>
      </c>
      <c r="G54" s="89">
        <f t="shared" si="51"/>
        <v>45931</v>
      </c>
      <c r="H54" s="89">
        <f t="shared" si="46"/>
        <v>45931</v>
      </c>
      <c r="I54" s="89">
        <f t="shared" si="47"/>
        <v>45933</v>
      </c>
      <c r="J54" s="89">
        <f t="shared" si="59"/>
        <v>45934</v>
      </c>
      <c r="K54" s="89">
        <f t="shared" si="59"/>
        <v>45935</v>
      </c>
      <c r="L54" s="89">
        <f t="shared" si="49"/>
        <v>45935</v>
      </c>
      <c r="M54" s="87" t="s">
        <v>121</v>
      </c>
      <c r="N54" s="58">
        <v>45939</v>
      </c>
      <c r="O54" s="58">
        <v>45940</v>
      </c>
      <c r="P54" s="89">
        <f t="shared" si="52"/>
        <v>45941</v>
      </c>
      <c r="Q54" s="89">
        <f t="shared" si="42"/>
        <v>45942</v>
      </c>
    </row>
    <row r="56" ht="22.35" customHeight="1" spans="1:17">
      <c r="A56" s="30" t="s">
        <v>194</v>
      </c>
      <c r="B56" s="483"/>
      <c r="C56" s="31" t="s">
        <v>524</v>
      </c>
      <c r="D56" s="31"/>
      <c r="E56" s="31"/>
      <c r="F56" s="31"/>
      <c r="G56" s="31"/>
      <c r="H56" s="31"/>
      <c r="I56" s="31"/>
      <c r="J56" s="31"/>
      <c r="K56" s="31"/>
      <c r="L56" s="29"/>
      <c r="M56" s="29"/>
      <c r="N56" s="438"/>
      <c r="O56" s="29"/>
      <c r="P56" s="29"/>
      <c r="Q56" s="29"/>
    </row>
    <row r="57" ht="16.35" customHeight="1" spans="1:17">
      <c r="A57" s="484" t="s">
        <v>198</v>
      </c>
      <c r="B57" s="484"/>
      <c r="C57" s="33" t="s">
        <v>525</v>
      </c>
      <c r="D57" s="33"/>
      <c r="E57" s="33"/>
      <c r="F57" s="33"/>
      <c r="G57" s="33"/>
      <c r="H57" s="33"/>
      <c r="I57" s="33"/>
      <c r="J57" s="33"/>
      <c r="K57" s="33"/>
      <c r="L57" s="29"/>
      <c r="M57" s="29"/>
      <c r="N57" s="29"/>
      <c r="O57" s="29"/>
      <c r="P57" s="29"/>
      <c r="Q57" s="29"/>
    </row>
    <row r="58" ht="16.35" customHeight="1" spans="1:17">
      <c r="A58" s="174" t="s">
        <v>438</v>
      </c>
      <c r="B58" s="174"/>
      <c r="C58" s="33" t="s">
        <v>439</v>
      </c>
      <c r="D58" s="33"/>
      <c r="E58" s="33"/>
      <c r="F58" s="33"/>
      <c r="G58" s="33"/>
      <c r="H58" s="33"/>
      <c r="I58" s="33"/>
      <c r="J58" s="33"/>
      <c r="K58" s="33"/>
      <c r="L58" s="29"/>
      <c r="M58" s="29"/>
      <c r="N58" s="29"/>
      <c r="O58" s="29"/>
      <c r="P58" s="29"/>
      <c r="Q58" s="29"/>
    </row>
    <row r="59" ht="16.35" customHeight="1" spans="1:17">
      <c r="A59" s="183" t="s">
        <v>443</v>
      </c>
      <c r="B59" s="184"/>
      <c r="C59" s="185" t="s">
        <v>444</v>
      </c>
      <c r="D59" s="185"/>
      <c r="E59" s="185"/>
      <c r="F59" s="185"/>
      <c r="G59" s="185"/>
      <c r="H59" s="185"/>
      <c r="I59" s="185"/>
      <c r="J59" s="185"/>
      <c r="K59" s="185"/>
      <c r="L59" s="29"/>
      <c r="M59" s="29"/>
      <c r="N59" s="29"/>
      <c r="O59" s="29"/>
      <c r="P59" s="29"/>
      <c r="Q59" s="29"/>
    </row>
    <row r="60" ht="16.35" hidden="1" customHeight="1" spans="1:17">
      <c r="A60" s="183" t="s">
        <v>447</v>
      </c>
      <c r="B60" s="184"/>
      <c r="C60" s="33" t="s">
        <v>448</v>
      </c>
      <c r="D60" s="33"/>
      <c r="E60" s="33"/>
      <c r="F60" s="33"/>
      <c r="G60" s="33"/>
      <c r="H60" s="33"/>
      <c r="I60" s="33"/>
      <c r="J60" s="33"/>
      <c r="K60" s="33"/>
      <c r="L60" s="29"/>
      <c r="M60" s="29"/>
      <c r="N60" s="29"/>
      <c r="O60" s="29"/>
      <c r="P60" s="29"/>
      <c r="Q60" s="29"/>
    </row>
    <row r="61" ht="16.35" customHeight="1" spans="1:17">
      <c r="A61" s="183" t="s">
        <v>447</v>
      </c>
      <c r="B61" s="184"/>
      <c r="C61" s="485" t="s">
        <v>526</v>
      </c>
      <c r="D61" s="485"/>
      <c r="E61" s="485"/>
      <c r="F61" s="485"/>
      <c r="G61" s="485"/>
      <c r="H61" s="485"/>
      <c r="I61" s="485"/>
      <c r="J61" s="485"/>
      <c r="K61" s="485"/>
      <c r="L61" s="29"/>
      <c r="M61" s="29"/>
      <c r="N61" s="29"/>
      <c r="O61" s="29"/>
      <c r="P61" s="29"/>
      <c r="Q61" s="29"/>
    </row>
    <row r="62" ht="17.85" customHeight="1" spans="1:17">
      <c r="A62" s="486" t="s">
        <v>449</v>
      </c>
      <c r="B62" s="486"/>
      <c r="C62" s="487" t="s">
        <v>451</v>
      </c>
      <c r="D62" s="487"/>
      <c r="E62" s="487"/>
      <c r="F62" s="487"/>
      <c r="G62" s="487"/>
      <c r="H62" s="487"/>
      <c r="I62" s="487"/>
      <c r="J62" s="487"/>
      <c r="K62" s="487"/>
      <c r="L62" s="29"/>
      <c r="M62" s="29"/>
      <c r="N62" s="29"/>
      <c r="O62" s="29"/>
      <c r="P62" s="29"/>
      <c r="Q62" s="29"/>
    </row>
    <row r="63" ht="17.85" customHeight="1" spans="1:17">
      <c r="A63" s="486" t="s">
        <v>445</v>
      </c>
      <c r="B63" s="486"/>
      <c r="C63" s="185" t="s">
        <v>446</v>
      </c>
      <c r="D63" s="185"/>
      <c r="E63" s="185"/>
      <c r="F63" s="185"/>
      <c r="G63" s="185"/>
      <c r="H63" s="185"/>
      <c r="I63" s="185"/>
      <c r="J63" s="185"/>
      <c r="K63" s="185"/>
      <c r="L63" s="29"/>
      <c r="M63" s="29"/>
      <c r="N63" s="29"/>
      <c r="O63" s="29"/>
      <c r="P63" s="29"/>
      <c r="Q63" s="29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  <mergeCell ref="A61:B61"/>
    <mergeCell ref="C61:K61"/>
    <mergeCell ref="A62:B62"/>
    <mergeCell ref="C62:K62"/>
    <mergeCell ref="A63:B63"/>
    <mergeCell ref="C63:K63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5"/>
  <sheetViews>
    <sheetView topLeftCell="A34" workbookViewId="0">
      <selection activeCell="L80" sqref="L80"/>
    </sheetView>
  </sheetViews>
  <sheetFormatPr defaultColWidth="9" defaultRowHeight="14.25"/>
  <cols>
    <col min="1" max="1" width="19" customWidth="1"/>
    <col min="2" max="3" width="7.6" customWidth="1"/>
    <col min="4" max="4" width="8.6" customWidth="1"/>
    <col min="5" max="10" width="7.6" customWidth="1"/>
    <col min="11" max="11" width="8.1" customWidth="1"/>
    <col min="12" max="14" width="7.6" customWidth="1"/>
    <col min="15" max="15" width="9.2" customWidth="1"/>
    <col min="16" max="17" width="7.6" customWidth="1"/>
    <col min="18" max="18" width="9.1" customWidth="1"/>
    <col min="19" max="21" width="7.6" customWidth="1"/>
    <col min="22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54" t="s">
        <v>527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71"/>
      <c r="U4" s="471"/>
    </row>
    <row r="5" ht="17.1" hidden="1" customHeight="1" spans="1:21">
      <c r="A5" s="80" t="s">
        <v>4</v>
      </c>
      <c r="B5" s="80" t="s">
        <v>5</v>
      </c>
      <c r="C5" s="8" t="s">
        <v>528</v>
      </c>
      <c r="D5" s="9"/>
      <c r="E5" s="81" t="s">
        <v>529</v>
      </c>
      <c r="F5" s="82"/>
      <c r="G5" s="80" t="s">
        <v>530</v>
      </c>
      <c r="H5" s="80"/>
      <c r="I5" s="8" t="s">
        <v>531</v>
      </c>
      <c r="J5" s="9"/>
      <c r="K5" s="461" t="s">
        <v>532</v>
      </c>
      <c r="L5" s="462"/>
      <c r="M5" s="80" t="s">
        <v>5</v>
      </c>
      <c r="N5" s="8" t="s">
        <v>528</v>
      </c>
      <c r="O5" s="9"/>
      <c r="P5" s="81" t="s">
        <v>529</v>
      </c>
      <c r="Q5" s="82"/>
      <c r="R5" s="80" t="s">
        <v>530</v>
      </c>
      <c r="S5" s="80"/>
      <c r="T5" s="8" t="s">
        <v>531</v>
      </c>
      <c r="U5" s="9"/>
    </row>
    <row r="6" hidden="1" spans="1:21">
      <c r="A6" s="456" t="s">
        <v>13</v>
      </c>
      <c r="B6" s="456" t="s">
        <v>14</v>
      </c>
      <c r="C6" s="9" t="s">
        <v>533</v>
      </c>
      <c r="D6" s="9"/>
      <c r="E6" s="14" t="s">
        <v>534</v>
      </c>
      <c r="F6" s="15"/>
      <c r="G6" s="14" t="s">
        <v>535</v>
      </c>
      <c r="H6" s="15"/>
      <c r="I6" s="11" t="s">
        <v>292</v>
      </c>
      <c r="J6" s="12"/>
      <c r="K6" s="14" t="s">
        <v>280</v>
      </c>
      <c r="L6" s="15"/>
      <c r="M6" s="456" t="s">
        <v>14</v>
      </c>
      <c r="N6" s="9" t="s">
        <v>533</v>
      </c>
      <c r="O6" s="9"/>
      <c r="P6" s="14" t="s">
        <v>534</v>
      </c>
      <c r="Q6" s="15"/>
      <c r="R6" s="14" t="s">
        <v>535</v>
      </c>
      <c r="S6" s="15"/>
      <c r="T6" s="11" t="s">
        <v>292</v>
      </c>
      <c r="U6" s="12"/>
    </row>
    <row r="7" hidden="1" spans="1:21">
      <c r="A7" s="457"/>
      <c r="B7" s="457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57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31"/>
      <c r="B8" s="458"/>
      <c r="C8" s="459" t="s">
        <v>536</v>
      </c>
      <c r="D8" s="459" t="s">
        <v>537</v>
      </c>
      <c r="E8" s="17" t="s">
        <v>538</v>
      </c>
      <c r="F8" s="17" t="s">
        <v>539</v>
      </c>
      <c r="G8" s="17" t="s">
        <v>540</v>
      </c>
      <c r="H8" s="17" t="s">
        <v>541</v>
      </c>
      <c r="I8" s="17" t="s">
        <v>542</v>
      </c>
      <c r="J8" s="17" t="s">
        <v>543</v>
      </c>
      <c r="K8" s="17" t="s">
        <v>544</v>
      </c>
      <c r="L8" s="17" t="s">
        <v>545</v>
      </c>
      <c r="M8" s="459"/>
      <c r="N8" s="459" t="s">
        <v>536</v>
      </c>
      <c r="O8" s="459" t="s">
        <v>537</v>
      </c>
      <c r="P8" s="17" t="s">
        <v>538</v>
      </c>
      <c r="Q8" s="17" t="s">
        <v>539</v>
      </c>
      <c r="R8" s="17" t="s">
        <v>540</v>
      </c>
      <c r="S8" s="17" t="s">
        <v>541</v>
      </c>
      <c r="T8" s="17" t="s">
        <v>542</v>
      </c>
      <c r="U8" s="17" t="s">
        <v>543</v>
      </c>
    </row>
    <row r="9" hidden="1" spans="1:23">
      <c r="A9" s="280" t="s">
        <v>546</v>
      </c>
      <c r="B9" s="460" t="s">
        <v>41</v>
      </c>
      <c r="C9" s="20">
        <v>45622</v>
      </c>
      <c r="D9" s="149">
        <f>C9</f>
        <v>45622</v>
      </c>
      <c r="E9" s="20">
        <v>45624</v>
      </c>
      <c r="F9" s="149">
        <f t="shared" ref="F9:F23" si="0">E9</f>
        <v>45624</v>
      </c>
      <c r="G9" s="149">
        <f t="shared" ref="G9:G27" si="1">F9+1</f>
        <v>45625</v>
      </c>
      <c r="H9" s="149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69" t="s">
        <v>38</v>
      </c>
      <c r="N9" s="23" t="s">
        <v>40</v>
      </c>
      <c r="O9" s="23" t="s">
        <v>40</v>
      </c>
      <c r="P9" s="20">
        <v>45631</v>
      </c>
      <c r="Q9" s="149">
        <f t="shared" ref="Q9:Q22" si="4">P9</f>
        <v>45631</v>
      </c>
      <c r="R9" s="149">
        <f t="shared" ref="R9:R22" si="5">Q9+1</f>
        <v>45632</v>
      </c>
      <c r="S9" s="149">
        <f t="shared" ref="S9:S22" si="6">R9</f>
        <v>45632</v>
      </c>
      <c r="T9" s="23" t="s">
        <v>40</v>
      </c>
      <c r="U9" s="23" t="s">
        <v>40</v>
      </c>
      <c r="V9" s="431"/>
      <c r="W9" s="431"/>
    </row>
    <row r="10" hidden="1" spans="1:23">
      <c r="A10" s="280" t="s">
        <v>546</v>
      </c>
      <c r="B10" s="460" t="s">
        <v>46</v>
      </c>
      <c r="C10" s="23" t="s">
        <v>40</v>
      </c>
      <c r="D10" s="23" t="s">
        <v>40</v>
      </c>
      <c r="E10" s="20">
        <v>45631</v>
      </c>
      <c r="F10" s="149">
        <f t="shared" si="0"/>
        <v>45631</v>
      </c>
      <c r="G10" s="149">
        <f t="shared" si="1"/>
        <v>45632</v>
      </c>
      <c r="H10" s="149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69" t="s">
        <v>44</v>
      </c>
      <c r="N10" s="23" t="s">
        <v>40</v>
      </c>
      <c r="O10" s="23" t="s">
        <v>40</v>
      </c>
      <c r="P10" s="20">
        <v>45638</v>
      </c>
      <c r="Q10" s="149">
        <f t="shared" si="4"/>
        <v>45638</v>
      </c>
      <c r="R10" s="149">
        <f t="shared" si="5"/>
        <v>45639</v>
      </c>
      <c r="S10" s="149">
        <f t="shared" si="6"/>
        <v>45639</v>
      </c>
      <c r="T10" s="23" t="s">
        <v>40</v>
      </c>
      <c r="U10" s="23" t="s">
        <v>40</v>
      </c>
      <c r="V10" s="431"/>
      <c r="W10" s="431"/>
    </row>
    <row r="11" hidden="1" spans="1:23">
      <c r="A11" s="280" t="s">
        <v>546</v>
      </c>
      <c r="B11" s="460" t="s">
        <v>49</v>
      </c>
      <c r="C11" s="23" t="s">
        <v>40</v>
      </c>
      <c r="D11" s="23" t="s">
        <v>40</v>
      </c>
      <c r="E11" s="20">
        <v>45638</v>
      </c>
      <c r="F11" s="149">
        <f t="shared" si="0"/>
        <v>45638</v>
      </c>
      <c r="G11" s="149">
        <f t="shared" si="1"/>
        <v>45639</v>
      </c>
      <c r="H11" s="149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69" t="s">
        <v>47</v>
      </c>
      <c r="N11" s="23" t="s">
        <v>40</v>
      </c>
      <c r="O11" s="432" t="s">
        <v>547</v>
      </c>
      <c r="P11" s="20">
        <v>45645</v>
      </c>
      <c r="Q11" s="149">
        <f t="shared" si="4"/>
        <v>45645</v>
      </c>
      <c r="R11" s="149">
        <f t="shared" si="5"/>
        <v>45646</v>
      </c>
      <c r="S11" s="149">
        <f t="shared" si="6"/>
        <v>45646</v>
      </c>
      <c r="T11" s="23" t="s">
        <v>40</v>
      </c>
      <c r="U11" s="23" t="s">
        <v>40</v>
      </c>
      <c r="V11" s="431"/>
      <c r="W11" s="431"/>
    </row>
    <row r="12" hidden="1" spans="1:23">
      <c r="A12" s="280" t="s">
        <v>546</v>
      </c>
      <c r="B12" s="460" t="s">
        <v>52</v>
      </c>
      <c r="C12" s="23" t="s">
        <v>40</v>
      </c>
      <c r="D12" s="432" t="s">
        <v>547</v>
      </c>
      <c r="E12" s="20">
        <v>45645</v>
      </c>
      <c r="F12" s="149">
        <f t="shared" si="0"/>
        <v>45645</v>
      </c>
      <c r="G12" s="149">
        <f t="shared" si="1"/>
        <v>45646</v>
      </c>
      <c r="H12" s="149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69" t="s">
        <v>50</v>
      </c>
      <c r="N12" s="20">
        <v>45650</v>
      </c>
      <c r="O12" s="20">
        <v>45650</v>
      </c>
      <c r="P12" s="20">
        <v>45652</v>
      </c>
      <c r="Q12" s="149">
        <f t="shared" si="4"/>
        <v>45652</v>
      </c>
      <c r="R12" s="149">
        <f t="shared" si="5"/>
        <v>45653</v>
      </c>
      <c r="S12" s="149">
        <f t="shared" si="6"/>
        <v>45653</v>
      </c>
      <c r="T12" s="23" t="s">
        <v>40</v>
      </c>
      <c r="U12" s="23" t="s">
        <v>40</v>
      </c>
      <c r="V12" s="431"/>
      <c r="W12" s="431"/>
    </row>
    <row r="13" hidden="1" spans="1:23">
      <c r="A13" s="280" t="s">
        <v>546</v>
      </c>
      <c r="B13" s="460" t="s">
        <v>59</v>
      </c>
      <c r="C13" s="20">
        <v>45650</v>
      </c>
      <c r="D13" s="20">
        <v>45650</v>
      </c>
      <c r="E13" s="20">
        <v>45652</v>
      </c>
      <c r="F13" s="149">
        <f t="shared" si="0"/>
        <v>45652</v>
      </c>
      <c r="G13" s="149">
        <f t="shared" si="1"/>
        <v>45653</v>
      </c>
      <c r="H13" s="149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69" t="s">
        <v>54</v>
      </c>
      <c r="N13" s="51">
        <v>45664</v>
      </c>
      <c r="O13" s="149">
        <f>N13</f>
        <v>45664</v>
      </c>
      <c r="P13" s="60" t="s">
        <v>548</v>
      </c>
      <c r="Q13" s="61"/>
      <c r="R13" s="60" t="s">
        <v>549</v>
      </c>
      <c r="S13" s="61"/>
      <c r="T13" s="23" t="s">
        <v>40</v>
      </c>
      <c r="U13" s="23" t="s">
        <v>40</v>
      </c>
      <c r="V13" s="431"/>
      <c r="W13" s="431"/>
    </row>
    <row r="14" hidden="1" spans="1:23">
      <c r="A14" s="280" t="s">
        <v>546</v>
      </c>
      <c r="B14" s="460" t="s">
        <v>65</v>
      </c>
      <c r="C14" s="120" t="s">
        <v>242</v>
      </c>
      <c r="D14" s="121"/>
      <c r="E14" s="121"/>
      <c r="F14" s="121"/>
      <c r="G14" s="121"/>
      <c r="H14" s="121"/>
      <c r="I14" s="121"/>
      <c r="J14" s="121"/>
      <c r="K14" s="121"/>
      <c r="L14" s="139"/>
      <c r="M14" s="469" t="s">
        <v>63</v>
      </c>
      <c r="N14" s="120" t="s">
        <v>242</v>
      </c>
      <c r="O14" s="121"/>
      <c r="P14" s="121"/>
      <c r="Q14" s="121"/>
      <c r="R14" s="121"/>
      <c r="S14" s="121"/>
      <c r="T14" s="121"/>
      <c r="U14" s="139"/>
      <c r="V14" s="431"/>
      <c r="W14" s="431"/>
    </row>
    <row r="15" hidden="1" spans="1:23">
      <c r="A15" s="280" t="s">
        <v>546</v>
      </c>
      <c r="B15" s="460" t="s">
        <v>67</v>
      </c>
      <c r="C15" s="51">
        <v>45664</v>
      </c>
      <c r="D15" s="149">
        <f>C15</f>
        <v>45664</v>
      </c>
      <c r="E15" s="60" t="s">
        <v>548</v>
      </c>
      <c r="F15" s="61"/>
      <c r="G15" s="60" t="s">
        <v>549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69" t="s">
        <v>66</v>
      </c>
      <c r="N15" s="23" t="s">
        <v>40</v>
      </c>
      <c r="O15" s="23" t="s">
        <v>40</v>
      </c>
      <c r="P15" s="51">
        <v>45673</v>
      </c>
      <c r="Q15" s="149">
        <f t="shared" si="4"/>
        <v>45673</v>
      </c>
      <c r="R15" s="149">
        <f t="shared" si="5"/>
        <v>45674</v>
      </c>
      <c r="S15" s="149">
        <f t="shared" si="6"/>
        <v>45674</v>
      </c>
      <c r="T15" s="23" t="s">
        <v>40</v>
      </c>
      <c r="U15" s="23" t="s">
        <v>40</v>
      </c>
      <c r="V15" s="431"/>
      <c r="W15" s="431"/>
    </row>
    <row r="16" hidden="1" spans="1:23">
      <c r="A16" s="280" t="s">
        <v>546</v>
      </c>
      <c r="B16" s="460" t="s">
        <v>70</v>
      </c>
      <c r="C16" s="23" t="s">
        <v>40</v>
      </c>
      <c r="D16" s="23" t="s">
        <v>40</v>
      </c>
      <c r="E16" s="51">
        <v>45673</v>
      </c>
      <c r="F16" s="149">
        <f t="shared" si="0"/>
        <v>45673</v>
      </c>
      <c r="G16" s="149">
        <f t="shared" si="1"/>
        <v>45674</v>
      </c>
      <c r="H16" s="149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69" t="s">
        <v>68</v>
      </c>
      <c r="N16" s="51">
        <v>45678</v>
      </c>
      <c r="O16" s="149">
        <f>N16</f>
        <v>45678</v>
      </c>
      <c r="P16" s="51">
        <v>45680</v>
      </c>
      <c r="Q16" s="149">
        <f t="shared" si="4"/>
        <v>45680</v>
      </c>
      <c r="R16" s="149">
        <f t="shared" si="5"/>
        <v>45681</v>
      </c>
      <c r="S16" s="149">
        <f t="shared" si="6"/>
        <v>45681</v>
      </c>
      <c r="T16" s="23" t="s">
        <v>40</v>
      </c>
      <c r="U16" s="23" t="s">
        <v>40</v>
      </c>
      <c r="V16" s="431"/>
      <c r="W16" s="431"/>
    </row>
    <row r="17" hidden="1" spans="1:23">
      <c r="A17" s="280" t="s">
        <v>546</v>
      </c>
      <c r="B17" s="460" t="s">
        <v>78</v>
      </c>
      <c r="C17" s="51">
        <v>45678</v>
      </c>
      <c r="D17" s="149">
        <f>C17</f>
        <v>45678</v>
      </c>
      <c r="E17" s="51">
        <v>45680</v>
      </c>
      <c r="F17" s="149">
        <f t="shared" si="0"/>
        <v>45680</v>
      </c>
      <c r="G17" s="149">
        <f t="shared" si="1"/>
        <v>45681</v>
      </c>
      <c r="H17" s="149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69" t="s">
        <v>73</v>
      </c>
      <c r="N17" s="23" t="s">
        <v>40</v>
      </c>
      <c r="O17" s="23" t="s">
        <v>40</v>
      </c>
      <c r="P17" s="51">
        <v>45687</v>
      </c>
      <c r="Q17" s="149">
        <f t="shared" si="4"/>
        <v>45687</v>
      </c>
      <c r="R17" s="149">
        <f t="shared" si="5"/>
        <v>45688</v>
      </c>
      <c r="S17" s="149">
        <f t="shared" si="6"/>
        <v>45688</v>
      </c>
      <c r="T17" s="23" t="s">
        <v>40</v>
      </c>
      <c r="U17" s="23" t="s">
        <v>40</v>
      </c>
      <c r="V17" s="431"/>
      <c r="W17" s="431"/>
    </row>
    <row r="18" hidden="1" spans="1:23">
      <c r="A18" s="280" t="s">
        <v>546</v>
      </c>
      <c r="B18" s="460" t="s">
        <v>81</v>
      </c>
      <c r="C18" s="23" t="s">
        <v>40</v>
      </c>
      <c r="D18" s="23" t="s">
        <v>40</v>
      </c>
      <c r="E18" s="51">
        <v>45687</v>
      </c>
      <c r="F18" s="149">
        <f t="shared" si="0"/>
        <v>45687</v>
      </c>
      <c r="G18" s="149">
        <f t="shared" si="1"/>
        <v>45688</v>
      </c>
      <c r="H18" s="149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69" t="s">
        <v>79</v>
      </c>
      <c r="N18" s="23" t="s">
        <v>40</v>
      </c>
      <c r="O18" s="23" t="s">
        <v>40</v>
      </c>
      <c r="P18" s="51">
        <v>45694</v>
      </c>
      <c r="Q18" s="149">
        <f t="shared" si="4"/>
        <v>45694</v>
      </c>
      <c r="R18" s="149">
        <f t="shared" si="5"/>
        <v>45695</v>
      </c>
      <c r="S18" s="149">
        <f t="shared" si="6"/>
        <v>45695</v>
      </c>
      <c r="T18" s="23" t="s">
        <v>40</v>
      </c>
      <c r="U18" s="23" t="s">
        <v>40</v>
      </c>
      <c r="V18" s="431"/>
      <c r="W18" s="431"/>
    </row>
    <row r="19" hidden="1" spans="1:23">
      <c r="A19" s="280" t="s">
        <v>546</v>
      </c>
      <c r="B19" s="460" t="s">
        <v>84</v>
      </c>
      <c r="C19" s="23" t="s">
        <v>40</v>
      </c>
      <c r="D19" s="23" t="s">
        <v>40</v>
      </c>
      <c r="E19" s="51">
        <v>45694</v>
      </c>
      <c r="F19" s="149">
        <f t="shared" si="0"/>
        <v>45694</v>
      </c>
      <c r="G19" s="149">
        <f t="shared" si="1"/>
        <v>45695</v>
      </c>
      <c r="H19" s="149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69" t="s">
        <v>82</v>
      </c>
      <c r="N19" s="23" t="s">
        <v>40</v>
      </c>
      <c r="O19" s="236" t="s">
        <v>550</v>
      </c>
      <c r="P19" s="51">
        <v>45701</v>
      </c>
      <c r="Q19" s="149">
        <f t="shared" si="4"/>
        <v>45701</v>
      </c>
      <c r="R19" s="149">
        <f t="shared" si="5"/>
        <v>45702</v>
      </c>
      <c r="S19" s="149">
        <f t="shared" si="6"/>
        <v>45702</v>
      </c>
      <c r="T19" s="23" t="s">
        <v>40</v>
      </c>
      <c r="U19" s="23" t="s">
        <v>40</v>
      </c>
      <c r="V19" s="431"/>
      <c r="W19" s="431"/>
    </row>
    <row r="20" hidden="1" spans="1:23">
      <c r="A20" s="280" t="s">
        <v>546</v>
      </c>
      <c r="B20" s="460" t="s">
        <v>87</v>
      </c>
      <c r="C20" s="23" t="s">
        <v>40</v>
      </c>
      <c r="D20" s="236" t="s">
        <v>550</v>
      </c>
      <c r="E20" s="51">
        <v>45701</v>
      </c>
      <c r="F20" s="149">
        <f t="shared" si="0"/>
        <v>45701</v>
      </c>
      <c r="G20" s="149">
        <f t="shared" si="1"/>
        <v>45702</v>
      </c>
      <c r="H20" s="149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69" t="s">
        <v>85</v>
      </c>
      <c r="N20" s="23" t="s">
        <v>40</v>
      </c>
      <c r="O20" s="23" t="s">
        <v>40</v>
      </c>
      <c r="P20" s="51">
        <v>45708</v>
      </c>
      <c r="Q20" s="149">
        <f t="shared" si="4"/>
        <v>45708</v>
      </c>
      <c r="R20" s="149">
        <f t="shared" si="5"/>
        <v>45709</v>
      </c>
      <c r="S20" s="149">
        <f t="shared" si="6"/>
        <v>45709</v>
      </c>
      <c r="T20" s="23" t="s">
        <v>40</v>
      </c>
      <c r="U20" s="23" t="s">
        <v>40</v>
      </c>
      <c r="V20" s="431"/>
      <c r="W20" s="431"/>
    </row>
    <row r="21" hidden="1" spans="1:23">
      <c r="A21" s="280" t="s">
        <v>546</v>
      </c>
      <c r="B21" s="460" t="s">
        <v>90</v>
      </c>
      <c r="C21" s="23" t="s">
        <v>40</v>
      </c>
      <c r="D21" s="23" t="s">
        <v>40</v>
      </c>
      <c r="E21" s="51">
        <v>45708</v>
      </c>
      <c r="F21" s="149">
        <f t="shared" si="0"/>
        <v>45708</v>
      </c>
      <c r="G21" s="149">
        <f t="shared" si="1"/>
        <v>45709</v>
      </c>
      <c r="H21" s="149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69" t="s">
        <v>88</v>
      </c>
      <c r="N21" s="23" t="s">
        <v>40</v>
      </c>
      <c r="O21" s="23" t="s">
        <v>40</v>
      </c>
      <c r="P21" s="51">
        <v>45715</v>
      </c>
      <c r="Q21" s="149">
        <f t="shared" si="4"/>
        <v>45715</v>
      </c>
      <c r="R21" s="149">
        <f t="shared" si="5"/>
        <v>45716</v>
      </c>
      <c r="S21" s="149">
        <f t="shared" si="6"/>
        <v>45716</v>
      </c>
      <c r="T21" s="23" t="s">
        <v>40</v>
      </c>
      <c r="U21" s="23" t="s">
        <v>40</v>
      </c>
      <c r="V21" s="431"/>
      <c r="W21" s="431"/>
    </row>
    <row r="22" hidden="1" spans="1:23">
      <c r="A22" s="280" t="s">
        <v>546</v>
      </c>
      <c r="B22" s="460" t="s">
        <v>93</v>
      </c>
      <c r="C22" s="23" t="s">
        <v>40</v>
      </c>
      <c r="D22" s="23" t="s">
        <v>40</v>
      </c>
      <c r="E22" s="51">
        <v>45715</v>
      </c>
      <c r="F22" s="149">
        <f t="shared" si="0"/>
        <v>45715</v>
      </c>
      <c r="G22" s="149">
        <f t="shared" si="1"/>
        <v>45716</v>
      </c>
      <c r="H22" s="149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69" t="s">
        <v>91</v>
      </c>
      <c r="N22" s="23" t="s">
        <v>40</v>
      </c>
      <c r="O22" s="236" t="s">
        <v>551</v>
      </c>
      <c r="P22" s="51">
        <v>45722</v>
      </c>
      <c r="Q22" s="149">
        <f t="shared" si="4"/>
        <v>45722</v>
      </c>
      <c r="R22" s="149">
        <f t="shared" si="5"/>
        <v>45723</v>
      </c>
      <c r="S22" s="149">
        <f t="shared" si="6"/>
        <v>45723</v>
      </c>
      <c r="T22" s="23" t="s">
        <v>40</v>
      </c>
      <c r="U22" s="23" t="s">
        <v>40</v>
      </c>
      <c r="V22" s="431"/>
      <c r="W22" s="431"/>
    </row>
    <row r="23" hidden="1" spans="1:23">
      <c r="A23" s="280" t="s">
        <v>546</v>
      </c>
      <c r="B23" s="460" t="s">
        <v>96</v>
      </c>
      <c r="C23" s="23" t="s">
        <v>40</v>
      </c>
      <c r="D23" s="236" t="s">
        <v>551</v>
      </c>
      <c r="E23" s="51">
        <v>45722</v>
      </c>
      <c r="F23" s="149">
        <f t="shared" si="0"/>
        <v>45722</v>
      </c>
      <c r="G23" s="149">
        <f t="shared" si="1"/>
        <v>45723</v>
      </c>
      <c r="H23" s="149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69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49">
        <v>45730</v>
      </c>
      <c r="S23" s="51">
        <v>45730</v>
      </c>
      <c r="T23" s="23" t="s">
        <v>40</v>
      </c>
      <c r="U23" s="23" t="s">
        <v>40</v>
      </c>
      <c r="V23" s="431"/>
      <c r="W23" s="431"/>
    </row>
    <row r="24" hidden="1" spans="1:23">
      <c r="A24" s="280" t="s">
        <v>546</v>
      </c>
      <c r="B24" s="460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49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69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31"/>
      <c r="W24" s="431"/>
    </row>
    <row r="25" hidden="1" spans="1:23">
      <c r="A25" s="280" t="s">
        <v>546</v>
      </c>
      <c r="B25" s="460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49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69" t="s">
        <v>100</v>
      </c>
      <c r="N25" s="51">
        <v>45741</v>
      </c>
      <c r="O25" s="236" t="s">
        <v>552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31"/>
      <c r="W25" s="431"/>
    </row>
    <row r="26" hidden="1" spans="1:23">
      <c r="A26" s="280" t="s">
        <v>546</v>
      </c>
      <c r="B26" s="460" t="s">
        <v>107</v>
      </c>
      <c r="C26" s="51">
        <v>45741</v>
      </c>
      <c r="D26" s="236" t="s">
        <v>552</v>
      </c>
      <c r="E26" s="51">
        <v>45743</v>
      </c>
      <c r="F26" s="51">
        <v>45743</v>
      </c>
      <c r="G26" s="149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69" t="s">
        <v>105</v>
      </c>
      <c r="N26" s="23" t="s">
        <v>40</v>
      </c>
      <c r="O26" s="236" t="s">
        <v>553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31"/>
      <c r="W26" s="431"/>
    </row>
    <row r="27" hidden="1" spans="1:23">
      <c r="A27" s="87" t="s">
        <v>546</v>
      </c>
      <c r="B27" s="460" t="s">
        <v>112</v>
      </c>
      <c r="C27" s="23" t="s">
        <v>40</v>
      </c>
      <c r="D27" s="236" t="s">
        <v>553</v>
      </c>
      <c r="E27" s="58">
        <v>45750</v>
      </c>
      <c r="F27" s="58">
        <v>45750</v>
      </c>
      <c r="G27" s="149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69" t="s">
        <v>110</v>
      </c>
      <c r="N27" s="23" t="s">
        <v>40</v>
      </c>
      <c r="O27" s="23" t="s">
        <v>40</v>
      </c>
      <c r="P27" s="60" t="s">
        <v>554</v>
      </c>
      <c r="Q27" s="61"/>
      <c r="R27" s="60" t="s">
        <v>555</v>
      </c>
      <c r="S27" s="61"/>
      <c r="T27" s="23" t="s">
        <v>40</v>
      </c>
      <c r="U27" s="23" t="s">
        <v>40</v>
      </c>
      <c r="V27" s="431"/>
      <c r="W27" s="431"/>
    </row>
    <row r="28" s="4" customFormat="1" ht="15.75" hidden="1" spans="1:13">
      <c r="A28" s="454" t="s">
        <v>556</v>
      </c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</row>
    <row r="29" ht="17.1" hidden="1" customHeight="1" spans="1:13">
      <c r="A29" s="80" t="s">
        <v>4</v>
      </c>
      <c r="B29" s="80" t="s">
        <v>5</v>
      </c>
      <c r="C29" s="80" t="s">
        <v>530</v>
      </c>
      <c r="D29" s="80"/>
      <c r="E29" s="81" t="s">
        <v>529</v>
      </c>
      <c r="F29" s="82"/>
      <c r="G29" s="461" t="s">
        <v>532</v>
      </c>
      <c r="H29" s="462"/>
      <c r="I29" s="80" t="s">
        <v>5</v>
      </c>
      <c r="J29" s="80" t="s">
        <v>530</v>
      </c>
      <c r="K29" s="80"/>
      <c r="L29" s="81" t="s">
        <v>529</v>
      </c>
      <c r="M29" s="82"/>
    </row>
    <row r="30" hidden="1" spans="1:13">
      <c r="A30" s="456" t="s">
        <v>13</v>
      </c>
      <c r="B30" s="456" t="s">
        <v>14</v>
      </c>
      <c r="C30" s="14" t="s">
        <v>535</v>
      </c>
      <c r="D30" s="15"/>
      <c r="E30" s="14" t="s">
        <v>534</v>
      </c>
      <c r="F30" s="15"/>
      <c r="G30" s="14" t="s">
        <v>280</v>
      </c>
      <c r="H30" s="15"/>
      <c r="I30" s="456" t="s">
        <v>14</v>
      </c>
      <c r="J30" s="14" t="s">
        <v>535</v>
      </c>
      <c r="K30" s="15"/>
      <c r="L30" s="14" t="s">
        <v>534</v>
      </c>
      <c r="M30" s="15"/>
    </row>
    <row r="31" hidden="1" spans="1:13">
      <c r="A31" s="457"/>
      <c r="B31" s="457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57"/>
      <c r="J31" s="14" t="s">
        <v>22</v>
      </c>
      <c r="K31" s="15"/>
      <c r="L31" s="14" t="s">
        <v>22</v>
      </c>
      <c r="M31" s="15"/>
    </row>
    <row r="32" ht="25.5" hidden="1" spans="1:13">
      <c r="A32" s="331"/>
      <c r="B32" s="458"/>
      <c r="C32" s="17" t="s">
        <v>538</v>
      </c>
      <c r="D32" s="17" t="s">
        <v>557</v>
      </c>
      <c r="E32" s="17" t="s">
        <v>558</v>
      </c>
      <c r="F32" s="17" t="s">
        <v>559</v>
      </c>
      <c r="G32" s="17" t="s">
        <v>544</v>
      </c>
      <c r="H32" s="17" t="s">
        <v>545</v>
      </c>
      <c r="I32" s="459"/>
      <c r="J32" s="17" t="s">
        <v>538</v>
      </c>
      <c r="K32" s="17" t="s">
        <v>557</v>
      </c>
      <c r="L32" s="17" t="s">
        <v>558</v>
      </c>
      <c r="M32" s="17" t="s">
        <v>559</v>
      </c>
    </row>
    <row r="33" hidden="1" spans="1:13">
      <c r="A33" s="87" t="s">
        <v>546</v>
      </c>
      <c r="B33" s="460" t="s">
        <v>116</v>
      </c>
      <c r="C33" s="58">
        <v>45757</v>
      </c>
      <c r="D33" s="58">
        <v>45757</v>
      </c>
      <c r="E33" s="149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69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54" t="s">
        <v>560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71"/>
      <c r="U34" s="471"/>
    </row>
    <row r="35" ht="17.1" customHeight="1" spans="1:21">
      <c r="A35" s="80" t="s">
        <v>4</v>
      </c>
      <c r="B35" s="80" t="s">
        <v>5</v>
      </c>
      <c r="C35" s="8" t="s">
        <v>528</v>
      </c>
      <c r="D35" s="9"/>
      <c r="E35" s="80" t="s">
        <v>530</v>
      </c>
      <c r="F35" s="80"/>
      <c r="G35" s="81" t="s">
        <v>529</v>
      </c>
      <c r="H35" s="82"/>
      <c r="I35" s="8" t="s">
        <v>531</v>
      </c>
      <c r="J35" s="9"/>
      <c r="K35" s="461" t="s">
        <v>532</v>
      </c>
      <c r="L35" s="462"/>
      <c r="M35" s="80" t="s">
        <v>5</v>
      </c>
      <c r="N35" s="8" t="s">
        <v>528</v>
      </c>
      <c r="O35" s="9"/>
      <c r="P35" s="80" t="s">
        <v>530</v>
      </c>
      <c r="Q35" s="80"/>
      <c r="R35" s="81" t="s">
        <v>529</v>
      </c>
      <c r="S35" s="82"/>
      <c r="T35" s="8" t="s">
        <v>531</v>
      </c>
      <c r="U35" s="9"/>
    </row>
    <row r="36" spans="1:21">
      <c r="A36" s="456" t="s">
        <v>13</v>
      </c>
      <c r="B36" s="456" t="s">
        <v>14</v>
      </c>
      <c r="C36" s="9" t="s">
        <v>533</v>
      </c>
      <c r="D36" s="9"/>
      <c r="E36" s="14" t="s">
        <v>535</v>
      </c>
      <c r="F36" s="15"/>
      <c r="G36" s="14" t="s">
        <v>534</v>
      </c>
      <c r="H36" s="15"/>
      <c r="I36" s="11" t="s">
        <v>292</v>
      </c>
      <c r="J36" s="12"/>
      <c r="K36" s="14" t="s">
        <v>280</v>
      </c>
      <c r="L36" s="15"/>
      <c r="M36" s="456" t="s">
        <v>14</v>
      </c>
      <c r="N36" s="9" t="s">
        <v>533</v>
      </c>
      <c r="O36" s="9"/>
      <c r="P36" s="14" t="s">
        <v>535</v>
      </c>
      <c r="Q36" s="15"/>
      <c r="R36" s="14" t="s">
        <v>534</v>
      </c>
      <c r="S36" s="15"/>
      <c r="T36" s="11" t="s">
        <v>292</v>
      </c>
      <c r="U36" s="12"/>
    </row>
    <row r="37" spans="1:21">
      <c r="A37" s="457"/>
      <c r="B37" s="457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57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31"/>
      <c r="B38" s="458"/>
      <c r="C38" s="459" t="s">
        <v>536</v>
      </c>
      <c r="D38" s="459" t="s">
        <v>537</v>
      </c>
      <c r="E38" s="17" t="s">
        <v>538</v>
      </c>
      <c r="F38" s="17" t="s">
        <v>557</v>
      </c>
      <c r="G38" s="17" t="s">
        <v>558</v>
      </c>
      <c r="H38" s="17" t="s">
        <v>559</v>
      </c>
      <c r="I38" s="17" t="s">
        <v>542</v>
      </c>
      <c r="J38" s="17" t="s">
        <v>543</v>
      </c>
      <c r="K38" s="17" t="s">
        <v>544</v>
      </c>
      <c r="L38" s="17" t="s">
        <v>545</v>
      </c>
      <c r="M38" s="459"/>
      <c r="N38" s="459" t="s">
        <v>536</v>
      </c>
      <c r="O38" s="459" t="s">
        <v>537</v>
      </c>
      <c r="P38" s="17" t="s">
        <v>538</v>
      </c>
      <c r="Q38" s="17" t="s">
        <v>557</v>
      </c>
      <c r="R38" s="17" t="s">
        <v>558</v>
      </c>
      <c r="S38" s="17" t="s">
        <v>559</v>
      </c>
      <c r="T38" s="17" t="s">
        <v>542</v>
      </c>
      <c r="U38" s="17" t="s">
        <v>543</v>
      </c>
    </row>
    <row r="39" hidden="1" spans="1:21">
      <c r="A39" s="87" t="s">
        <v>546</v>
      </c>
      <c r="B39" s="460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49">
        <f t="shared" ref="G39:G62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2" si="8">H39+2</f>
        <v>45767</v>
      </c>
      <c r="L39" s="51">
        <f t="shared" ref="L39:L62" si="9">K39+1</f>
        <v>45768</v>
      </c>
      <c r="M39" s="469" t="s">
        <v>117</v>
      </c>
      <c r="N39" s="58">
        <f t="shared" ref="N39:N62" si="10">L39+1</f>
        <v>45769</v>
      </c>
      <c r="O39" s="58">
        <f t="shared" ref="O39:O62" si="11">N39</f>
        <v>45769</v>
      </c>
      <c r="P39" s="463" t="s">
        <v>561</v>
      </c>
      <c r="Q39" s="464"/>
      <c r="R39" s="463" t="s">
        <v>562</v>
      </c>
      <c r="S39" s="464"/>
      <c r="T39" s="23" t="s">
        <v>40</v>
      </c>
      <c r="U39" s="23" t="s">
        <v>40</v>
      </c>
    </row>
    <row r="40" hidden="1" spans="1:21">
      <c r="A40" s="87" t="s">
        <v>546</v>
      </c>
      <c r="B40" s="460" t="s">
        <v>123</v>
      </c>
      <c r="C40" s="58">
        <v>45769</v>
      </c>
      <c r="D40" s="58">
        <f t="shared" ref="D40" si="12">C40</f>
        <v>45769</v>
      </c>
      <c r="E40" s="463" t="s">
        <v>561</v>
      </c>
      <c r="F40" s="464"/>
      <c r="G40" s="463" t="s">
        <v>562</v>
      </c>
      <c r="H40" s="464"/>
      <c r="I40" s="23" t="s">
        <v>40</v>
      </c>
      <c r="J40" s="23" t="s">
        <v>40</v>
      </c>
      <c r="K40" s="51">
        <v>45774</v>
      </c>
      <c r="L40" s="51">
        <v>45775</v>
      </c>
      <c r="M40" s="469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2" si="13">Q40+1</f>
        <v>45779</v>
      </c>
      <c r="S40" s="58">
        <f t="shared" ref="S40:S62" si="14">R40</f>
        <v>45779</v>
      </c>
      <c r="T40" s="23" t="s">
        <v>40</v>
      </c>
      <c r="U40" s="23" t="s">
        <v>40</v>
      </c>
    </row>
    <row r="41" hidden="1" spans="1:21">
      <c r="A41" s="87" t="s">
        <v>546</v>
      </c>
      <c r="B41" s="460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5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2" si="16">P41</f>
        <v>45783</v>
      </c>
      <c r="R41" s="23" t="s">
        <v>563</v>
      </c>
      <c r="S41" s="23" t="s">
        <v>40</v>
      </c>
      <c r="T41" s="23" t="s">
        <v>40</v>
      </c>
      <c r="U41" s="23" t="s">
        <v>40</v>
      </c>
    </row>
    <row r="42" hidden="1" spans="1:21">
      <c r="A42" s="87" t="s">
        <v>546</v>
      </c>
      <c r="B42" s="460" t="s">
        <v>129</v>
      </c>
      <c r="C42" s="23" t="s">
        <v>40</v>
      </c>
      <c r="D42" s="208" t="s">
        <v>564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5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6" t="s">
        <v>565</v>
      </c>
      <c r="P42" s="165" t="s">
        <v>566</v>
      </c>
      <c r="Q42" s="166"/>
      <c r="R42" s="165" t="s">
        <v>567</v>
      </c>
      <c r="S42" s="166"/>
      <c r="T42" s="23" t="s">
        <v>40</v>
      </c>
      <c r="U42" s="23" t="s">
        <v>40</v>
      </c>
    </row>
    <row r="43" hidden="1" spans="1:21">
      <c r="A43" s="87" t="s">
        <v>546</v>
      </c>
      <c r="B43" s="460" t="s">
        <v>132</v>
      </c>
      <c r="C43" s="58">
        <v>45790</v>
      </c>
      <c r="D43" s="76" t="s">
        <v>565</v>
      </c>
      <c r="E43" s="165" t="s">
        <v>566</v>
      </c>
      <c r="F43" s="166"/>
      <c r="G43" s="165" t="s">
        <v>567</v>
      </c>
      <c r="H43" s="166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 t="shared" si="11"/>
        <v>45797</v>
      </c>
      <c r="P43" s="165" t="s">
        <v>568</v>
      </c>
      <c r="Q43" s="166"/>
      <c r="R43" s="165" t="s">
        <v>569</v>
      </c>
      <c r="S43" s="166"/>
      <c r="T43" s="23" t="s">
        <v>40</v>
      </c>
      <c r="U43" s="23" t="s">
        <v>40</v>
      </c>
    </row>
    <row r="44" hidden="1" spans="1:21">
      <c r="A44" s="87" t="s">
        <v>546</v>
      </c>
      <c r="B44" s="460" t="s">
        <v>135</v>
      </c>
      <c r="C44" s="58">
        <v>45797</v>
      </c>
      <c r="D44" s="58">
        <v>45797</v>
      </c>
      <c r="E44" s="165" t="s">
        <v>568</v>
      </c>
      <c r="F44" s="166"/>
      <c r="G44" s="165" t="s">
        <v>569</v>
      </c>
      <c r="H44" s="166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 t="shared" si="11"/>
        <v>45804</v>
      </c>
      <c r="P44" s="58">
        <f t="shared" ref="P44:P62" si="17">O44+2</f>
        <v>45806</v>
      </c>
      <c r="Q44" s="58">
        <f t="shared" si="16"/>
        <v>45806</v>
      </c>
      <c r="R44" s="58">
        <f t="shared" si="13"/>
        <v>45807</v>
      </c>
      <c r="S44" s="58">
        <f t="shared" si="14"/>
        <v>45807</v>
      </c>
      <c r="T44" s="23" t="s">
        <v>40</v>
      </c>
      <c r="U44" s="23" t="s">
        <v>40</v>
      </c>
    </row>
    <row r="45" hidden="1" spans="1:21">
      <c r="A45" s="87" t="s">
        <v>546</v>
      </c>
      <c r="B45" s="460" t="s">
        <v>138</v>
      </c>
      <c r="C45" s="58">
        <f t="shared" ref="C45:C48" si="18">C44+7</f>
        <v>45804</v>
      </c>
      <c r="D45" s="58">
        <f t="shared" ref="D45:H45" si="19">C45</f>
        <v>45804</v>
      </c>
      <c r="E45" s="58">
        <f t="shared" ref="E45:E62" si="20">D45+2</f>
        <v>45806</v>
      </c>
      <c r="F45" s="58">
        <f t="shared" si="19"/>
        <v>45806</v>
      </c>
      <c r="G45" s="58">
        <f t="shared" si="7"/>
        <v>45807</v>
      </c>
      <c r="H45" s="58">
        <f t="shared" si="19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6"/>
        <v>45813</v>
      </c>
      <c r="R45" s="58">
        <f t="shared" si="13"/>
        <v>45814</v>
      </c>
      <c r="S45" s="58">
        <f t="shared" si="14"/>
        <v>45814</v>
      </c>
      <c r="T45" s="23" t="s">
        <v>40</v>
      </c>
      <c r="U45" s="23" t="s">
        <v>40</v>
      </c>
    </row>
    <row r="46" hidden="1" spans="1:21">
      <c r="A46" s="87" t="s">
        <v>546</v>
      </c>
      <c r="B46" s="460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21">E46</f>
        <v>45813</v>
      </c>
      <c r="G46" s="58">
        <f t="shared" si="7"/>
        <v>45814</v>
      </c>
      <c r="H46" s="58">
        <f t="shared" si="21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 t="shared" si="11"/>
        <v>45818</v>
      </c>
      <c r="P46" s="58">
        <f t="shared" si="17"/>
        <v>45820</v>
      </c>
      <c r="Q46" s="58">
        <f t="shared" si="16"/>
        <v>45820</v>
      </c>
      <c r="R46" s="58">
        <f t="shared" si="13"/>
        <v>45821</v>
      </c>
      <c r="S46" s="58">
        <f t="shared" si="14"/>
        <v>45821</v>
      </c>
      <c r="T46" s="23" t="s">
        <v>40</v>
      </c>
      <c r="U46" s="23" t="s">
        <v>40</v>
      </c>
    </row>
    <row r="47" hidden="1" spans="1:21">
      <c r="A47" s="87" t="s">
        <v>546</v>
      </c>
      <c r="B47" s="460" t="s">
        <v>146</v>
      </c>
      <c r="C47" s="58">
        <v>45818</v>
      </c>
      <c r="D47" s="58">
        <f t="shared" ref="D47:H47" si="22">C47</f>
        <v>45818</v>
      </c>
      <c r="E47" s="58">
        <f t="shared" si="20"/>
        <v>45820</v>
      </c>
      <c r="F47" s="58">
        <f t="shared" si="22"/>
        <v>45820</v>
      </c>
      <c r="G47" s="58">
        <f t="shared" si="7"/>
        <v>45821</v>
      </c>
      <c r="H47" s="58">
        <f t="shared" si="22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 t="shared" si="11"/>
        <v>45825</v>
      </c>
      <c r="P47" s="165" t="s">
        <v>570</v>
      </c>
      <c r="Q47" s="166"/>
      <c r="R47" s="165" t="s">
        <v>404</v>
      </c>
      <c r="S47" s="166"/>
      <c r="T47" s="23" t="s">
        <v>40</v>
      </c>
      <c r="U47" s="23" t="s">
        <v>40</v>
      </c>
    </row>
    <row r="48" hidden="1" spans="1:21">
      <c r="A48" s="87" t="s">
        <v>546</v>
      </c>
      <c r="B48" s="460" t="s">
        <v>149</v>
      </c>
      <c r="C48" s="58">
        <f t="shared" si="18"/>
        <v>45825</v>
      </c>
      <c r="D48" s="58">
        <f>C48</f>
        <v>45825</v>
      </c>
      <c r="E48" s="165" t="s">
        <v>570</v>
      </c>
      <c r="F48" s="166"/>
      <c r="G48" s="165" t="s">
        <v>404</v>
      </c>
      <c r="H48" s="166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 t="shared" si="11"/>
        <v>45832</v>
      </c>
      <c r="P48" s="58">
        <f t="shared" si="17"/>
        <v>45834</v>
      </c>
      <c r="Q48" s="58">
        <f t="shared" si="16"/>
        <v>45834</v>
      </c>
      <c r="R48" s="58">
        <f t="shared" si="13"/>
        <v>45835</v>
      </c>
      <c r="S48" s="58">
        <f t="shared" si="14"/>
        <v>45835</v>
      </c>
      <c r="T48" s="23" t="s">
        <v>40</v>
      </c>
      <c r="U48" s="23" t="s">
        <v>40</v>
      </c>
    </row>
    <row r="49" hidden="1" spans="1:21">
      <c r="A49" s="87" t="s">
        <v>546</v>
      </c>
      <c r="B49" s="460" t="s">
        <v>152</v>
      </c>
      <c r="C49" s="58">
        <v>45832</v>
      </c>
      <c r="D49" s="58">
        <f t="shared" ref="D49:H49" si="23">C49</f>
        <v>45832</v>
      </c>
      <c r="E49" s="58">
        <f t="shared" si="20"/>
        <v>45834</v>
      </c>
      <c r="F49" s="58">
        <f t="shared" si="23"/>
        <v>45834</v>
      </c>
      <c r="G49" s="58">
        <f t="shared" si="7"/>
        <v>45835</v>
      </c>
      <c r="H49" s="58">
        <f t="shared" si="23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6"/>
        <v>45841</v>
      </c>
      <c r="R49" s="58">
        <f t="shared" si="13"/>
        <v>45842</v>
      </c>
      <c r="S49" s="58">
        <f t="shared" si="14"/>
        <v>45842</v>
      </c>
      <c r="T49" s="23" t="s">
        <v>40</v>
      </c>
      <c r="U49" s="23" t="s">
        <v>40</v>
      </c>
    </row>
    <row r="50" hidden="1" spans="1:21">
      <c r="A50" s="87" t="s">
        <v>546</v>
      </c>
      <c r="B50" s="460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4">E50</f>
        <v>45841</v>
      </c>
      <c r="G50" s="58">
        <f t="shared" si="7"/>
        <v>45842</v>
      </c>
      <c r="H50" s="58">
        <f t="shared" si="24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 t="shared" si="11"/>
        <v>45846</v>
      </c>
      <c r="P50" s="58">
        <f t="shared" si="17"/>
        <v>45848</v>
      </c>
      <c r="Q50" s="58">
        <f t="shared" si="16"/>
        <v>45848</v>
      </c>
      <c r="R50" s="58">
        <f t="shared" si="13"/>
        <v>45849</v>
      </c>
      <c r="S50" s="58">
        <f t="shared" si="14"/>
        <v>45849</v>
      </c>
      <c r="T50" s="23" t="s">
        <v>40</v>
      </c>
      <c r="U50" s="23" t="s">
        <v>40</v>
      </c>
    </row>
    <row r="51" hidden="1" spans="1:21">
      <c r="A51" s="87" t="s">
        <v>546</v>
      </c>
      <c r="B51" s="460" t="s">
        <v>158</v>
      </c>
      <c r="C51" s="58">
        <v>45846</v>
      </c>
      <c r="D51" s="58">
        <f t="shared" ref="D51:H51" si="25">C51</f>
        <v>45846</v>
      </c>
      <c r="E51" s="58">
        <f t="shared" si="20"/>
        <v>45848</v>
      </c>
      <c r="F51" s="58">
        <f t="shared" si="25"/>
        <v>45848</v>
      </c>
      <c r="G51" s="58">
        <f t="shared" si="7"/>
        <v>45849</v>
      </c>
      <c r="H51" s="58">
        <f t="shared" si="25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3"/>
        <v>45856</v>
      </c>
      <c r="S51" s="58">
        <f t="shared" si="14"/>
        <v>45856</v>
      </c>
      <c r="T51" s="23" t="s">
        <v>40</v>
      </c>
      <c r="U51" s="23" t="s">
        <v>40</v>
      </c>
    </row>
    <row r="52" hidden="1" spans="1:21">
      <c r="A52" s="87" t="s">
        <v>546</v>
      </c>
      <c r="B52" s="460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6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 t="shared" si="11"/>
        <v>45860</v>
      </c>
      <c r="P52" s="463" t="s">
        <v>571</v>
      </c>
      <c r="Q52" s="464"/>
      <c r="R52" s="463" t="s">
        <v>572</v>
      </c>
      <c r="S52" s="464"/>
      <c r="T52" s="23" t="s">
        <v>40</v>
      </c>
      <c r="U52" s="23" t="s">
        <v>40</v>
      </c>
    </row>
    <row r="53" hidden="1" spans="1:21">
      <c r="A53" s="87" t="s">
        <v>546</v>
      </c>
      <c r="B53" s="460" t="s">
        <v>164</v>
      </c>
      <c r="C53" s="58">
        <v>45860</v>
      </c>
      <c r="D53" s="58">
        <f>C53</f>
        <v>45860</v>
      </c>
      <c r="E53" s="463" t="s">
        <v>571</v>
      </c>
      <c r="F53" s="464"/>
      <c r="G53" s="463" t="s">
        <v>572</v>
      </c>
      <c r="H53" s="464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65" t="s">
        <v>573</v>
      </c>
      <c r="O53" s="466"/>
      <c r="P53" s="463" t="s">
        <v>574</v>
      </c>
      <c r="Q53" s="464"/>
      <c r="R53" s="463" t="s">
        <v>575</v>
      </c>
      <c r="S53" s="464"/>
      <c r="T53" s="23" t="s">
        <v>40</v>
      </c>
      <c r="U53" s="23" t="s">
        <v>40</v>
      </c>
    </row>
    <row r="54" spans="1:21">
      <c r="A54" s="87" t="s">
        <v>546</v>
      </c>
      <c r="B54" s="460" t="s">
        <v>166</v>
      </c>
      <c r="C54" s="465" t="s">
        <v>573</v>
      </c>
      <c r="D54" s="466"/>
      <c r="E54" s="463" t="s">
        <v>574</v>
      </c>
      <c r="F54" s="464"/>
      <c r="G54" s="463" t="s">
        <v>575</v>
      </c>
      <c r="H54" s="464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 t="shared" si="11"/>
        <v>45874</v>
      </c>
      <c r="P54" s="58">
        <f t="shared" si="17"/>
        <v>45876</v>
      </c>
      <c r="Q54" s="58">
        <f t="shared" si="16"/>
        <v>45876</v>
      </c>
      <c r="R54" s="58">
        <f t="shared" si="13"/>
        <v>45877</v>
      </c>
      <c r="S54" s="58">
        <f t="shared" si="14"/>
        <v>45877</v>
      </c>
      <c r="T54" s="23" t="s">
        <v>40</v>
      </c>
      <c r="U54" s="23" t="s">
        <v>40</v>
      </c>
    </row>
    <row r="55" spans="1:21">
      <c r="A55" s="87" t="s">
        <v>546</v>
      </c>
      <c r="B55" s="460" t="s">
        <v>170</v>
      </c>
      <c r="C55" s="58">
        <v>45874</v>
      </c>
      <c r="D55" s="58">
        <v>45874</v>
      </c>
      <c r="E55" s="58">
        <f t="shared" si="20"/>
        <v>45876</v>
      </c>
      <c r="F55" s="58">
        <f t="shared" ref="F55:F62" si="27">E55</f>
        <v>45876</v>
      </c>
      <c r="G55" s="58">
        <f t="shared" si="7"/>
        <v>45877</v>
      </c>
      <c r="H55" s="58">
        <f t="shared" ref="H55:H62" si="28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 t="shared" si="11"/>
        <v>45881</v>
      </c>
      <c r="P55" s="58">
        <f t="shared" si="17"/>
        <v>45883</v>
      </c>
      <c r="Q55" s="58">
        <f t="shared" si="16"/>
        <v>45883</v>
      </c>
      <c r="R55" s="58">
        <f t="shared" si="13"/>
        <v>45884</v>
      </c>
      <c r="S55" s="58">
        <f t="shared" si="14"/>
        <v>45884</v>
      </c>
      <c r="T55" s="23" t="s">
        <v>40</v>
      </c>
      <c r="U55" s="23" t="s">
        <v>40</v>
      </c>
    </row>
    <row r="56" spans="1:21">
      <c r="A56" s="87" t="s">
        <v>546</v>
      </c>
      <c r="B56" s="460" t="s">
        <v>174</v>
      </c>
      <c r="C56" s="58">
        <v>45881</v>
      </c>
      <c r="D56" s="58">
        <v>45881</v>
      </c>
      <c r="E56" s="58">
        <f t="shared" si="20"/>
        <v>45883</v>
      </c>
      <c r="F56" s="58">
        <f t="shared" si="27"/>
        <v>45883</v>
      </c>
      <c r="G56" s="58">
        <f t="shared" si="7"/>
        <v>45884</v>
      </c>
      <c r="H56" s="58">
        <f t="shared" si="28"/>
        <v>45884</v>
      </c>
      <c r="I56" s="23" t="s">
        <v>40</v>
      </c>
      <c r="J56" s="23" t="s">
        <v>40</v>
      </c>
      <c r="K56" s="58">
        <f t="shared" si="8"/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 t="shared" si="11"/>
        <v>45888</v>
      </c>
      <c r="P56" s="58">
        <f t="shared" si="17"/>
        <v>45890</v>
      </c>
      <c r="Q56" s="58">
        <f t="shared" si="16"/>
        <v>45890</v>
      </c>
      <c r="R56" s="58">
        <f t="shared" si="13"/>
        <v>45891</v>
      </c>
      <c r="S56" s="58">
        <f t="shared" si="14"/>
        <v>45891</v>
      </c>
      <c r="T56" s="23" t="s">
        <v>40</v>
      </c>
      <c r="U56" s="23" t="s">
        <v>40</v>
      </c>
    </row>
    <row r="57" spans="1:21">
      <c r="A57" s="87" t="s">
        <v>546</v>
      </c>
      <c r="B57" s="460" t="s">
        <v>177</v>
      </c>
      <c r="C57" s="58">
        <v>45888</v>
      </c>
      <c r="D57" s="58">
        <v>45888</v>
      </c>
      <c r="E57" s="58">
        <f t="shared" si="20"/>
        <v>45890</v>
      </c>
      <c r="F57" s="58">
        <f t="shared" si="27"/>
        <v>45890</v>
      </c>
      <c r="G57" s="58">
        <f t="shared" si="7"/>
        <v>45891</v>
      </c>
      <c r="H57" s="58">
        <f t="shared" si="28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 t="shared" si="11"/>
        <v>45895</v>
      </c>
      <c r="P57" s="58">
        <f t="shared" si="17"/>
        <v>45897</v>
      </c>
      <c r="Q57" s="58">
        <f t="shared" si="16"/>
        <v>45897</v>
      </c>
      <c r="R57" s="58">
        <f t="shared" si="13"/>
        <v>45898</v>
      </c>
      <c r="S57" s="58">
        <f t="shared" si="14"/>
        <v>45898</v>
      </c>
      <c r="T57" s="23" t="s">
        <v>40</v>
      </c>
      <c r="U57" s="23" t="s">
        <v>40</v>
      </c>
    </row>
    <row r="58" spans="1:21">
      <c r="A58" s="87" t="s">
        <v>546</v>
      </c>
      <c r="B58" s="460" t="s">
        <v>180</v>
      </c>
      <c r="C58" s="58">
        <v>45895</v>
      </c>
      <c r="D58" s="58">
        <v>45895</v>
      </c>
      <c r="E58" s="58">
        <f t="shared" si="20"/>
        <v>45897</v>
      </c>
      <c r="F58" s="58">
        <f t="shared" si="27"/>
        <v>45897</v>
      </c>
      <c r="G58" s="58">
        <f t="shared" si="7"/>
        <v>45898</v>
      </c>
      <c r="H58" s="58">
        <f t="shared" si="28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178</v>
      </c>
      <c r="N58" s="58">
        <f t="shared" si="10"/>
        <v>45902</v>
      </c>
      <c r="O58" s="58">
        <f t="shared" si="11"/>
        <v>45902</v>
      </c>
      <c r="P58" s="58">
        <f t="shared" si="17"/>
        <v>45904</v>
      </c>
      <c r="Q58" s="58">
        <f t="shared" si="16"/>
        <v>45904</v>
      </c>
      <c r="R58" s="58">
        <f t="shared" si="13"/>
        <v>45905</v>
      </c>
      <c r="S58" s="58">
        <f t="shared" si="14"/>
        <v>45905</v>
      </c>
      <c r="T58" s="23" t="s">
        <v>40</v>
      </c>
      <c r="U58" s="23" t="s">
        <v>40</v>
      </c>
    </row>
    <row r="59" customFormat="1" spans="1:21">
      <c r="A59" s="87" t="s">
        <v>546</v>
      </c>
      <c r="B59" s="460" t="s">
        <v>183</v>
      </c>
      <c r="C59" s="58">
        <v>45902</v>
      </c>
      <c r="D59" s="58">
        <v>45902</v>
      </c>
      <c r="E59" s="58">
        <f t="shared" si="20"/>
        <v>45904</v>
      </c>
      <c r="F59" s="58">
        <f t="shared" si="27"/>
        <v>45904</v>
      </c>
      <c r="G59" s="58">
        <f t="shared" si="7"/>
        <v>45905</v>
      </c>
      <c r="H59" s="58">
        <f t="shared" si="28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7" t="s">
        <v>181</v>
      </c>
      <c r="N59" s="58">
        <f t="shared" si="10"/>
        <v>45909</v>
      </c>
      <c r="O59" s="58">
        <f t="shared" si="11"/>
        <v>45909</v>
      </c>
      <c r="P59" s="58">
        <f t="shared" si="17"/>
        <v>45911</v>
      </c>
      <c r="Q59" s="58">
        <f t="shared" si="16"/>
        <v>45911</v>
      </c>
      <c r="R59" s="58">
        <f t="shared" si="13"/>
        <v>45912</v>
      </c>
      <c r="S59" s="58">
        <f t="shared" si="14"/>
        <v>45912</v>
      </c>
      <c r="T59" s="23" t="s">
        <v>40</v>
      </c>
      <c r="U59" s="23" t="s">
        <v>40</v>
      </c>
    </row>
    <row r="60" customFormat="1" spans="1:21">
      <c r="A60" s="87" t="s">
        <v>546</v>
      </c>
      <c r="B60" s="460" t="s">
        <v>187</v>
      </c>
      <c r="C60" s="58">
        <v>45909</v>
      </c>
      <c r="D60" s="58">
        <v>45909</v>
      </c>
      <c r="E60" s="58">
        <f t="shared" si="20"/>
        <v>45911</v>
      </c>
      <c r="F60" s="58">
        <f t="shared" si="27"/>
        <v>45911</v>
      </c>
      <c r="G60" s="58">
        <f t="shared" si="7"/>
        <v>45912</v>
      </c>
      <c r="H60" s="58">
        <f t="shared" si="28"/>
        <v>45912</v>
      </c>
      <c r="I60" s="23" t="s">
        <v>40</v>
      </c>
      <c r="J60" s="23" t="s">
        <v>40</v>
      </c>
      <c r="K60" s="58">
        <f t="shared" si="8"/>
        <v>45914</v>
      </c>
      <c r="L60" s="58">
        <f t="shared" si="9"/>
        <v>45915</v>
      </c>
      <c r="M60" s="27" t="s">
        <v>185</v>
      </c>
      <c r="N60" s="58">
        <f t="shared" si="10"/>
        <v>45916</v>
      </c>
      <c r="O60" s="58">
        <f t="shared" si="11"/>
        <v>45916</v>
      </c>
      <c r="P60" s="58">
        <f t="shared" si="17"/>
        <v>45918</v>
      </c>
      <c r="Q60" s="58">
        <f t="shared" si="16"/>
        <v>45918</v>
      </c>
      <c r="R60" s="58">
        <f t="shared" si="13"/>
        <v>45919</v>
      </c>
      <c r="S60" s="58">
        <f t="shared" si="14"/>
        <v>45919</v>
      </c>
      <c r="T60" s="23" t="s">
        <v>40</v>
      </c>
      <c r="U60" s="23" t="s">
        <v>40</v>
      </c>
    </row>
    <row r="61" customFormat="1" spans="1:21">
      <c r="A61" s="87" t="s">
        <v>546</v>
      </c>
      <c r="B61" s="460" t="s">
        <v>190</v>
      </c>
      <c r="C61" s="58">
        <v>45916</v>
      </c>
      <c r="D61" s="58">
        <v>45916</v>
      </c>
      <c r="E61" s="58">
        <f t="shared" si="20"/>
        <v>45918</v>
      </c>
      <c r="F61" s="58">
        <f t="shared" si="27"/>
        <v>45918</v>
      </c>
      <c r="G61" s="58">
        <f t="shared" si="7"/>
        <v>45919</v>
      </c>
      <c r="H61" s="58">
        <f t="shared" si="28"/>
        <v>45919</v>
      </c>
      <c r="I61" s="23" t="s">
        <v>40</v>
      </c>
      <c r="J61" s="23" t="s">
        <v>40</v>
      </c>
      <c r="K61" s="58">
        <f t="shared" si="8"/>
        <v>45921</v>
      </c>
      <c r="L61" s="58">
        <f t="shared" si="9"/>
        <v>45922</v>
      </c>
      <c r="M61" s="27" t="s">
        <v>188</v>
      </c>
      <c r="N61" s="58">
        <f t="shared" si="10"/>
        <v>45923</v>
      </c>
      <c r="O61" s="58">
        <f t="shared" si="11"/>
        <v>45923</v>
      </c>
      <c r="P61" s="58">
        <f t="shared" si="17"/>
        <v>45925</v>
      </c>
      <c r="Q61" s="58">
        <f t="shared" si="16"/>
        <v>45925</v>
      </c>
      <c r="R61" s="58">
        <f t="shared" si="13"/>
        <v>45926</v>
      </c>
      <c r="S61" s="58">
        <f t="shared" si="14"/>
        <v>45926</v>
      </c>
      <c r="T61" s="23" t="s">
        <v>40</v>
      </c>
      <c r="U61" s="23" t="s">
        <v>40</v>
      </c>
    </row>
    <row r="62" customFormat="1" spans="1:21">
      <c r="A62" s="87" t="s">
        <v>546</v>
      </c>
      <c r="B62" s="460" t="s">
        <v>193</v>
      </c>
      <c r="C62" s="58">
        <v>45923</v>
      </c>
      <c r="D62" s="58">
        <v>45923</v>
      </c>
      <c r="E62" s="58">
        <f t="shared" si="20"/>
        <v>45925</v>
      </c>
      <c r="F62" s="58">
        <f t="shared" si="27"/>
        <v>45925</v>
      </c>
      <c r="G62" s="58">
        <f t="shared" si="7"/>
        <v>45926</v>
      </c>
      <c r="H62" s="58">
        <f t="shared" si="28"/>
        <v>45926</v>
      </c>
      <c r="I62" s="23" t="s">
        <v>40</v>
      </c>
      <c r="J62" s="23" t="s">
        <v>40</v>
      </c>
      <c r="K62" s="58">
        <f t="shared" si="8"/>
        <v>45928</v>
      </c>
      <c r="L62" s="58">
        <f t="shared" si="9"/>
        <v>45929</v>
      </c>
      <c r="M62" s="27" t="s">
        <v>191</v>
      </c>
      <c r="N62" s="58">
        <f t="shared" si="10"/>
        <v>45930</v>
      </c>
      <c r="O62" s="58">
        <f t="shared" si="11"/>
        <v>45930</v>
      </c>
      <c r="P62" s="58">
        <f t="shared" si="17"/>
        <v>45932</v>
      </c>
      <c r="Q62" s="58">
        <f t="shared" si="16"/>
        <v>45932</v>
      </c>
      <c r="R62" s="58">
        <f t="shared" si="13"/>
        <v>45933</v>
      </c>
      <c r="S62" s="58">
        <f t="shared" si="14"/>
        <v>45933</v>
      </c>
      <c r="T62" s="23" t="s">
        <v>40</v>
      </c>
      <c r="U62" s="23" t="s">
        <v>40</v>
      </c>
    </row>
    <row r="63" ht="15.6" customHeight="1" spans="1:23">
      <c r="A63" s="467"/>
      <c r="B63" s="468"/>
      <c r="C63" s="431"/>
      <c r="D63" s="431"/>
      <c r="E63" s="357"/>
      <c r="F63" s="357"/>
      <c r="G63" s="431"/>
      <c r="H63" s="431"/>
      <c r="I63" s="431"/>
      <c r="J63" s="431"/>
      <c r="K63" s="431"/>
      <c r="L63" s="431"/>
      <c r="M63" s="431"/>
      <c r="N63" s="431"/>
      <c r="O63" s="470"/>
      <c r="P63" s="431"/>
      <c r="Q63" s="431"/>
      <c r="R63" s="357"/>
      <c r="S63" s="357"/>
      <c r="T63" s="431"/>
      <c r="U63" s="431"/>
      <c r="V63" s="431"/>
      <c r="W63" s="431"/>
    </row>
    <row r="64" ht="16.5" spans="1:14">
      <c r="A64" s="96" t="s">
        <v>194</v>
      </c>
      <c r="B64" s="97" t="s">
        <v>576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ht="16.5" hidden="1" spans="1:16">
      <c r="A65" s="35" t="s">
        <v>577</v>
      </c>
      <c r="B65" s="99" t="s">
        <v>578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4"/>
      <c r="P65" s="4"/>
    </row>
    <row r="66" ht="16.5" hidden="1" spans="1:14">
      <c r="A66" s="35" t="s">
        <v>447</v>
      </c>
      <c r="B66" s="99" t="s">
        <v>579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ht="16.5" spans="1:17">
      <c r="A67" s="35" t="s">
        <v>447</v>
      </c>
      <c r="B67" s="99" t="s">
        <v>580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Q67" s="29"/>
    </row>
    <row r="68" ht="16.5" hidden="1" spans="1:18">
      <c r="A68" s="175" t="s">
        <v>581</v>
      </c>
      <c r="B68" s="33" t="s">
        <v>582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29"/>
      <c r="P68" s="29"/>
      <c r="R68" t="s">
        <v>212</v>
      </c>
    </row>
    <row r="69" ht="16.5" spans="1:16">
      <c r="A69" s="175" t="s">
        <v>581</v>
      </c>
      <c r="B69" s="415" t="s">
        <v>583</v>
      </c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7"/>
      <c r="O69" s="29"/>
      <c r="P69" s="29"/>
    </row>
    <row r="70" ht="16.5" spans="1:14">
      <c r="A70" s="35" t="s">
        <v>584</v>
      </c>
      <c r="B70" s="99" t="s">
        <v>585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ht="16.5" hidden="1" spans="1:14">
      <c r="A71" s="100" t="s">
        <v>449</v>
      </c>
      <c r="B71" s="99" t="s">
        <v>586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ht="16.5" spans="1:19">
      <c r="A72" s="100" t="s">
        <v>449</v>
      </c>
      <c r="B72" s="472" t="s">
        <v>451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3"/>
      <c r="O72" s="3"/>
      <c r="P72" s="3"/>
      <c r="S72" t="s">
        <v>212</v>
      </c>
    </row>
    <row r="73" ht="16.5" spans="1:18">
      <c r="A73" s="35" t="s">
        <v>587</v>
      </c>
      <c r="B73" s="99" t="s">
        <v>588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474"/>
      <c r="O73" s="4"/>
      <c r="P73" s="475"/>
      <c r="Q73" s="4"/>
      <c r="R73" s="4"/>
    </row>
    <row r="75" spans="16:16">
      <c r="P75" t="s">
        <v>212</v>
      </c>
    </row>
  </sheetData>
  <mergeCells count="12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B64:N64"/>
    <mergeCell ref="B65:N65"/>
    <mergeCell ref="B66:N66"/>
    <mergeCell ref="B67:N67"/>
    <mergeCell ref="B68:N68"/>
    <mergeCell ref="B69:N69"/>
    <mergeCell ref="B70:N70"/>
    <mergeCell ref="B71:N71"/>
    <mergeCell ref="B72:N72"/>
    <mergeCell ref="B73:N7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589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590</v>
      </c>
      <c r="D5" s="9"/>
      <c r="E5" s="8" t="s">
        <v>591</v>
      </c>
      <c r="F5" s="9"/>
      <c r="G5" s="8" t="s">
        <v>592</v>
      </c>
      <c r="H5" s="9"/>
      <c r="I5" s="8" t="s">
        <v>593</v>
      </c>
      <c r="J5" s="9"/>
      <c r="K5" s="8" t="s">
        <v>594</v>
      </c>
      <c r="L5" s="9"/>
      <c r="M5" s="8" t="s">
        <v>5</v>
      </c>
      <c r="N5" s="450" t="s">
        <v>595</v>
      </c>
      <c r="O5" s="451"/>
      <c r="P5" s="8" t="s">
        <v>590</v>
      </c>
      <c r="Q5" s="9"/>
    </row>
    <row r="6" spans="1:17">
      <c r="A6" s="9" t="s">
        <v>13</v>
      </c>
      <c r="B6" s="9" t="s">
        <v>14</v>
      </c>
      <c r="C6" s="9" t="s">
        <v>278</v>
      </c>
      <c r="D6" s="9"/>
      <c r="E6" s="9" t="s">
        <v>277</v>
      </c>
      <c r="F6" s="9"/>
      <c r="G6" s="11" t="s">
        <v>596</v>
      </c>
      <c r="H6" s="12"/>
      <c r="I6" s="9" t="s">
        <v>597</v>
      </c>
      <c r="J6" s="9"/>
      <c r="K6" s="9" t="s">
        <v>598</v>
      </c>
      <c r="L6" s="9"/>
      <c r="M6" s="9" t="s">
        <v>14</v>
      </c>
      <c r="N6" s="9" t="s">
        <v>533</v>
      </c>
      <c r="O6" s="9"/>
      <c r="P6" s="9" t="s">
        <v>278</v>
      </c>
      <c r="Q6" s="9"/>
    </row>
    <row r="7" spans="1:17">
      <c r="A7" s="13"/>
      <c r="B7" s="85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5"/>
      <c r="N7" s="14" t="s">
        <v>22</v>
      </c>
      <c r="O7" s="15"/>
      <c r="P7" s="13" t="s">
        <v>22</v>
      </c>
      <c r="Q7" s="13"/>
    </row>
    <row r="8" ht="25.5" spans="1:17">
      <c r="A8" s="13"/>
      <c r="B8" s="146"/>
      <c r="C8" s="16" t="s">
        <v>599</v>
      </c>
      <c r="D8" s="16" t="s">
        <v>600</v>
      </c>
      <c r="E8" s="16" t="s">
        <v>601</v>
      </c>
      <c r="F8" s="16" t="s">
        <v>602</v>
      </c>
      <c r="G8" s="17" t="s">
        <v>603</v>
      </c>
      <c r="H8" s="17" t="s">
        <v>604</v>
      </c>
      <c r="I8" s="16" t="s">
        <v>605</v>
      </c>
      <c r="J8" s="16" t="s">
        <v>606</v>
      </c>
      <c r="K8" s="16" t="s">
        <v>607</v>
      </c>
      <c r="L8" s="16" t="s">
        <v>608</v>
      </c>
      <c r="M8" s="146"/>
      <c r="N8" s="16" t="s">
        <v>609</v>
      </c>
      <c r="O8" s="16" t="s">
        <v>610</v>
      </c>
      <c r="P8" s="16" t="s">
        <v>599</v>
      </c>
      <c r="Q8" s="16" t="s">
        <v>600</v>
      </c>
    </row>
    <row r="9" hidden="1" spans="1:17">
      <c r="A9" s="49" t="s">
        <v>611</v>
      </c>
      <c r="B9" s="50" t="s">
        <v>612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613</v>
      </c>
      <c r="N9" s="23" t="s">
        <v>40</v>
      </c>
      <c r="O9" s="23" t="s">
        <v>40</v>
      </c>
      <c r="P9" s="110" t="s">
        <v>614</v>
      </c>
      <c r="Q9" s="20">
        <v>45631</v>
      </c>
    </row>
    <row r="10" hidden="1" spans="1:17">
      <c r="A10" s="444" t="s">
        <v>615</v>
      </c>
      <c r="B10" s="57" t="s">
        <v>616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617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14" t="s">
        <v>618</v>
      </c>
      <c r="B11" s="50" t="s">
        <v>619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620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45" t="s">
        <v>621</v>
      </c>
      <c r="B12" s="52" t="s">
        <v>622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623</v>
      </c>
      <c r="N12" s="95">
        <f>L12+3</f>
        <v>45645</v>
      </c>
      <c r="O12" s="149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44" t="s">
        <v>615</v>
      </c>
      <c r="B13" s="57" t="s">
        <v>624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625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315" t="s">
        <v>618</v>
      </c>
      <c r="B14" s="50" t="s">
        <v>626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627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45" t="s">
        <v>621</v>
      </c>
      <c r="B15" s="52" t="s">
        <v>628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629</v>
      </c>
      <c r="N15" s="95">
        <f>L15+3</f>
        <v>45666</v>
      </c>
      <c r="O15" s="149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44" t="s">
        <v>615</v>
      </c>
      <c r="B16" s="446" t="s">
        <v>630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46" t="s">
        <v>631</v>
      </c>
      <c r="N16" s="95">
        <f>L16+3</f>
        <v>45673</v>
      </c>
      <c r="O16" s="149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14" t="s">
        <v>618</v>
      </c>
      <c r="B17" s="50" t="s">
        <v>632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633</v>
      </c>
      <c r="N17" s="216" t="s">
        <v>634</v>
      </c>
      <c r="O17" s="452"/>
      <c r="P17" s="452"/>
      <c r="Q17" s="217"/>
    </row>
    <row r="18" hidden="1" spans="1:17">
      <c r="A18" s="49" t="s">
        <v>621</v>
      </c>
      <c r="B18" s="50" t="s">
        <v>635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636</v>
      </c>
      <c r="N18" s="95">
        <f>L18+3</f>
        <v>45687</v>
      </c>
      <c r="O18" s="149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44" t="s">
        <v>615</v>
      </c>
      <c r="B19" s="57" t="s">
        <v>637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638</v>
      </c>
      <c r="N19" s="95">
        <f>L19+3</f>
        <v>45694</v>
      </c>
      <c r="O19" s="149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14" t="s">
        <v>618</v>
      </c>
      <c r="B20" s="50" t="s">
        <v>639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640</v>
      </c>
      <c r="N20" s="216" t="s">
        <v>634</v>
      </c>
      <c r="O20" s="452"/>
      <c r="P20" s="452"/>
      <c r="Q20" s="217"/>
    </row>
    <row r="21" spans="1:17">
      <c r="A21" s="447" t="s">
        <v>354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53"/>
    </row>
    <row r="22" spans="1:17">
      <c r="A22" s="49" t="s">
        <v>621</v>
      </c>
      <c r="B22" s="50" t="s">
        <v>641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642</v>
      </c>
      <c r="N22" s="95">
        <f t="shared" ref="N22:N28" si="19">L22+3</f>
        <v>45715</v>
      </c>
      <c r="O22" s="149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44" t="s">
        <v>615</v>
      </c>
      <c r="B23" s="64" t="s">
        <v>643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644</v>
      </c>
      <c r="N23" s="95">
        <f t="shared" si="19"/>
        <v>45722</v>
      </c>
      <c r="O23" s="149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315" t="s">
        <v>618</v>
      </c>
      <c r="B24" s="52" t="s">
        <v>645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646</v>
      </c>
      <c r="N24" s="95">
        <f t="shared" si="19"/>
        <v>45729</v>
      </c>
      <c r="O24" s="149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621</v>
      </c>
      <c r="B25" s="50" t="s">
        <v>647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648</v>
      </c>
      <c r="N25" s="95">
        <f t="shared" si="19"/>
        <v>45736</v>
      </c>
      <c r="O25" s="149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44" t="s">
        <v>615</v>
      </c>
      <c r="B26" s="57" t="s">
        <v>649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650</v>
      </c>
      <c r="N26" s="95">
        <f t="shared" si="19"/>
        <v>45743</v>
      </c>
      <c r="O26" s="149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14" t="s">
        <v>618</v>
      </c>
      <c r="B27" s="50" t="s">
        <v>651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652</v>
      </c>
      <c r="N27" s="95">
        <f t="shared" si="19"/>
        <v>45750</v>
      </c>
      <c r="O27" s="149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621</v>
      </c>
      <c r="B28" s="50" t="s">
        <v>653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654</v>
      </c>
      <c r="N28" s="95">
        <f t="shared" si="19"/>
        <v>45757</v>
      </c>
      <c r="O28" s="149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194</v>
      </c>
      <c r="B30" s="31" t="s">
        <v>655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440</v>
      </c>
      <c r="B31" s="69" t="s">
        <v>656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29"/>
      <c r="P31" s="29"/>
      <c r="Q31" s="29"/>
      <c r="R31" s="29"/>
      <c r="S31" s="29"/>
    </row>
    <row r="32" ht="16.5" spans="1:19">
      <c r="A32" s="34" t="s">
        <v>438</v>
      </c>
      <c r="B32" s="69" t="s">
        <v>657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29"/>
      <c r="P32" s="29"/>
      <c r="Q32" s="29"/>
      <c r="R32" s="29" t="s">
        <v>42</v>
      </c>
      <c r="S32" s="29"/>
    </row>
    <row r="33" ht="16.5" spans="1:19">
      <c r="A33" s="34" t="s">
        <v>658</v>
      </c>
      <c r="B33" s="69" t="s">
        <v>659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29"/>
      <c r="P33" s="29"/>
      <c r="Q33" s="29"/>
      <c r="R33" s="29"/>
      <c r="S33" s="29"/>
    </row>
    <row r="34" ht="16.5" spans="1:19">
      <c r="A34" s="34" t="s">
        <v>660</v>
      </c>
      <c r="B34" s="70" t="s">
        <v>661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4"/>
      <c r="O34" s="29"/>
      <c r="P34" s="29"/>
      <c r="Q34" s="29"/>
      <c r="R34" s="29"/>
      <c r="S34" s="29"/>
    </row>
    <row r="35" ht="16.5" spans="1:19">
      <c r="A35" s="34" t="s">
        <v>662</v>
      </c>
      <c r="B35" s="69" t="s">
        <v>663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 t="s">
        <v>42</v>
      </c>
      <c r="Q35" s="29"/>
      <c r="R35" s="29"/>
      <c r="S35" s="29"/>
    </row>
    <row r="36" ht="16.5" spans="1:19">
      <c r="A36" s="34" t="s">
        <v>587</v>
      </c>
      <c r="B36" s="69" t="s">
        <v>664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29"/>
      <c r="P36" s="29"/>
      <c r="Q36" s="29"/>
      <c r="R36" s="29"/>
      <c r="S36" s="29"/>
    </row>
    <row r="37" ht="16.5" spans="1:19">
      <c r="A37" s="34" t="s">
        <v>587</v>
      </c>
      <c r="B37" s="449" t="s">
        <v>665</v>
      </c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29"/>
      <c r="P37" s="29"/>
      <c r="Q37" s="29"/>
      <c r="R37" s="29"/>
      <c r="S37" s="29"/>
    </row>
    <row r="38" ht="16.5" spans="1:17">
      <c r="A38" s="35" t="s">
        <v>584</v>
      </c>
      <c r="B38" s="69" t="s">
        <v>666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Q38" t="s">
        <v>212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667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79"/>
      <c r="O4" s="279"/>
    </row>
    <row r="5" spans="1:17">
      <c r="A5" s="7" t="s">
        <v>668</v>
      </c>
      <c r="B5" s="7" t="s">
        <v>669</v>
      </c>
      <c r="C5" s="47" t="s">
        <v>670</v>
      </c>
      <c r="D5" s="48"/>
      <c r="E5" s="10" t="s">
        <v>671</v>
      </c>
      <c r="F5" s="7"/>
      <c r="G5" s="10" t="s">
        <v>672</v>
      </c>
      <c r="H5" s="7"/>
      <c r="I5" s="10" t="s">
        <v>593</v>
      </c>
      <c r="J5" s="7"/>
      <c r="K5" s="7" t="s">
        <v>669</v>
      </c>
      <c r="L5" s="10" t="s">
        <v>672</v>
      </c>
      <c r="M5" s="7"/>
      <c r="N5" s="442" t="s">
        <v>673</v>
      </c>
      <c r="O5" s="418"/>
      <c r="P5" s="47" t="s">
        <v>670</v>
      </c>
      <c r="Q5" s="48"/>
    </row>
    <row r="6" spans="1:17">
      <c r="A6" s="9" t="s">
        <v>13</v>
      </c>
      <c r="B6" s="9" t="s">
        <v>14</v>
      </c>
      <c r="C6" s="11" t="s">
        <v>674</v>
      </c>
      <c r="D6" s="12"/>
      <c r="E6" s="11" t="s">
        <v>675</v>
      </c>
      <c r="F6" s="12"/>
      <c r="G6" s="9" t="s">
        <v>598</v>
      </c>
      <c r="H6" s="9"/>
      <c r="I6" s="9" t="s">
        <v>597</v>
      </c>
      <c r="J6" s="9"/>
      <c r="K6" s="9" t="s">
        <v>14</v>
      </c>
      <c r="L6" s="9" t="s">
        <v>598</v>
      </c>
      <c r="M6" s="9"/>
      <c r="N6" s="11" t="s">
        <v>675</v>
      </c>
      <c r="O6" s="12"/>
      <c r="P6" s="11" t="s">
        <v>674</v>
      </c>
      <c r="Q6" s="12"/>
    </row>
    <row r="7" spans="1:17">
      <c r="A7" s="9"/>
      <c r="B7" s="9"/>
      <c r="C7" s="11" t="s">
        <v>676</v>
      </c>
      <c r="D7" s="12"/>
      <c r="E7" s="367" t="s">
        <v>677</v>
      </c>
      <c r="F7" s="372"/>
      <c r="G7" s="373" t="s">
        <v>678</v>
      </c>
      <c r="H7" s="373"/>
      <c r="I7" s="367" t="s">
        <v>679</v>
      </c>
      <c r="J7" s="372"/>
      <c r="K7" s="9"/>
      <c r="L7" s="367" t="s">
        <v>680</v>
      </c>
      <c r="M7" s="372"/>
      <c r="N7" s="367" t="s">
        <v>677</v>
      </c>
      <c r="O7" s="372"/>
      <c r="P7" s="11" t="s">
        <v>676</v>
      </c>
      <c r="Q7" s="12"/>
    </row>
    <row r="8" hidden="1" spans="1:17">
      <c r="A8" s="49" t="s">
        <v>681</v>
      </c>
      <c r="B8" s="50" t="s">
        <v>682</v>
      </c>
      <c r="C8" s="58">
        <v>45612</v>
      </c>
      <c r="D8" s="288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73" t="s">
        <v>683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288">
        <f t="shared" ref="Q8:Q29" si="6">P8+1</f>
        <v>45634</v>
      </c>
    </row>
    <row r="9" hidden="1" spans="1:17">
      <c r="A9" s="314" t="s">
        <v>684</v>
      </c>
      <c r="B9" s="50" t="s">
        <v>685</v>
      </c>
      <c r="C9" s="58">
        <v>45619</v>
      </c>
      <c r="D9" s="288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73" t="s">
        <v>686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288">
        <f t="shared" ref="O9:O29" si="11">N9+1</f>
        <v>45632</v>
      </c>
      <c r="P9" s="58">
        <f t="shared" ref="P9:P29" si="12">O9+8</f>
        <v>45640</v>
      </c>
      <c r="Q9" s="288">
        <f t="shared" si="6"/>
        <v>45641</v>
      </c>
    </row>
    <row r="10" hidden="1" spans="1:17">
      <c r="A10" s="308" t="s">
        <v>687</v>
      </c>
      <c r="B10" s="439" t="s">
        <v>688</v>
      </c>
      <c r="C10" s="58">
        <v>45626</v>
      </c>
      <c r="D10" s="288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39" t="s">
        <v>689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288">
        <f t="shared" si="11"/>
        <v>45639</v>
      </c>
      <c r="P10" s="58">
        <f t="shared" si="12"/>
        <v>45647</v>
      </c>
      <c r="Q10" s="288">
        <f t="shared" si="6"/>
        <v>45648</v>
      </c>
    </row>
    <row r="11" hidden="1" spans="1:17">
      <c r="A11" s="49" t="s">
        <v>681</v>
      </c>
      <c r="B11" s="50" t="s">
        <v>690</v>
      </c>
      <c r="C11" s="58">
        <v>45633</v>
      </c>
      <c r="D11" s="288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73" t="s">
        <v>691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288">
        <f t="shared" si="11"/>
        <v>45646</v>
      </c>
      <c r="P11" s="58">
        <f t="shared" si="12"/>
        <v>45654</v>
      </c>
      <c r="Q11" s="288">
        <f t="shared" si="6"/>
        <v>45655</v>
      </c>
    </row>
    <row r="12" hidden="1" spans="1:17">
      <c r="A12" s="314" t="s">
        <v>684</v>
      </c>
      <c r="B12" s="50" t="s">
        <v>692</v>
      </c>
      <c r="C12" s="58">
        <v>45640</v>
      </c>
      <c r="D12" s="288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73" t="s">
        <v>693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288">
        <f t="shared" si="11"/>
        <v>45653</v>
      </c>
      <c r="P12" s="58">
        <f t="shared" si="12"/>
        <v>45661</v>
      </c>
      <c r="Q12" s="288">
        <f t="shared" si="6"/>
        <v>45662</v>
      </c>
    </row>
    <row r="13" hidden="1" spans="1:17">
      <c r="A13" s="49" t="s">
        <v>694</v>
      </c>
      <c r="B13" s="50" t="s">
        <v>692</v>
      </c>
      <c r="C13" s="58">
        <v>45647</v>
      </c>
      <c r="D13" s="288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73" t="s">
        <v>693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288">
        <f t="shared" si="11"/>
        <v>45660</v>
      </c>
      <c r="P13" s="58">
        <f t="shared" si="12"/>
        <v>45668</v>
      </c>
      <c r="Q13" s="288">
        <f t="shared" si="6"/>
        <v>45669</v>
      </c>
    </row>
    <row r="14" hidden="1" spans="1:17">
      <c r="A14" s="49" t="s">
        <v>681</v>
      </c>
      <c r="B14" s="50" t="s">
        <v>695</v>
      </c>
      <c r="C14" s="58">
        <v>45654</v>
      </c>
      <c r="D14" s="288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73" t="s">
        <v>696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288">
        <f t="shared" si="11"/>
        <v>45667</v>
      </c>
      <c r="P14" s="58">
        <f t="shared" si="12"/>
        <v>45675</v>
      </c>
      <c r="Q14" s="288">
        <f t="shared" si="6"/>
        <v>45676</v>
      </c>
    </row>
    <row r="15" hidden="1" spans="1:17">
      <c r="A15" s="314" t="s">
        <v>684</v>
      </c>
      <c r="B15" s="52" t="s">
        <v>697</v>
      </c>
      <c r="C15" s="58">
        <v>45661</v>
      </c>
      <c r="D15" s="288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698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288">
        <f t="shared" si="11"/>
        <v>45674</v>
      </c>
      <c r="P15" s="58">
        <f t="shared" si="12"/>
        <v>45682</v>
      </c>
      <c r="Q15" s="288">
        <f t="shared" si="6"/>
        <v>45683</v>
      </c>
    </row>
    <row r="16" hidden="1" spans="1:17">
      <c r="A16" s="49" t="s">
        <v>694</v>
      </c>
      <c r="B16" s="52" t="s">
        <v>697</v>
      </c>
      <c r="C16" s="58">
        <v>45668</v>
      </c>
      <c r="D16" s="288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698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288">
        <f t="shared" si="11"/>
        <v>45681</v>
      </c>
      <c r="P16" s="58">
        <f t="shared" si="12"/>
        <v>45689</v>
      </c>
      <c r="Q16" s="288">
        <f t="shared" si="6"/>
        <v>45690</v>
      </c>
    </row>
    <row r="17" hidden="1" spans="1:17">
      <c r="A17" s="49" t="s">
        <v>681</v>
      </c>
      <c r="B17" s="52" t="s">
        <v>697</v>
      </c>
      <c r="C17" s="58">
        <v>45675</v>
      </c>
      <c r="D17" s="288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698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288">
        <f t="shared" si="11"/>
        <v>45688</v>
      </c>
      <c r="P17" s="58">
        <f t="shared" si="12"/>
        <v>45696</v>
      </c>
      <c r="Q17" s="288">
        <f t="shared" si="6"/>
        <v>45697</v>
      </c>
    </row>
    <row r="18" hidden="1" spans="1:17">
      <c r="A18" s="314" t="s">
        <v>684</v>
      </c>
      <c r="B18" s="50" t="s">
        <v>699</v>
      </c>
      <c r="C18" s="58">
        <v>45682</v>
      </c>
      <c r="D18" s="288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700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288">
        <f t="shared" si="11"/>
        <v>45695</v>
      </c>
      <c r="P18" s="58">
        <f t="shared" si="12"/>
        <v>45703</v>
      </c>
      <c r="Q18" s="288">
        <f t="shared" si="6"/>
        <v>45704</v>
      </c>
    </row>
    <row r="19" hidden="1" spans="1:17">
      <c r="A19" s="310" t="s">
        <v>694</v>
      </c>
      <c r="B19" s="312" t="s">
        <v>699</v>
      </c>
      <c r="C19" s="76">
        <v>45689</v>
      </c>
      <c r="D19" s="437">
        <f t="shared" si="0"/>
        <v>45690</v>
      </c>
      <c r="E19" s="76">
        <f t="shared" si="1"/>
        <v>45695</v>
      </c>
      <c r="F19" s="76">
        <f t="shared" si="2"/>
        <v>45695</v>
      </c>
      <c r="G19" s="76">
        <f t="shared" si="3"/>
        <v>45697</v>
      </c>
      <c r="H19" s="76">
        <f t="shared" si="4"/>
        <v>45697</v>
      </c>
      <c r="I19" s="76">
        <f t="shared" si="7"/>
        <v>45698</v>
      </c>
      <c r="J19" s="76">
        <f t="shared" si="8"/>
        <v>45699</v>
      </c>
      <c r="K19" s="312" t="s">
        <v>700</v>
      </c>
      <c r="L19" s="76">
        <f t="shared" si="9"/>
        <v>45699</v>
      </c>
      <c r="M19" s="76">
        <f t="shared" si="5"/>
        <v>45699</v>
      </c>
      <c r="N19" s="76">
        <f t="shared" si="10"/>
        <v>45701</v>
      </c>
      <c r="O19" s="437">
        <f t="shared" si="11"/>
        <v>45702</v>
      </c>
      <c r="P19" s="76">
        <f t="shared" si="12"/>
        <v>45710</v>
      </c>
      <c r="Q19" s="437">
        <f t="shared" si="6"/>
        <v>45711</v>
      </c>
    </row>
    <row r="20" hidden="1" spans="1:17">
      <c r="A20" s="53" t="s">
        <v>242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5"/>
    </row>
    <row r="21" hidden="1" spans="1:18">
      <c r="A21" s="49" t="s">
        <v>681</v>
      </c>
      <c r="B21" s="57" t="s">
        <v>699</v>
      </c>
      <c r="C21" s="58">
        <v>45703</v>
      </c>
      <c r="D21" s="288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700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288">
        <f t="shared" si="11"/>
        <v>45716</v>
      </c>
      <c r="P21" s="58">
        <f t="shared" si="12"/>
        <v>45724</v>
      </c>
      <c r="Q21" s="288">
        <f t="shared" si="6"/>
        <v>45725</v>
      </c>
      <c r="R21" s="443" t="s">
        <v>701</v>
      </c>
    </row>
    <row r="22" hidden="1" spans="1:17">
      <c r="A22" s="49" t="s">
        <v>684</v>
      </c>
      <c r="B22" s="57" t="s">
        <v>702</v>
      </c>
      <c r="C22" s="58">
        <v>45710</v>
      </c>
      <c r="D22" s="288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703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288">
        <f t="shared" si="11"/>
        <v>45723</v>
      </c>
      <c r="P22" s="58">
        <f t="shared" si="12"/>
        <v>45731</v>
      </c>
      <c r="Q22" s="288">
        <f t="shared" si="6"/>
        <v>45732</v>
      </c>
    </row>
    <row r="23" hidden="1" spans="1:17">
      <c r="A23" s="49" t="s">
        <v>694</v>
      </c>
      <c r="B23" s="57" t="s">
        <v>702</v>
      </c>
      <c r="C23" s="51">
        <v>45717</v>
      </c>
      <c r="D23" s="288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703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288">
        <f t="shared" si="11"/>
        <v>45730</v>
      </c>
      <c r="P23" s="58">
        <f t="shared" si="12"/>
        <v>45738</v>
      </c>
      <c r="Q23" s="288">
        <f t="shared" si="6"/>
        <v>45739</v>
      </c>
    </row>
    <row r="24" spans="1:21">
      <c r="A24" s="310" t="s">
        <v>687</v>
      </c>
      <c r="B24" s="312" t="s">
        <v>697</v>
      </c>
      <c r="C24" s="51">
        <v>45724</v>
      </c>
      <c r="D24" s="288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12" t="s">
        <v>698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288">
        <f t="shared" si="11"/>
        <v>45737</v>
      </c>
      <c r="P24" s="58">
        <f t="shared" si="12"/>
        <v>45745</v>
      </c>
      <c r="Q24" s="288">
        <f t="shared" si="6"/>
        <v>45746</v>
      </c>
      <c r="R24" s="443" t="s">
        <v>701</v>
      </c>
      <c r="S24" s="443"/>
      <c r="T24" s="443"/>
      <c r="U24" s="443"/>
    </row>
    <row r="25" spans="1:21">
      <c r="A25" s="49" t="s">
        <v>684</v>
      </c>
      <c r="B25" s="57" t="s">
        <v>704</v>
      </c>
      <c r="C25" s="51">
        <v>45731</v>
      </c>
      <c r="D25" s="288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705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288">
        <f t="shared" si="11"/>
        <v>45744</v>
      </c>
      <c r="P25" s="58">
        <f t="shared" si="12"/>
        <v>45752</v>
      </c>
      <c r="Q25" s="288">
        <f t="shared" si="6"/>
        <v>45753</v>
      </c>
      <c r="R25" s="77"/>
      <c r="S25" s="77"/>
      <c r="T25" s="77"/>
      <c r="U25" s="77"/>
    </row>
    <row r="26" spans="1:17">
      <c r="A26" s="49" t="s">
        <v>694</v>
      </c>
      <c r="B26" s="57" t="s">
        <v>704</v>
      </c>
      <c r="C26" s="51">
        <v>45738</v>
      </c>
      <c r="D26" s="288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705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288">
        <f t="shared" si="11"/>
        <v>45751</v>
      </c>
      <c r="P26" s="58">
        <f t="shared" si="12"/>
        <v>45759</v>
      </c>
      <c r="Q26" s="288">
        <f t="shared" si="6"/>
        <v>45760</v>
      </c>
    </row>
    <row r="27" spans="1:17">
      <c r="A27" s="310" t="s">
        <v>681</v>
      </c>
      <c r="B27" s="312">
        <v>2503</v>
      </c>
      <c r="C27" s="51">
        <v>45745</v>
      </c>
      <c r="D27" s="288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12" t="s">
        <v>703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288">
        <f t="shared" si="11"/>
        <v>45758</v>
      </c>
      <c r="P27" s="58">
        <f t="shared" si="12"/>
        <v>45766</v>
      </c>
      <c r="Q27" s="288">
        <f t="shared" si="6"/>
        <v>45767</v>
      </c>
    </row>
    <row r="28" spans="1:17">
      <c r="A28" s="49" t="s">
        <v>684</v>
      </c>
      <c r="B28" s="57" t="s">
        <v>706</v>
      </c>
      <c r="C28" s="58">
        <v>45752</v>
      </c>
      <c r="D28" s="288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707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288">
        <f t="shared" si="11"/>
        <v>45765</v>
      </c>
      <c r="P28" s="58">
        <f t="shared" si="12"/>
        <v>45773</v>
      </c>
      <c r="Q28" s="288">
        <f t="shared" si="6"/>
        <v>45774</v>
      </c>
    </row>
    <row r="29" spans="1:21">
      <c r="A29" s="440" t="s">
        <v>694</v>
      </c>
      <c r="B29" s="441" t="s">
        <v>706</v>
      </c>
      <c r="C29" s="58">
        <v>45759</v>
      </c>
      <c r="D29" s="288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707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288">
        <f t="shared" si="11"/>
        <v>45772</v>
      </c>
      <c r="P29" s="58">
        <f t="shared" si="12"/>
        <v>45780</v>
      </c>
      <c r="Q29" s="288">
        <f t="shared" si="6"/>
        <v>45781</v>
      </c>
      <c r="R29" s="77" t="s">
        <v>708</v>
      </c>
      <c r="S29" s="77"/>
      <c r="T29" s="77"/>
      <c r="U29" s="77"/>
    </row>
    <row r="30" spans="1:17">
      <c r="A30" s="435"/>
      <c r="B30" s="316"/>
      <c r="C30" s="67"/>
      <c r="D30" s="436"/>
      <c r="E30" s="67"/>
      <c r="F30" s="67"/>
      <c r="G30" s="67"/>
      <c r="H30" s="67"/>
      <c r="I30" s="67"/>
      <c r="J30" s="67"/>
      <c r="K30" s="316"/>
      <c r="L30" s="316"/>
      <c r="M30" s="316"/>
      <c r="N30" s="67"/>
      <c r="O30" s="67"/>
      <c r="P30" s="67"/>
      <c r="Q30" s="436"/>
    </row>
    <row r="31" ht="16.5" spans="1:19">
      <c r="A31" s="292" t="s">
        <v>194</v>
      </c>
      <c r="B31" s="31" t="s">
        <v>709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278</v>
      </c>
      <c r="B32" s="69" t="s">
        <v>710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29"/>
      <c r="P32" s="29"/>
      <c r="Q32" s="438"/>
      <c r="R32" s="29"/>
      <c r="S32" s="29"/>
    </row>
    <row r="33" ht="16.5" spans="1:19">
      <c r="A33" s="34" t="s">
        <v>711</v>
      </c>
      <c r="B33" s="69" t="s">
        <v>712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29"/>
      <c r="P33" s="29"/>
      <c r="Q33" s="29"/>
      <c r="R33" s="29"/>
      <c r="S33" s="29"/>
    </row>
    <row r="34" ht="16.5" spans="1:19">
      <c r="A34" s="34" t="s">
        <v>713</v>
      </c>
      <c r="B34" s="69" t="s">
        <v>714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9"/>
      <c r="P34" s="29"/>
      <c r="Q34" s="29"/>
      <c r="R34" s="29"/>
      <c r="S34" s="29"/>
    </row>
    <row r="35" ht="16.5" spans="1:19">
      <c r="A35" s="34" t="s">
        <v>597</v>
      </c>
      <c r="B35" s="69" t="s">
        <v>661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/>
      <c r="Q35" s="29"/>
      <c r="R35" s="29"/>
      <c r="S35" s="29"/>
    </row>
    <row r="36" ht="16.5" spans="1:19">
      <c r="A36" s="34" t="s">
        <v>598</v>
      </c>
      <c r="B36" s="70" t="s">
        <v>715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4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5"/>
  <sheetViews>
    <sheetView topLeftCell="A2" workbookViewId="0">
      <selection activeCell="F48" sqref="F48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716</v>
      </c>
      <c r="B4" s="46"/>
      <c r="C4" s="46"/>
      <c r="D4" s="46"/>
      <c r="E4" s="46"/>
      <c r="F4" s="46"/>
      <c r="G4" s="46"/>
    </row>
    <row r="5" spans="1:9">
      <c r="A5" s="7" t="s">
        <v>668</v>
      </c>
      <c r="B5" s="7" t="s">
        <v>669</v>
      </c>
      <c r="C5" s="47" t="s">
        <v>670</v>
      </c>
      <c r="D5" s="48"/>
      <c r="E5" s="10" t="s">
        <v>671</v>
      </c>
      <c r="F5" s="7"/>
      <c r="G5" s="7" t="s">
        <v>669</v>
      </c>
      <c r="H5" s="47" t="s">
        <v>670</v>
      </c>
      <c r="I5" s="48"/>
    </row>
    <row r="6" spans="1:9">
      <c r="A6" s="9" t="s">
        <v>13</v>
      </c>
      <c r="B6" s="9" t="s">
        <v>14</v>
      </c>
      <c r="C6" s="11" t="s">
        <v>674</v>
      </c>
      <c r="D6" s="12"/>
      <c r="E6" s="11" t="s">
        <v>675</v>
      </c>
      <c r="F6" s="12"/>
      <c r="G6" s="9" t="s">
        <v>14</v>
      </c>
      <c r="H6" s="11" t="s">
        <v>674</v>
      </c>
      <c r="I6" s="12"/>
    </row>
    <row r="7" spans="1:9">
      <c r="A7" s="9"/>
      <c r="B7" s="9"/>
      <c r="C7" s="11" t="s">
        <v>676</v>
      </c>
      <c r="D7" s="12"/>
      <c r="E7" s="367" t="s">
        <v>677</v>
      </c>
      <c r="F7" s="372"/>
      <c r="G7" s="9"/>
      <c r="H7" s="11" t="s">
        <v>676</v>
      </c>
      <c r="I7" s="12"/>
    </row>
    <row r="8" hidden="1" spans="1:9">
      <c r="A8" s="63" t="s">
        <v>717</v>
      </c>
      <c r="B8" s="57">
        <v>2503</v>
      </c>
      <c r="C8" s="58">
        <v>45764</v>
      </c>
      <c r="D8" s="288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703</v>
      </c>
      <c r="H8" s="58">
        <v>45778</v>
      </c>
      <c r="I8" s="288">
        <f t="shared" ref="I8:I15" si="3">H8+1</f>
        <v>45779</v>
      </c>
    </row>
    <row r="9" hidden="1" spans="1:9">
      <c r="A9" s="49" t="s">
        <v>681</v>
      </c>
      <c r="B9" s="57" t="s">
        <v>704</v>
      </c>
      <c r="C9" s="58">
        <v>45771</v>
      </c>
      <c r="D9" s="288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718</v>
      </c>
      <c r="H9" s="58">
        <v>45785</v>
      </c>
      <c r="I9" s="288">
        <f t="shared" si="3"/>
        <v>45786</v>
      </c>
    </row>
    <row r="10" hidden="1" spans="1:9">
      <c r="A10" s="63" t="s">
        <v>717</v>
      </c>
      <c r="B10" s="57" t="s">
        <v>704</v>
      </c>
      <c r="C10" s="58">
        <v>45778</v>
      </c>
      <c r="D10" s="288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718</v>
      </c>
      <c r="H10" s="58">
        <v>45792</v>
      </c>
      <c r="I10" s="288">
        <f t="shared" si="3"/>
        <v>45793</v>
      </c>
    </row>
    <row r="11" hidden="1" spans="1:9">
      <c r="A11" s="49" t="s">
        <v>681</v>
      </c>
      <c r="B11" s="57" t="s">
        <v>706</v>
      </c>
      <c r="C11" s="58">
        <v>45785</v>
      </c>
      <c r="D11" s="288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719</v>
      </c>
      <c r="H11" s="58">
        <f>F11+7</f>
        <v>45799</v>
      </c>
      <c r="I11" s="288">
        <f t="shared" si="3"/>
        <v>45800</v>
      </c>
    </row>
    <row r="12" hidden="1" spans="1:9">
      <c r="A12" s="49" t="s">
        <v>717</v>
      </c>
      <c r="B12" s="57" t="s">
        <v>706</v>
      </c>
      <c r="C12" s="58">
        <v>45792</v>
      </c>
      <c r="D12" s="288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719</v>
      </c>
      <c r="H12" s="58">
        <f>F12+7</f>
        <v>45806</v>
      </c>
      <c r="I12" s="288">
        <f t="shared" si="3"/>
        <v>45807</v>
      </c>
    </row>
    <row r="13" hidden="1" spans="1:9">
      <c r="A13" s="49" t="s">
        <v>681</v>
      </c>
      <c r="B13" s="57" t="s">
        <v>720</v>
      </c>
      <c r="C13" s="58">
        <v>45799</v>
      </c>
      <c r="D13" s="288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721</v>
      </c>
      <c r="H13" s="58">
        <f>F13+7</f>
        <v>45813</v>
      </c>
      <c r="I13" s="288">
        <f t="shared" si="3"/>
        <v>45814</v>
      </c>
    </row>
    <row r="14" hidden="1" spans="1:9">
      <c r="A14" s="310" t="s">
        <v>722</v>
      </c>
      <c r="B14" s="312" t="s">
        <v>697</v>
      </c>
      <c r="C14" s="58">
        <v>45806</v>
      </c>
      <c r="D14" s="288">
        <f t="shared" si="0"/>
        <v>45807</v>
      </c>
      <c r="E14" s="58">
        <f t="shared" si="1"/>
        <v>45812</v>
      </c>
      <c r="F14" s="58">
        <f t="shared" si="2"/>
        <v>45813</v>
      </c>
      <c r="G14" s="312" t="s">
        <v>723</v>
      </c>
      <c r="H14" s="58">
        <f>F14+7</f>
        <v>45820</v>
      </c>
      <c r="I14" s="288">
        <f t="shared" si="3"/>
        <v>45821</v>
      </c>
    </row>
    <row r="15" hidden="1" spans="1:9">
      <c r="A15" s="49" t="s">
        <v>681</v>
      </c>
      <c r="B15" s="57" t="s">
        <v>724</v>
      </c>
      <c r="C15" s="58">
        <v>45813</v>
      </c>
      <c r="D15" s="288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725</v>
      </c>
      <c r="H15" s="58">
        <f t="shared" ref="H15:H21" si="4">F15+7</f>
        <v>45827</v>
      </c>
      <c r="I15" s="288">
        <f t="shared" si="3"/>
        <v>45828</v>
      </c>
    </row>
    <row r="16" hidden="1" spans="1:9">
      <c r="A16" s="53" t="s">
        <v>242</v>
      </c>
      <c r="B16" s="54"/>
      <c r="C16" s="54"/>
      <c r="D16" s="54"/>
      <c r="E16" s="54"/>
      <c r="F16" s="54"/>
      <c r="G16" s="54"/>
      <c r="H16" s="54"/>
      <c r="I16" s="75"/>
    </row>
    <row r="17" hidden="1" spans="1:9">
      <c r="A17" s="49" t="s">
        <v>722</v>
      </c>
      <c r="B17" s="57" t="s">
        <v>702</v>
      </c>
      <c r="C17" s="58">
        <v>45827</v>
      </c>
      <c r="D17" s="288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726</v>
      </c>
      <c r="H17" s="58">
        <f t="shared" si="4"/>
        <v>45841</v>
      </c>
      <c r="I17" s="288">
        <f t="shared" ref="I17:I23" si="8">H17+1</f>
        <v>45842</v>
      </c>
    </row>
    <row r="18" hidden="1" spans="1:9">
      <c r="A18" s="49" t="s">
        <v>681</v>
      </c>
      <c r="B18" s="57" t="s">
        <v>727</v>
      </c>
      <c r="C18" s="58">
        <v>45834</v>
      </c>
      <c r="D18" s="288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728</v>
      </c>
      <c r="H18" s="58">
        <f t="shared" si="4"/>
        <v>45848</v>
      </c>
      <c r="I18" s="288">
        <f t="shared" si="8"/>
        <v>45849</v>
      </c>
    </row>
    <row r="19" hidden="1" spans="1:9">
      <c r="A19" s="49" t="s">
        <v>722</v>
      </c>
      <c r="B19" s="57" t="s">
        <v>704</v>
      </c>
      <c r="C19" s="58">
        <v>45841</v>
      </c>
      <c r="D19" s="288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718</v>
      </c>
      <c r="H19" s="58">
        <f t="shared" si="4"/>
        <v>45855</v>
      </c>
      <c r="I19" s="288">
        <f t="shared" si="8"/>
        <v>45856</v>
      </c>
    </row>
    <row r="20" hidden="1" spans="1:9">
      <c r="A20" s="63" t="s">
        <v>687</v>
      </c>
      <c r="B20" s="57" t="s">
        <v>720</v>
      </c>
      <c r="C20" s="58">
        <v>45848</v>
      </c>
      <c r="D20" s="288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729</v>
      </c>
      <c r="H20" s="58">
        <f t="shared" si="4"/>
        <v>45862</v>
      </c>
      <c r="I20" s="288">
        <f t="shared" si="8"/>
        <v>45863</v>
      </c>
    </row>
    <row r="21" spans="1:9">
      <c r="A21" s="49" t="s">
        <v>722</v>
      </c>
      <c r="B21" s="57" t="s">
        <v>706</v>
      </c>
      <c r="C21" s="58">
        <v>45855</v>
      </c>
      <c r="D21" s="288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730</v>
      </c>
      <c r="H21" s="58">
        <f t="shared" si="4"/>
        <v>45869</v>
      </c>
      <c r="I21" s="288">
        <f t="shared" si="8"/>
        <v>45870</v>
      </c>
    </row>
    <row r="22" spans="1:9">
      <c r="A22" s="49" t="s">
        <v>687</v>
      </c>
      <c r="B22" s="57" t="s">
        <v>724</v>
      </c>
      <c r="C22" s="58">
        <v>45862</v>
      </c>
      <c r="D22" s="288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731</v>
      </c>
      <c r="H22" s="58">
        <v>45883</v>
      </c>
      <c r="I22" s="288">
        <f t="shared" si="8"/>
        <v>45884</v>
      </c>
    </row>
    <row r="23" spans="1:9">
      <c r="A23" s="49" t="s">
        <v>722</v>
      </c>
      <c r="B23" s="57" t="s">
        <v>720</v>
      </c>
      <c r="C23" s="58">
        <v>45869</v>
      </c>
      <c r="D23" s="288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729</v>
      </c>
      <c r="H23" s="58">
        <v>45890</v>
      </c>
      <c r="I23" s="288">
        <f t="shared" si="8"/>
        <v>45891</v>
      </c>
    </row>
    <row r="24" spans="1:9">
      <c r="A24" s="53" t="s">
        <v>732</v>
      </c>
      <c r="B24" s="54"/>
      <c r="C24" s="54"/>
      <c r="D24" s="54"/>
      <c r="E24" s="54"/>
      <c r="F24" s="54"/>
      <c r="G24" s="54"/>
      <c r="H24" s="54"/>
      <c r="I24" s="75"/>
    </row>
    <row r="25" spans="1:9">
      <c r="A25" s="49" t="s">
        <v>687</v>
      </c>
      <c r="B25" s="57" t="s">
        <v>727</v>
      </c>
      <c r="C25" s="58">
        <v>45883</v>
      </c>
      <c r="D25" s="288">
        <f t="shared" ref="D25:D31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733</v>
      </c>
      <c r="H25" s="58">
        <f t="shared" ref="H25:H31" si="12">F25+7</f>
        <v>45897</v>
      </c>
      <c r="I25" s="288">
        <f t="shared" ref="I25:I31" si="13">H25+1</f>
        <v>45898</v>
      </c>
    </row>
    <row r="26" spans="1:9">
      <c r="A26" s="49" t="s">
        <v>722</v>
      </c>
      <c r="B26" s="57" t="s">
        <v>724</v>
      </c>
      <c r="C26" s="58">
        <v>45890</v>
      </c>
      <c r="D26" s="288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731</v>
      </c>
      <c r="H26" s="58">
        <f t="shared" si="12"/>
        <v>45904</v>
      </c>
      <c r="I26" s="288">
        <f t="shared" si="13"/>
        <v>45905</v>
      </c>
    </row>
    <row r="27" spans="1:9">
      <c r="A27" s="49" t="s">
        <v>687</v>
      </c>
      <c r="B27" s="57" t="s">
        <v>734</v>
      </c>
      <c r="C27" s="58">
        <v>45897</v>
      </c>
      <c r="D27" s="288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735</v>
      </c>
      <c r="H27" s="58">
        <f t="shared" si="12"/>
        <v>45911</v>
      </c>
      <c r="I27" s="288">
        <f t="shared" si="13"/>
        <v>45912</v>
      </c>
    </row>
    <row r="28" spans="1:9">
      <c r="A28" s="49" t="s">
        <v>722</v>
      </c>
      <c r="B28" s="57" t="s">
        <v>727</v>
      </c>
      <c r="C28" s="58">
        <v>45904</v>
      </c>
      <c r="D28" s="288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736</v>
      </c>
      <c r="H28" s="58">
        <f t="shared" si="12"/>
        <v>45918</v>
      </c>
      <c r="I28" s="288">
        <f t="shared" si="13"/>
        <v>45919</v>
      </c>
    </row>
    <row r="29" spans="1:9">
      <c r="A29" s="49" t="s">
        <v>687</v>
      </c>
      <c r="B29" s="57" t="s">
        <v>737</v>
      </c>
      <c r="C29" s="58">
        <v>45911</v>
      </c>
      <c r="D29" s="288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738</v>
      </c>
      <c r="H29" s="58">
        <f t="shared" si="12"/>
        <v>45925</v>
      </c>
      <c r="I29" s="288">
        <f t="shared" si="13"/>
        <v>45926</v>
      </c>
    </row>
    <row r="30" spans="1:9">
      <c r="A30" s="49" t="s">
        <v>722</v>
      </c>
      <c r="B30" s="57" t="s">
        <v>734</v>
      </c>
      <c r="C30" s="58">
        <v>45918</v>
      </c>
      <c r="D30" s="288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735</v>
      </c>
      <c r="H30" s="58">
        <f t="shared" si="12"/>
        <v>45932</v>
      </c>
      <c r="I30" s="288">
        <f t="shared" si="13"/>
        <v>45933</v>
      </c>
    </row>
    <row r="31" spans="1:9">
      <c r="A31" s="49" t="s">
        <v>687</v>
      </c>
      <c r="B31" s="57" t="s">
        <v>739</v>
      </c>
      <c r="C31" s="58">
        <v>45925</v>
      </c>
      <c r="D31" s="288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740</v>
      </c>
      <c r="H31" s="58">
        <f t="shared" si="12"/>
        <v>45939</v>
      </c>
      <c r="I31" s="288">
        <f t="shared" si="13"/>
        <v>45940</v>
      </c>
    </row>
    <row r="32" spans="1:9">
      <c r="A32" s="435"/>
      <c r="B32" s="316"/>
      <c r="C32" s="67"/>
      <c r="D32" s="436"/>
      <c r="E32" s="67"/>
      <c r="F32" s="67"/>
      <c r="G32" s="316"/>
      <c r="H32" s="67"/>
      <c r="I32" s="436"/>
    </row>
    <row r="33" ht="16.5" spans="1:19">
      <c r="A33" s="292" t="s">
        <v>194</v>
      </c>
      <c r="B33" s="31" t="s">
        <v>741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278</v>
      </c>
      <c r="B34" s="69" t="s">
        <v>710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9"/>
      <c r="P34" s="29"/>
      <c r="Q34" s="438"/>
      <c r="R34" s="29"/>
      <c r="S34" s="29"/>
    </row>
    <row r="35" ht="16.5" spans="1:19">
      <c r="A35" s="34" t="s">
        <v>742</v>
      </c>
      <c r="B35" s="69" t="s">
        <v>712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/>
      <c r="Q35" s="29"/>
      <c r="R35" s="29"/>
      <c r="S35" s="29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3:N33"/>
    <mergeCell ref="B34:N34"/>
    <mergeCell ref="B35:N35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6"/>
  <sheetViews>
    <sheetView topLeftCell="A4" workbookViewId="0">
      <selection activeCell="S26" sqref="S26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743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668</v>
      </c>
      <c r="B5" s="7" t="s">
        <v>669</v>
      </c>
      <c r="C5" s="47" t="s">
        <v>670</v>
      </c>
      <c r="D5" s="48"/>
      <c r="E5" s="10" t="s">
        <v>672</v>
      </c>
      <c r="F5" s="7"/>
      <c r="G5" s="10" t="s">
        <v>593</v>
      </c>
      <c r="H5" s="7"/>
      <c r="I5" s="7" t="s">
        <v>669</v>
      </c>
      <c r="J5" s="10" t="s">
        <v>672</v>
      </c>
      <c r="K5" s="7"/>
      <c r="L5" s="47" t="s">
        <v>670</v>
      </c>
      <c r="M5" s="48"/>
    </row>
    <row r="6" spans="1:13">
      <c r="A6" s="9" t="s">
        <v>13</v>
      </c>
      <c r="B6" s="9" t="s">
        <v>14</v>
      </c>
      <c r="C6" s="11" t="s">
        <v>674</v>
      </c>
      <c r="D6" s="12"/>
      <c r="E6" s="9" t="s">
        <v>598</v>
      </c>
      <c r="F6" s="9"/>
      <c r="G6" s="9" t="s">
        <v>597</v>
      </c>
      <c r="H6" s="9"/>
      <c r="I6" s="9" t="s">
        <v>14</v>
      </c>
      <c r="J6" s="9" t="s">
        <v>598</v>
      </c>
      <c r="K6" s="9"/>
      <c r="L6" s="11" t="s">
        <v>674</v>
      </c>
      <c r="M6" s="12"/>
    </row>
    <row r="7" spans="1:13">
      <c r="A7" s="9"/>
      <c r="B7" s="9"/>
      <c r="C7" s="11" t="s">
        <v>676</v>
      </c>
      <c r="D7" s="12"/>
      <c r="E7" s="373" t="s">
        <v>678</v>
      </c>
      <c r="F7" s="373"/>
      <c r="G7" s="367" t="s">
        <v>679</v>
      </c>
      <c r="H7" s="372"/>
      <c r="I7" s="9"/>
      <c r="J7" s="367" t="s">
        <v>680</v>
      </c>
      <c r="K7" s="372"/>
      <c r="L7" s="11" t="s">
        <v>676</v>
      </c>
      <c r="M7" s="12"/>
    </row>
    <row r="8" hidden="1" spans="1:13">
      <c r="A8" s="49" t="s">
        <v>687</v>
      </c>
      <c r="B8" s="57">
        <v>2502</v>
      </c>
      <c r="C8" s="58">
        <v>45766</v>
      </c>
      <c r="D8" s="288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700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288">
        <f t="shared" ref="M8:M19" si="7">L8+1</f>
        <v>45788</v>
      </c>
    </row>
    <row r="9" hidden="1" spans="1:13">
      <c r="A9" s="49" t="s">
        <v>684</v>
      </c>
      <c r="B9" s="57" t="s">
        <v>720</v>
      </c>
      <c r="C9" s="58">
        <v>45773</v>
      </c>
      <c r="D9" s="288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744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288">
        <f t="shared" si="7"/>
        <v>45795</v>
      </c>
    </row>
    <row r="10" hidden="1" spans="1:13">
      <c r="A10" s="49" t="s">
        <v>694</v>
      </c>
      <c r="B10" s="57" t="s">
        <v>720</v>
      </c>
      <c r="C10" s="58">
        <v>45780</v>
      </c>
      <c r="D10" s="288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744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288">
        <f t="shared" si="7"/>
        <v>45802</v>
      </c>
    </row>
    <row r="11" hidden="1" spans="1:13">
      <c r="A11" s="49" t="s">
        <v>687</v>
      </c>
      <c r="B11" s="57">
        <v>2503</v>
      </c>
      <c r="C11" s="58">
        <v>45787</v>
      </c>
      <c r="D11" s="288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745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288">
        <f t="shared" si="7"/>
        <v>45809</v>
      </c>
    </row>
    <row r="12" hidden="1" spans="1:13">
      <c r="A12" s="49" t="s">
        <v>684</v>
      </c>
      <c r="B12" s="57" t="s">
        <v>724</v>
      </c>
      <c r="C12" s="58">
        <v>45794</v>
      </c>
      <c r="D12" s="288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746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288">
        <f t="shared" si="7"/>
        <v>45816</v>
      </c>
    </row>
    <row r="13" hidden="1" spans="1:13">
      <c r="A13" s="49" t="s">
        <v>694</v>
      </c>
      <c r="B13" s="57" t="s">
        <v>724</v>
      </c>
      <c r="C13" s="58">
        <v>45801</v>
      </c>
      <c r="D13" s="288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746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288">
        <f t="shared" si="7"/>
        <v>45823</v>
      </c>
    </row>
    <row r="14" hidden="1" spans="1:13">
      <c r="A14" s="49" t="s">
        <v>687</v>
      </c>
      <c r="B14" s="57">
        <v>2504</v>
      </c>
      <c r="C14" s="58">
        <v>45808</v>
      </c>
      <c r="D14" s="288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747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288">
        <f t="shared" si="7"/>
        <v>45830</v>
      </c>
    </row>
    <row r="15" hidden="1" spans="1:13">
      <c r="A15" s="49" t="s">
        <v>684</v>
      </c>
      <c r="B15" s="57" t="s">
        <v>727</v>
      </c>
      <c r="C15" s="58">
        <v>45815</v>
      </c>
      <c r="D15" s="288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748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288">
        <f t="shared" si="7"/>
        <v>45837</v>
      </c>
    </row>
    <row r="16" hidden="1" spans="1:13">
      <c r="A16" s="49" t="s">
        <v>694</v>
      </c>
      <c r="B16" s="57" t="s">
        <v>727</v>
      </c>
      <c r="C16" s="58">
        <v>45822</v>
      </c>
      <c r="D16" s="288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748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288">
        <f t="shared" si="7"/>
        <v>45844</v>
      </c>
    </row>
    <row r="17" hidden="1" spans="1:13">
      <c r="A17" s="49" t="s">
        <v>687</v>
      </c>
      <c r="B17" s="57" t="s">
        <v>706</v>
      </c>
      <c r="C17" s="58">
        <v>45829</v>
      </c>
      <c r="D17" s="288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749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288">
        <f t="shared" si="7"/>
        <v>45851</v>
      </c>
    </row>
    <row r="18" hidden="1" spans="1:13">
      <c r="A18" s="49" t="s">
        <v>684</v>
      </c>
      <c r="B18" s="57" t="s">
        <v>734</v>
      </c>
      <c r="C18" s="58">
        <v>45836</v>
      </c>
      <c r="D18" s="288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750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288">
        <f t="shared" si="7"/>
        <v>45858</v>
      </c>
    </row>
    <row r="19" hidden="1" spans="1:13">
      <c r="A19" s="49" t="s">
        <v>694</v>
      </c>
      <c r="B19" s="57" t="s">
        <v>734</v>
      </c>
      <c r="C19" s="58">
        <v>45843</v>
      </c>
      <c r="D19" s="288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750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288">
        <f t="shared" si="7"/>
        <v>45865</v>
      </c>
    </row>
    <row r="20" spans="1:13">
      <c r="A20" s="63" t="s">
        <v>681</v>
      </c>
      <c r="B20" s="64" t="s">
        <v>734</v>
      </c>
      <c r="C20" s="58">
        <v>45850</v>
      </c>
      <c r="D20" s="288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750</v>
      </c>
      <c r="J20" s="58">
        <f t="shared" si="4"/>
        <v>45859</v>
      </c>
      <c r="K20" s="58">
        <f t="shared" si="5"/>
        <v>45860</v>
      </c>
      <c r="L20" s="76">
        <f t="shared" ref="L20:L31" si="11">K20+8</f>
        <v>45868</v>
      </c>
      <c r="M20" s="437">
        <f t="shared" ref="M20:M22" si="12">L20</f>
        <v>45868</v>
      </c>
    </row>
    <row r="21" spans="1:13">
      <c r="A21" s="49" t="s">
        <v>684</v>
      </c>
      <c r="B21" s="57" t="s">
        <v>737</v>
      </c>
      <c r="C21" s="58">
        <v>45857</v>
      </c>
      <c r="D21" s="288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751</v>
      </c>
      <c r="J21" s="58">
        <f t="shared" si="4"/>
        <v>45866</v>
      </c>
      <c r="K21" s="58">
        <f t="shared" si="5"/>
        <v>45867</v>
      </c>
      <c r="L21" s="76">
        <f>K21+6</f>
        <v>45873</v>
      </c>
      <c r="M21" s="437">
        <f t="shared" si="12"/>
        <v>45873</v>
      </c>
    </row>
    <row r="22" spans="1:13">
      <c r="A22" s="49" t="s">
        <v>694</v>
      </c>
      <c r="B22" s="57" t="s">
        <v>737</v>
      </c>
      <c r="C22" s="58">
        <v>45864</v>
      </c>
      <c r="D22" s="288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751</v>
      </c>
      <c r="J22" s="58">
        <f t="shared" si="4"/>
        <v>45873</v>
      </c>
      <c r="K22" s="58">
        <f t="shared" si="5"/>
        <v>45874</v>
      </c>
      <c r="L22" s="58">
        <v>45889</v>
      </c>
      <c r="M22" s="288">
        <f t="shared" si="12"/>
        <v>45889</v>
      </c>
    </row>
    <row r="23" spans="1:13">
      <c r="A23" s="115" t="s">
        <v>681</v>
      </c>
      <c r="B23" s="116" t="s">
        <v>737</v>
      </c>
      <c r="C23" s="58">
        <v>45871</v>
      </c>
      <c r="D23" s="288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751</v>
      </c>
      <c r="J23" s="58">
        <f t="shared" si="4"/>
        <v>45880</v>
      </c>
      <c r="K23" s="58">
        <f t="shared" si="5"/>
        <v>45881</v>
      </c>
      <c r="L23" s="58">
        <v>45896</v>
      </c>
      <c r="M23" s="288">
        <f t="shared" ref="M23:M31" si="13">L23</f>
        <v>45896</v>
      </c>
    </row>
    <row r="24" spans="1:13">
      <c r="A24" s="53" t="s">
        <v>752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5"/>
    </row>
    <row r="25" spans="1:13">
      <c r="A25" s="49" t="s">
        <v>684</v>
      </c>
      <c r="B25" s="57" t="s">
        <v>739</v>
      </c>
      <c r="C25" s="58">
        <v>45885</v>
      </c>
      <c r="D25" s="288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753</v>
      </c>
      <c r="J25" s="58">
        <f t="shared" ref="J25:J31" si="17">H25</f>
        <v>45894</v>
      </c>
      <c r="K25" s="58">
        <f t="shared" ref="K25:K31" si="18">J25+1</f>
        <v>45895</v>
      </c>
      <c r="L25" s="76">
        <f t="shared" si="11"/>
        <v>45903</v>
      </c>
      <c r="M25" s="437">
        <f t="shared" si="13"/>
        <v>45903</v>
      </c>
    </row>
    <row r="26" spans="1:13">
      <c r="A26" s="49" t="s">
        <v>694</v>
      </c>
      <c r="B26" s="57" t="s">
        <v>739</v>
      </c>
      <c r="C26" s="58">
        <v>45892</v>
      </c>
      <c r="D26" s="288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753</v>
      </c>
      <c r="J26" s="58">
        <f t="shared" si="17"/>
        <v>45901</v>
      </c>
      <c r="K26" s="58">
        <f t="shared" si="18"/>
        <v>45902</v>
      </c>
      <c r="L26" s="76">
        <f t="shared" si="11"/>
        <v>45910</v>
      </c>
      <c r="M26" s="437">
        <f t="shared" si="13"/>
        <v>45910</v>
      </c>
    </row>
    <row r="27" spans="1:13">
      <c r="A27" s="115" t="s">
        <v>681</v>
      </c>
      <c r="B27" s="116" t="s">
        <v>739</v>
      </c>
      <c r="C27" s="58">
        <v>45899</v>
      </c>
      <c r="D27" s="288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753</v>
      </c>
      <c r="J27" s="58">
        <f t="shared" si="17"/>
        <v>45908</v>
      </c>
      <c r="K27" s="58">
        <f t="shared" si="18"/>
        <v>45909</v>
      </c>
      <c r="L27" s="76">
        <f t="shared" si="11"/>
        <v>45917</v>
      </c>
      <c r="M27" s="437">
        <f t="shared" si="13"/>
        <v>45917</v>
      </c>
    </row>
    <row r="28" spans="1:13">
      <c r="A28" s="49" t="s">
        <v>684</v>
      </c>
      <c r="B28" s="116" t="s">
        <v>754</v>
      </c>
      <c r="C28" s="58">
        <v>45906</v>
      </c>
      <c r="D28" s="288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755</v>
      </c>
      <c r="J28" s="58">
        <f t="shared" si="17"/>
        <v>45915</v>
      </c>
      <c r="K28" s="58">
        <f t="shared" si="18"/>
        <v>45916</v>
      </c>
      <c r="L28" s="76">
        <f t="shared" si="11"/>
        <v>45924</v>
      </c>
      <c r="M28" s="437">
        <f t="shared" si="13"/>
        <v>45924</v>
      </c>
    </row>
    <row r="29" spans="1:13">
      <c r="A29" s="49" t="s">
        <v>694</v>
      </c>
      <c r="B29" s="116" t="s">
        <v>754</v>
      </c>
      <c r="C29" s="58">
        <v>45913</v>
      </c>
      <c r="D29" s="288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755</v>
      </c>
      <c r="J29" s="58">
        <f t="shared" si="17"/>
        <v>45922</v>
      </c>
      <c r="K29" s="58">
        <f t="shared" si="18"/>
        <v>45923</v>
      </c>
      <c r="L29" s="76">
        <f t="shared" si="11"/>
        <v>45931</v>
      </c>
      <c r="M29" s="437">
        <f t="shared" si="13"/>
        <v>45931</v>
      </c>
    </row>
    <row r="30" spans="1:13">
      <c r="A30" s="115" t="s">
        <v>681</v>
      </c>
      <c r="B30" s="116" t="s">
        <v>754</v>
      </c>
      <c r="C30" s="58">
        <v>45920</v>
      </c>
      <c r="D30" s="288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755</v>
      </c>
      <c r="J30" s="58">
        <f t="shared" si="17"/>
        <v>45929</v>
      </c>
      <c r="K30" s="58">
        <f t="shared" si="18"/>
        <v>45930</v>
      </c>
      <c r="L30" s="76">
        <f t="shared" si="11"/>
        <v>45938</v>
      </c>
      <c r="M30" s="437">
        <f t="shared" si="13"/>
        <v>45938</v>
      </c>
    </row>
    <row r="31" spans="1:13">
      <c r="A31" s="49" t="s">
        <v>684</v>
      </c>
      <c r="B31" s="116" t="s">
        <v>756</v>
      </c>
      <c r="C31" s="58">
        <v>45927</v>
      </c>
      <c r="D31" s="288">
        <f t="shared" ref="D31:H31" si="24">C31+1</f>
        <v>45928</v>
      </c>
      <c r="E31" s="58">
        <f t="shared" si="15"/>
        <v>45934</v>
      </c>
      <c r="F31" s="58">
        <f t="shared" si="16"/>
        <v>45934</v>
      </c>
      <c r="G31" s="58">
        <f t="shared" si="24"/>
        <v>45935</v>
      </c>
      <c r="H31" s="58">
        <f t="shared" si="24"/>
        <v>45936</v>
      </c>
      <c r="I31" s="57" t="s">
        <v>757</v>
      </c>
      <c r="J31" s="58">
        <f t="shared" si="17"/>
        <v>45936</v>
      </c>
      <c r="K31" s="58">
        <f t="shared" si="18"/>
        <v>45937</v>
      </c>
      <c r="L31" s="76">
        <f t="shared" si="11"/>
        <v>45945</v>
      </c>
      <c r="M31" s="437">
        <f t="shared" si="13"/>
        <v>45945</v>
      </c>
    </row>
    <row r="32" spans="1:13">
      <c r="A32" s="435"/>
      <c r="B32" s="316"/>
      <c r="C32" s="67"/>
      <c r="D32" s="436"/>
      <c r="E32" s="67"/>
      <c r="F32" s="67"/>
      <c r="G32" s="67"/>
      <c r="H32" s="67"/>
      <c r="I32" s="316"/>
      <c r="J32" s="316"/>
      <c r="K32" s="316"/>
      <c r="L32" s="67"/>
      <c r="M32" s="436"/>
    </row>
    <row r="33" ht="16.5" spans="1:19">
      <c r="A33" s="292" t="s">
        <v>194</v>
      </c>
      <c r="B33" s="31" t="s">
        <v>758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278</v>
      </c>
      <c r="B34" s="69" t="s">
        <v>710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9"/>
      <c r="P34" s="29"/>
      <c r="Q34" s="438"/>
      <c r="R34" s="29"/>
      <c r="S34" s="29"/>
    </row>
    <row r="35" ht="16.5" spans="1:19">
      <c r="A35" s="34" t="s">
        <v>597</v>
      </c>
      <c r="B35" s="69" t="s">
        <v>661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/>
      <c r="Q35" s="29"/>
      <c r="R35" s="29"/>
      <c r="S35" s="29"/>
    </row>
    <row r="36" ht="16.5" spans="1:19">
      <c r="A36" s="34" t="s">
        <v>598</v>
      </c>
      <c r="B36" s="70" t="s">
        <v>715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4"/>
      <c r="O36" s="29"/>
      <c r="P36" s="29"/>
      <c r="Q36" s="29"/>
      <c r="R36" s="29"/>
      <c r="S36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65"/>
  <sheetViews>
    <sheetView workbookViewId="0">
      <selection activeCell="M44" sqref="M44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759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668</v>
      </c>
      <c r="B5" s="7" t="s">
        <v>669</v>
      </c>
      <c r="C5" s="10" t="s">
        <v>760</v>
      </c>
      <c r="D5" s="7"/>
      <c r="E5" s="47" t="s">
        <v>761</v>
      </c>
      <c r="F5" s="48"/>
      <c r="G5" s="10" t="s">
        <v>762</v>
      </c>
      <c r="H5" s="10"/>
      <c r="I5" s="10" t="s">
        <v>763</v>
      </c>
      <c r="J5" s="7"/>
      <c r="K5" s="4"/>
      <c r="L5" s="4"/>
    </row>
    <row r="6" spans="1:12">
      <c r="A6" s="9" t="s">
        <v>13</v>
      </c>
      <c r="B6" s="9" t="s">
        <v>14</v>
      </c>
      <c r="C6" s="9" t="s">
        <v>277</v>
      </c>
      <c r="D6" s="9"/>
      <c r="E6" s="11" t="s">
        <v>278</v>
      </c>
      <c r="F6" s="12"/>
      <c r="G6" s="9" t="s">
        <v>598</v>
      </c>
      <c r="H6" s="9"/>
      <c r="I6" s="9" t="s">
        <v>764</v>
      </c>
      <c r="J6" s="9"/>
      <c r="K6" s="41"/>
      <c r="L6" s="41"/>
    </row>
    <row r="7" spans="1:12">
      <c r="A7" s="9"/>
      <c r="B7" s="9"/>
      <c r="C7" s="418" t="s">
        <v>765</v>
      </c>
      <c r="D7" s="418"/>
      <c r="E7" s="9" t="s">
        <v>766</v>
      </c>
      <c r="F7" s="9"/>
      <c r="G7" s="9" t="s">
        <v>767</v>
      </c>
      <c r="H7" s="9"/>
      <c r="I7" s="9" t="s">
        <v>768</v>
      </c>
      <c r="J7" s="9"/>
      <c r="K7" s="41"/>
      <c r="L7" s="41"/>
    </row>
    <row r="8" ht="16.35" hidden="1" customHeight="1" spans="1:15">
      <c r="A8" s="26" t="s">
        <v>769</v>
      </c>
      <c r="B8" s="27" t="s">
        <v>770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771</v>
      </c>
      <c r="B9" s="27" t="s">
        <v>772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773</v>
      </c>
      <c r="B10" s="27" t="s">
        <v>774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775</v>
      </c>
      <c r="B11" s="27" t="s">
        <v>776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300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777</v>
      </c>
      <c r="B12" s="27" t="s">
        <v>778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769</v>
      </c>
      <c r="B13" s="27" t="s">
        <v>779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771</v>
      </c>
      <c r="B14" s="27" t="s">
        <v>780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300" t="s">
        <v>167</v>
      </c>
      <c r="K14" s="29"/>
      <c r="L14" s="29"/>
      <c r="M14" s="29"/>
      <c r="N14" s="29"/>
      <c r="O14" s="29"/>
    </row>
    <row r="15" ht="16.35" hidden="1" customHeight="1" spans="1:15">
      <c r="A15" s="24" t="s">
        <v>781</v>
      </c>
      <c r="B15" s="27" t="s">
        <v>782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773</v>
      </c>
      <c r="B16" s="27" t="s">
        <v>783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777</v>
      </c>
      <c r="B17" s="27" t="s">
        <v>784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34" t="s">
        <v>769</v>
      </c>
      <c r="B18" s="27" t="s">
        <v>785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32" t="s">
        <v>786</v>
      </c>
      <c r="K18" s="29"/>
      <c r="L18" s="29"/>
      <c r="M18" s="29"/>
      <c r="N18" s="29"/>
      <c r="O18" s="29"/>
    </row>
    <row r="19" ht="16.35" hidden="1" customHeight="1" spans="1:15">
      <c r="A19" s="24" t="s">
        <v>771</v>
      </c>
      <c r="B19" s="27" t="s">
        <v>787</v>
      </c>
      <c r="C19" s="419" t="s">
        <v>242</v>
      </c>
      <c r="D19" s="420"/>
      <c r="E19" s="420"/>
      <c r="F19" s="420"/>
      <c r="G19" s="420"/>
      <c r="H19" s="420"/>
      <c r="I19" s="420"/>
      <c r="J19" s="433"/>
      <c r="K19" s="29"/>
      <c r="L19" s="29"/>
      <c r="M19" s="29"/>
      <c r="N19" s="29"/>
      <c r="O19" s="29"/>
    </row>
    <row r="20" ht="16.35" hidden="1" customHeight="1" spans="1:15">
      <c r="A20" s="26" t="s">
        <v>781</v>
      </c>
      <c r="B20" s="27" t="s">
        <v>788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21" t="s">
        <v>773</v>
      </c>
      <c r="B21" s="167" t="s">
        <v>789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777</v>
      </c>
      <c r="B22" s="27" t="s">
        <v>790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34" t="s">
        <v>769</v>
      </c>
      <c r="B23" s="27" t="s">
        <v>791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36" t="s">
        <v>792</v>
      </c>
      <c r="K23" s="29"/>
      <c r="L23" s="29"/>
      <c r="M23" s="29"/>
      <c r="N23" s="29"/>
      <c r="O23" s="29"/>
    </row>
    <row r="24" ht="16.35" hidden="1" customHeight="1" spans="1:15">
      <c r="A24" s="422" t="s">
        <v>793</v>
      </c>
      <c r="B24" s="170" t="s">
        <v>794</v>
      </c>
      <c r="C24" s="51">
        <v>45730</v>
      </c>
      <c r="D24" s="59">
        <f t="shared" si="0"/>
        <v>45730</v>
      </c>
      <c r="E24" s="423" t="s">
        <v>40</v>
      </c>
      <c r="F24" s="423" t="s">
        <v>40</v>
      </c>
      <c r="G24" s="51">
        <v>45747</v>
      </c>
      <c r="H24" s="59">
        <f>G24</f>
        <v>45747</v>
      </c>
      <c r="I24" s="51">
        <v>45747</v>
      </c>
      <c r="J24" s="434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781</v>
      </c>
      <c r="B25" s="27" t="s">
        <v>795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36" t="s">
        <v>796</v>
      </c>
      <c r="K25" s="29"/>
      <c r="L25" s="29"/>
      <c r="M25" s="29"/>
      <c r="N25" s="29"/>
      <c r="O25" s="29"/>
    </row>
    <row r="26" ht="16.35" hidden="1" customHeight="1" spans="1:15">
      <c r="A26" s="424" t="s">
        <v>773</v>
      </c>
      <c r="B26" s="27" t="s">
        <v>797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777</v>
      </c>
      <c r="B27" s="27" t="s">
        <v>798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36" t="s">
        <v>799</v>
      </c>
      <c r="B28" s="337"/>
      <c r="C28" s="337"/>
      <c r="D28" s="337"/>
      <c r="E28" s="337"/>
      <c r="F28" s="337"/>
      <c r="G28" s="337"/>
      <c r="H28" s="337"/>
      <c r="I28" s="337"/>
      <c r="J28" s="360"/>
      <c r="K28" s="29"/>
      <c r="L28" s="29"/>
      <c r="M28" s="29"/>
      <c r="N28" s="29"/>
      <c r="O28" s="29"/>
    </row>
    <row r="29" ht="16.35" hidden="1" customHeight="1" spans="1:15">
      <c r="A29" s="335" t="s">
        <v>769</v>
      </c>
      <c r="B29" s="425" t="s">
        <v>800</v>
      </c>
      <c r="C29" s="60" t="s">
        <v>801</v>
      </c>
      <c r="D29" s="61"/>
      <c r="E29" s="60" t="s">
        <v>802</v>
      </c>
      <c r="F29" s="61"/>
      <c r="G29" s="58">
        <v>45774</v>
      </c>
      <c r="H29" s="59">
        <f t="shared" ref="H29:H45" si="7">G29+1</f>
        <v>45775</v>
      </c>
      <c r="I29" s="59">
        <f t="shared" ref="I29:I45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793</v>
      </c>
      <c r="B30" s="27" t="s">
        <v>803</v>
      </c>
      <c r="C30" s="60" t="s">
        <v>804</v>
      </c>
      <c r="D30" s="61"/>
      <c r="E30" s="60" t="s">
        <v>805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773</v>
      </c>
      <c r="B31" s="27" t="s">
        <v>806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807</v>
      </c>
      <c r="B32" s="25" t="s">
        <v>808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16" t="s">
        <v>809</v>
      </c>
      <c r="J32" s="217"/>
      <c r="K32" s="29"/>
      <c r="L32" s="29"/>
      <c r="M32" s="29"/>
      <c r="N32" s="29"/>
      <c r="O32" s="29"/>
    </row>
    <row r="33" ht="16.35" hidden="1" customHeight="1" spans="1:15">
      <c r="A33" s="334" t="s">
        <v>777</v>
      </c>
      <c r="B33" s="27" t="s">
        <v>810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16" t="s">
        <v>809</v>
      </c>
      <c r="J33" s="217"/>
      <c r="K33" s="29"/>
      <c r="L33" s="29"/>
      <c r="M33" s="29"/>
      <c r="N33" s="29"/>
      <c r="O33" s="29"/>
    </row>
    <row r="34" ht="16.35" hidden="1" customHeight="1" spans="1:15">
      <c r="A34" s="26" t="s">
        <v>769</v>
      </c>
      <c r="B34" s="27" t="s">
        <v>811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793</v>
      </c>
      <c r="B35" s="27" t="s">
        <v>812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773</v>
      </c>
      <c r="B36" s="27" t="s">
        <v>813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22" t="s">
        <v>814</v>
      </c>
      <c r="B37" s="27" t="s">
        <v>815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300" t="s">
        <v>167</v>
      </c>
      <c r="I37" s="23" t="s">
        <v>40</v>
      </c>
      <c r="J37" s="23" t="s">
        <v>40</v>
      </c>
      <c r="K37" s="375"/>
      <c r="L37" s="29"/>
      <c r="M37" s="29"/>
      <c r="N37" s="29"/>
      <c r="O37" s="29"/>
    </row>
    <row r="38" ht="16.35" hidden="1" customHeight="1" spans="1:15">
      <c r="A38" s="26" t="s">
        <v>816</v>
      </c>
      <c r="B38" s="27" t="s">
        <v>817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769</v>
      </c>
      <c r="B39" s="27" t="s">
        <v>818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hidden="1" customHeight="1" spans="1:15">
      <c r="A40" s="26" t="s">
        <v>793</v>
      </c>
      <c r="B40" s="27" t="s">
        <v>819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hidden="1" customHeight="1" spans="1:15">
      <c r="A41" s="26" t="s">
        <v>773</v>
      </c>
      <c r="B41" s="27" t="s">
        <v>820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hidden="1" customHeight="1" spans="1:15">
      <c r="A42" s="334" t="s">
        <v>821</v>
      </c>
      <c r="B42" s="27" t="s">
        <v>822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customHeight="1" spans="1:15">
      <c r="A43" s="26" t="s">
        <v>816</v>
      </c>
      <c r="B43" s="27" t="s">
        <v>823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customHeight="1" spans="1:15">
      <c r="A44" s="24" t="s">
        <v>769</v>
      </c>
      <c r="B44" s="25" t="s">
        <v>824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customHeight="1" spans="1:15">
      <c r="A45" s="24" t="s">
        <v>793</v>
      </c>
      <c r="B45" s="25" t="s">
        <v>825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59">
        <f t="shared" si="8"/>
        <v>45887</v>
      </c>
      <c r="J45" s="300" t="s">
        <v>167</v>
      </c>
      <c r="K45" s="29"/>
      <c r="L45" s="29"/>
      <c r="M45" s="29"/>
      <c r="N45" s="29"/>
      <c r="O45" s="29"/>
    </row>
    <row r="46" spans="1:12">
      <c r="A46" s="5" t="s">
        <v>826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668</v>
      </c>
      <c r="B47" s="7" t="s">
        <v>669</v>
      </c>
      <c r="C47" s="10" t="s">
        <v>760</v>
      </c>
      <c r="D47" s="7"/>
      <c r="E47" s="47" t="s">
        <v>761</v>
      </c>
      <c r="F47" s="48"/>
      <c r="G47" s="426" t="s">
        <v>763</v>
      </c>
      <c r="H47" s="427"/>
      <c r="I47" s="426" t="s">
        <v>827</v>
      </c>
      <c r="J47" s="426"/>
      <c r="K47" s="4"/>
      <c r="L47" s="4"/>
    </row>
    <row r="48" spans="1:12">
      <c r="A48" s="9" t="s">
        <v>13</v>
      </c>
      <c r="B48" s="9" t="s">
        <v>14</v>
      </c>
      <c r="C48" s="9" t="s">
        <v>277</v>
      </c>
      <c r="D48" s="9"/>
      <c r="E48" s="11" t="s">
        <v>278</v>
      </c>
      <c r="F48" s="12"/>
      <c r="G48" s="418" t="s">
        <v>764</v>
      </c>
      <c r="H48" s="418"/>
      <c r="I48" s="418" t="s">
        <v>598</v>
      </c>
      <c r="J48" s="418"/>
      <c r="K48" s="41"/>
      <c r="L48" s="41"/>
    </row>
    <row r="49" spans="1:12">
      <c r="A49" s="9"/>
      <c r="B49" s="9"/>
      <c r="C49" s="418" t="s">
        <v>765</v>
      </c>
      <c r="D49" s="418"/>
      <c r="E49" s="9" t="s">
        <v>767</v>
      </c>
      <c r="F49" s="9"/>
      <c r="G49" s="418" t="s">
        <v>680</v>
      </c>
      <c r="H49" s="418"/>
      <c r="I49" s="418" t="s">
        <v>828</v>
      </c>
      <c r="J49" s="418"/>
      <c r="K49" s="41"/>
      <c r="L49" s="41"/>
    </row>
    <row r="50" ht="16.35" customHeight="1" spans="1:15">
      <c r="A50" s="428" t="s">
        <v>773</v>
      </c>
      <c r="B50" s="429" t="s">
        <v>829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35" customHeight="1" spans="1:15">
      <c r="A51" s="26" t="s">
        <v>821</v>
      </c>
      <c r="B51" s="27" t="s">
        <v>830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35" customHeight="1" spans="1:15">
      <c r="A52" s="26" t="s">
        <v>816</v>
      </c>
      <c r="B52" s="27" t="s">
        <v>831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35" customHeight="1" spans="1:15">
      <c r="A53" s="26" t="s">
        <v>832</v>
      </c>
      <c r="B53" s="27" t="s">
        <v>833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29"/>
      <c r="L53" s="29"/>
      <c r="M53" s="29"/>
      <c r="N53" s="29"/>
      <c r="O53" s="29"/>
    </row>
    <row r="54" ht="16.35" customHeight="1" spans="1:15">
      <c r="A54" s="26" t="s">
        <v>769</v>
      </c>
      <c r="B54" s="27" t="s">
        <v>834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customFormat="1" ht="16.35" customHeight="1" spans="1:15">
      <c r="A55" s="334" t="s">
        <v>773</v>
      </c>
      <c r="B55" s="170" t="s">
        <v>835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35" customHeight="1" spans="1:15">
      <c r="A56" s="430"/>
      <c r="B56" s="278"/>
      <c r="C56" s="431"/>
      <c r="D56" s="68"/>
      <c r="E56" s="68"/>
      <c r="F56" s="68"/>
      <c r="G56" s="68"/>
      <c r="H56" s="68"/>
      <c r="I56" s="68"/>
      <c r="J56" s="68"/>
      <c r="K56" s="29"/>
      <c r="L56" s="29"/>
      <c r="M56" s="29"/>
      <c r="N56" s="29"/>
      <c r="O56" s="29"/>
    </row>
    <row r="57" ht="16.5" spans="1:17">
      <c r="A57" s="292" t="s">
        <v>194</v>
      </c>
      <c r="B57" s="31" t="s">
        <v>836</v>
      </c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9"/>
    </row>
    <row r="58" ht="16.5" hidden="1" spans="1:19">
      <c r="A58" s="293" t="s">
        <v>440</v>
      </c>
      <c r="B58" s="294" t="s">
        <v>837</v>
      </c>
      <c r="C58" s="294"/>
      <c r="D58" s="294"/>
      <c r="E58" s="294"/>
      <c r="F58" s="294"/>
      <c r="G58" s="294"/>
      <c r="H58" s="294"/>
      <c r="I58" s="294"/>
      <c r="J58" s="294"/>
      <c r="K58" s="294"/>
      <c r="L58" s="29"/>
      <c r="M58" s="29"/>
      <c r="N58" s="29"/>
      <c r="O58" s="29"/>
      <c r="P58" s="29"/>
      <c r="Q58" s="29"/>
      <c r="R58" s="29"/>
      <c r="S58" s="29"/>
    </row>
    <row r="59" ht="16.5" spans="1:19">
      <c r="A59" s="293" t="s">
        <v>440</v>
      </c>
      <c r="B59" s="294" t="s">
        <v>838</v>
      </c>
      <c r="C59" s="294"/>
      <c r="D59" s="294"/>
      <c r="E59" s="294"/>
      <c r="F59" s="294"/>
      <c r="G59" s="294"/>
      <c r="H59" s="294"/>
      <c r="I59" s="294"/>
      <c r="J59" s="294"/>
      <c r="K59" s="294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2" t="s">
        <v>438</v>
      </c>
      <c r="B60" s="185" t="s">
        <v>839</v>
      </c>
      <c r="C60" s="185"/>
      <c r="D60" s="185"/>
      <c r="E60" s="185"/>
      <c r="F60" s="185"/>
      <c r="G60" s="185"/>
      <c r="H60" s="185"/>
      <c r="I60" s="185"/>
      <c r="J60" s="185"/>
      <c r="K60" s="185"/>
      <c r="L60" s="29"/>
      <c r="M60" s="29"/>
      <c r="N60" s="29"/>
      <c r="O60" s="29"/>
      <c r="P60" s="29"/>
      <c r="Q60" s="29"/>
      <c r="R60" s="29"/>
      <c r="S60" s="29"/>
    </row>
    <row r="61" ht="16.5" spans="1:17">
      <c r="A61" s="32" t="s">
        <v>660</v>
      </c>
      <c r="B61" s="33" t="s">
        <v>840</v>
      </c>
      <c r="C61" s="33"/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6.5" hidden="1" spans="1:17">
      <c r="A62" s="32" t="s">
        <v>660</v>
      </c>
      <c r="B62" s="33" t="s">
        <v>841</v>
      </c>
      <c r="C62" s="33"/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5" hidden="1" spans="1:17">
      <c r="A63" s="34" t="s">
        <v>662</v>
      </c>
      <c r="B63" s="33" t="s">
        <v>842</v>
      </c>
      <c r="C63" s="33"/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5" spans="1:17">
      <c r="A64" s="34" t="s">
        <v>662</v>
      </c>
      <c r="B64" s="33" t="s">
        <v>843</v>
      </c>
      <c r="C64" s="33"/>
      <c r="D64" s="33"/>
      <c r="E64" s="33"/>
      <c r="F64" s="33"/>
      <c r="G64" s="33"/>
      <c r="H64" s="33"/>
      <c r="I64" s="33"/>
      <c r="J64" s="33"/>
      <c r="K64" s="33"/>
      <c r="L64" s="29"/>
      <c r="M64" s="29"/>
      <c r="N64" s="29"/>
      <c r="O64" s="29"/>
      <c r="P64" s="29"/>
      <c r="Q64" s="29"/>
    </row>
    <row r="65" ht="16.5" spans="1:17">
      <c r="A65" s="34" t="s">
        <v>844</v>
      </c>
      <c r="B65" s="33" t="s">
        <v>845</v>
      </c>
      <c r="C65" s="33"/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78" t="s">
        <v>846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03"/>
      <c r="M4" s="38"/>
      <c r="N4" s="38"/>
      <c r="O4" s="38"/>
      <c r="P4" s="38"/>
      <c r="Q4" s="38"/>
      <c r="R4" s="38"/>
      <c r="S4" s="38"/>
      <c r="T4" s="38"/>
    </row>
    <row r="5" ht="15.75" spans="1:20">
      <c r="A5" s="379" t="s">
        <v>668</v>
      </c>
      <c r="B5" s="10" t="s">
        <v>763</v>
      </c>
      <c r="C5" s="7"/>
      <c r="D5" s="10" t="s">
        <v>763</v>
      </c>
      <c r="E5" s="7"/>
      <c r="F5" s="10" t="s">
        <v>847</v>
      </c>
      <c r="G5" s="7"/>
      <c r="H5" s="7" t="s">
        <v>669</v>
      </c>
      <c r="I5" s="10" t="s">
        <v>848</v>
      </c>
      <c r="J5" s="10"/>
      <c r="K5" s="47" t="s">
        <v>849</v>
      </c>
      <c r="L5" s="382"/>
      <c r="M5" s="404"/>
      <c r="N5" s="29"/>
      <c r="O5" s="404"/>
      <c r="P5" s="404"/>
      <c r="Q5" s="404"/>
      <c r="R5" s="29"/>
      <c r="S5" s="4"/>
      <c r="T5" s="4"/>
    </row>
    <row r="6" spans="1:20">
      <c r="A6" s="11" t="s">
        <v>13</v>
      </c>
      <c r="B6" s="9" t="s">
        <v>764</v>
      </c>
      <c r="C6" s="9"/>
      <c r="D6" s="373" t="s">
        <v>850</v>
      </c>
      <c r="E6" s="373"/>
      <c r="F6" s="9" t="s">
        <v>598</v>
      </c>
      <c r="G6" s="9"/>
      <c r="H6" s="9" t="s">
        <v>14</v>
      </c>
      <c r="I6" s="9" t="s">
        <v>278</v>
      </c>
      <c r="J6" s="9"/>
      <c r="K6" s="11" t="s">
        <v>277</v>
      </c>
      <c r="L6" s="12"/>
      <c r="M6" s="359"/>
      <c r="N6" s="359"/>
      <c r="O6" s="359"/>
      <c r="P6" s="359"/>
      <c r="Q6" s="359"/>
      <c r="R6" s="359"/>
      <c r="S6" s="41"/>
      <c r="T6" s="41"/>
    </row>
    <row r="7" spans="1:20">
      <c r="A7" s="11"/>
      <c r="B7" s="9" t="s">
        <v>767</v>
      </c>
      <c r="C7" s="9"/>
      <c r="D7" s="9" t="s">
        <v>766</v>
      </c>
      <c r="E7" s="9"/>
      <c r="F7" s="9" t="s">
        <v>679</v>
      </c>
      <c r="G7" s="9"/>
      <c r="H7" s="9"/>
      <c r="I7" s="9" t="s">
        <v>677</v>
      </c>
      <c r="J7" s="9"/>
      <c r="K7" s="9" t="s">
        <v>851</v>
      </c>
      <c r="L7" s="9"/>
      <c r="M7" s="359"/>
      <c r="N7" s="359"/>
      <c r="O7" s="359"/>
      <c r="P7" s="359"/>
      <c r="Q7" s="359"/>
      <c r="R7" s="359"/>
      <c r="S7" s="41"/>
      <c r="T7" s="41"/>
    </row>
    <row r="8" hidden="1" spans="1:12">
      <c r="A8" s="26" t="s">
        <v>852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213" t="s">
        <v>853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854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48" t="s">
        <v>855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856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07" t="s">
        <v>857</v>
      </c>
      <c r="G10" s="408"/>
      <c r="H10" s="408"/>
      <c r="I10" s="408"/>
      <c r="J10" s="408"/>
      <c r="K10" s="408"/>
      <c r="L10" s="413"/>
    </row>
    <row r="11" hidden="1" spans="1:12">
      <c r="A11" s="26" t="s">
        <v>687</v>
      </c>
      <c r="B11" s="317" t="s">
        <v>858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09" t="s">
        <v>859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852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213" t="s">
        <v>860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854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48" t="s">
        <v>861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687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48" t="s">
        <v>862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852</v>
      </c>
      <c r="B15" s="20">
        <v>45305</v>
      </c>
      <c r="C15" s="20">
        <f>B15+1</f>
        <v>45306</v>
      </c>
      <c r="D15" s="20">
        <f t="shared" si="1"/>
        <v>45306</v>
      </c>
      <c r="E15" s="317" t="s">
        <v>167</v>
      </c>
      <c r="F15" s="410"/>
      <c r="G15" s="411"/>
      <c r="H15" s="411"/>
      <c r="I15" s="411"/>
      <c r="J15" s="411"/>
      <c r="K15" s="411"/>
      <c r="L15" s="414"/>
    </row>
    <row r="16" hidden="1" spans="1:12">
      <c r="A16" s="334" t="s">
        <v>863</v>
      </c>
      <c r="B16" s="23" t="s">
        <v>40</v>
      </c>
      <c r="C16" s="23" t="s">
        <v>40</v>
      </c>
      <c r="D16" s="20" t="s">
        <v>858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48" t="s">
        <v>864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854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48" t="s">
        <v>865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687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48" t="s">
        <v>866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863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48" t="s">
        <v>867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854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48" t="s">
        <v>868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398"/>
    </row>
    <row r="21" hidden="1" spans="1:12">
      <c r="A21" s="24" t="s">
        <v>856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48" t="s">
        <v>869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863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48" t="s">
        <v>870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854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48" t="s">
        <v>871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34" t="s">
        <v>687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48" t="s">
        <v>872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863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48" t="s">
        <v>873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854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48" t="s">
        <v>874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34" t="s">
        <v>687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48" t="s">
        <v>875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863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48" t="s">
        <v>876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87" t="s">
        <v>854</v>
      </c>
      <c r="B29" s="412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48" t="s">
        <v>877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687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48" t="s">
        <v>878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17" t="s">
        <v>167</v>
      </c>
    </row>
    <row r="31" hidden="1" spans="1:12">
      <c r="A31" s="26" t="s">
        <v>863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48" t="s">
        <v>879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87" t="s">
        <v>854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48" t="s">
        <v>880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881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48" t="s">
        <v>882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863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48" t="s">
        <v>883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854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48" t="s">
        <v>884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881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48" t="s">
        <v>885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863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48" t="s">
        <v>886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854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48" t="s">
        <v>887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881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48" t="s">
        <v>683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863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48" t="s">
        <v>888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854</v>
      </c>
      <c r="B41" s="149">
        <v>45480</v>
      </c>
      <c r="C41" s="149">
        <f t="shared" si="15"/>
        <v>45481</v>
      </c>
      <c r="D41" s="149">
        <f t="shared" si="16"/>
        <v>45481</v>
      </c>
      <c r="E41" s="149">
        <f t="shared" si="17"/>
        <v>45481</v>
      </c>
      <c r="F41" s="149">
        <f t="shared" si="13"/>
        <v>45481</v>
      </c>
      <c r="G41" s="149">
        <f t="shared" si="14"/>
        <v>45482</v>
      </c>
      <c r="H41" s="148" t="s">
        <v>889</v>
      </c>
      <c r="I41" s="149">
        <f t="shared" si="9"/>
        <v>45491</v>
      </c>
      <c r="J41" s="149">
        <f t="shared" si="11"/>
        <v>45492</v>
      </c>
      <c r="K41" s="149">
        <f t="shared" si="12"/>
        <v>45493</v>
      </c>
      <c r="L41" s="149">
        <f t="shared" si="10"/>
        <v>45493</v>
      </c>
    </row>
    <row r="42" hidden="1" spans="1:12">
      <c r="A42" s="26" t="s">
        <v>881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48" t="s">
        <v>890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891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48" t="s">
        <v>892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854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48" t="s">
        <v>893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881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48" t="s">
        <v>894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891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48" t="s">
        <v>895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854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48" t="s">
        <v>896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881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48" t="s">
        <v>897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891</v>
      </c>
      <c r="B49" s="149">
        <v>45536</v>
      </c>
      <c r="C49" s="149">
        <f t="shared" si="15"/>
        <v>45537</v>
      </c>
      <c r="D49" s="149">
        <f t="shared" si="16"/>
        <v>45537</v>
      </c>
      <c r="E49" s="149">
        <f t="shared" si="17"/>
        <v>45537</v>
      </c>
      <c r="F49" s="149">
        <f t="shared" si="13"/>
        <v>45537</v>
      </c>
      <c r="G49" s="149">
        <f t="shared" si="14"/>
        <v>45538</v>
      </c>
      <c r="H49" s="213" t="s">
        <v>898</v>
      </c>
      <c r="I49" s="149">
        <f t="shared" si="9"/>
        <v>45547</v>
      </c>
      <c r="J49" s="149">
        <f t="shared" si="11"/>
        <v>45548</v>
      </c>
      <c r="K49" s="149">
        <f t="shared" si="12"/>
        <v>45549</v>
      </c>
      <c r="L49" s="149">
        <f t="shared" si="10"/>
        <v>45549</v>
      </c>
    </row>
    <row r="50" hidden="1" spans="1:12">
      <c r="A50" s="26" t="s">
        <v>854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48" t="s">
        <v>899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881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48" t="s">
        <v>900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891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48" t="s">
        <v>901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854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48" t="s">
        <v>902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881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213" t="s">
        <v>903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891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48" t="s">
        <v>904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854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48" t="s">
        <v>905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881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48" t="s">
        <v>906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891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48" t="s">
        <v>907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854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48" t="s">
        <v>908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35" t="s">
        <v>909</v>
      </c>
      <c r="B60" s="267">
        <v>45613</v>
      </c>
      <c r="C60" s="267">
        <f t="shared" si="15"/>
        <v>45614</v>
      </c>
      <c r="D60" s="267">
        <f t="shared" si="16"/>
        <v>45614</v>
      </c>
      <c r="E60" s="267">
        <f t="shared" si="17"/>
        <v>45614</v>
      </c>
      <c r="F60" s="267">
        <f t="shared" si="13"/>
        <v>45614</v>
      </c>
      <c r="G60" s="267">
        <f t="shared" si="14"/>
        <v>45615</v>
      </c>
      <c r="H60" s="171" t="s">
        <v>910</v>
      </c>
      <c r="I60" s="267">
        <f t="shared" si="9"/>
        <v>45624</v>
      </c>
      <c r="J60" s="267">
        <f t="shared" si="11"/>
        <v>45625</v>
      </c>
      <c r="K60" s="23" t="s">
        <v>40</v>
      </c>
      <c r="L60" s="23" t="s">
        <v>40</v>
      </c>
    </row>
    <row r="61" spans="1:8">
      <c r="A61" s="398"/>
      <c r="B61" s="398"/>
      <c r="C61" s="398"/>
      <c r="D61" s="398"/>
      <c r="E61" s="398"/>
      <c r="F61" s="398"/>
      <c r="G61" s="398"/>
      <c r="H61" s="398"/>
    </row>
    <row r="62" ht="16.35" customHeight="1" spans="1:19">
      <c r="A62" s="30" t="s">
        <v>194</v>
      </c>
      <c r="B62" s="31" t="s">
        <v>911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293" t="s">
        <v>440</v>
      </c>
      <c r="B63" s="294" t="s">
        <v>912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438</v>
      </c>
      <c r="B64" s="33" t="s">
        <v>913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660</v>
      </c>
      <c r="B65" s="69" t="s">
        <v>840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660</v>
      </c>
      <c r="B66" s="69" t="s">
        <v>914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660</v>
      </c>
      <c r="B67" s="415" t="s">
        <v>915</v>
      </c>
      <c r="C67" s="416"/>
      <c r="D67" s="416"/>
      <c r="E67" s="416"/>
      <c r="F67" s="416"/>
      <c r="G67" s="416"/>
      <c r="H67" s="416"/>
      <c r="I67" s="416"/>
      <c r="J67" s="416"/>
      <c r="K67" s="416"/>
      <c r="L67" s="417"/>
      <c r="M67" s="29"/>
      <c r="N67" s="29"/>
      <c r="O67" s="29"/>
      <c r="P67" s="29"/>
      <c r="Q67" s="29"/>
      <c r="R67" s="29"/>
      <c r="S67" s="29"/>
    </row>
    <row r="68" ht="16.5" spans="1:19">
      <c r="A68" s="34" t="s">
        <v>662</v>
      </c>
      <c r="B68" s="70" t="s">
        <v>843</v>
      </c>
      <c r="C68" s="71"/>
      <c r="D68" s="71"/>
      <c r="E68" s="71"/>
      <c r="F68" s="71"/>
      <c r="G68" s="71"/>
      <c r="H68" s="71"/>
      <c r="I68" s="71"/>
      <c r="J68" s="71"/>
      <c r="K68" s="71"/>
      <c r="L68" s="74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workbookViewId="0">
      <selection activeCell="M31" sqref="M31:N31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78" t="s">
        <v>916</v>
      </c>
      <c r="B4" s="46"/>
      <c r="C4" s="46"/>
      <c r="D4" s="46"/>
      <c r="E4" s="46"/>
      <c r="F4" s="46"/>
      <c r="G4" s="46"/>
      <c r="H4" s="46"/>
      <c r="I4" s="46"/>
      <c r="J4" s="403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79" t="s">
        <v>668</v>
      </c>
      <c r="B5" s="10" t="s">
        <v>763</v>
      </c>
      <c r="C5" s="7"/>
      <c r="D5" s="380" t="s">
        <v>917</v>
      </c>
      <c r="E5" s="381"/>
      <c r="F5" s="7" t="s">
        <v>669</v>
      </c>
      <c r="G5" s="47" t="s">
        <v>760</v>
      </c>
      <c r="H5" s="382"/>
      <c r="I5" s="47" t="s">
        <v>761</v>
      </c>
      <c r="J5" s="48"/>
      <c r="K5" s="404"/>
      <c r="L5" s="29"/>
      <c r="M5" s="404"/>
      <c r="N5" s="404"/>
      <c r="O5" s="404"/>
      <c r="P5" s="29"/>
      <c r="Q5" s="4"/>
      <c r="R5" s="4"/>
    </row>
    <row r="6" hidden="1" spans="1:18">
      <c r="A6" s="11" t="s">
        <v>13</v>
      </c>
      <c r="B6" s="373" t="s">
        <v>850</v>
      </c>
      <c r="C6" s="373"/>
      <c r="D6" s="9" t="s">
        <v>598</v>
      </c>
      <c r="E6" s="9"/>
      <c r="F6" s="9" t="s">
        <v>14</v>
      </c>
      <c r="G6" s="11" t="s">
        <v>277</v>
      </c>
      <c r="H6" s="12"/>
      <c r="I6" s="11" t="s">
        <v>278</v>
      </c>
      <c r="J6" s="12"/>
      <c r="K6" s="359"/>
      <c r="L6" s="359"/>
      <c r="M6" s="359"/>
      <c r="N6" s="359"/>
      <c r="O6" s="359"/>
      <c r="P6" s="359"/>
      <c r="Q6" s="41"/>
      <c r="R6" s="41"/>
    </row>
    <row r="7" hidden="1" spans="1:18">
      <c r="A7" s="11"/>
      <c r="B7" s="9" t="s">
        <v>766</v>
      </c>
      <c r="C7" s="9"/>
      <c r="D7" s="9" t="s">
        <v>680</v>
      </c>
      <c r="E7" s="9"/>
      <c r="F7" s="9"/>
      <c r="G7" s="9" t="s">
        <v>918</v>
      </c>
      <c r="H7" s="9"/>
      <c r="I7" s="9" t="s">
        <v>680</v>
      </c>
      <c r="J7" s="9"/>
      <c r="K7" s="359"/>
      <c r="L7" s="359"/>
      <c r="M7" s="359"/>
      <c r="N7" s="359"/>
      <c r="O7" s="359"/>
      <c r="P7" s="359"/>
      <c r="Q7" s="41"/>
      <c r="R7" s="41"/>
    </row>
    <row r="8" hidden="1" spans="1:10">
      <c r="A8" s="26" t="s">
        <v>919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48" t="s">
        <v>920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921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48" t="s">
        <v>922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923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83" t="s">
        <v>924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919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48" t="s">
        <v>925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921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48" t="s">
        <v>926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923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83" t="s">
        <v>927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919</v>
      </c>
      <c r="B14" s="20"/>
      <c r="C14" s="20"/>
      <c r="D14" s="59">
        <v>45664</v>
      </c>
      <c r="E14" s="20">
        <f t="shared" si="4"/>
        <v>45665</v>
      </c>
      <c r="F14" s="148" t="s">
        <v>928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921</v>
      </c>
      <c r="B15" s="20"/>
      <c r="C15" s="20"/>
      <c r="D15" s="59">
        <v>45671</v>
      </c>
      <c r="E15" s="20">
        <f t="shared" si="4"/>
        <v>45672</v>
      </c>
      <c r="F15" s="148" t="s">
        <v>929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923</v>
      </c>
      <c r="B16" s="20"/>
      <c r="C16" s="20"/>
      <c r="D16" s="59">
        <v>45678</v>
      </c>
      <c r="E16" s="20">
        <f t="shared" si="4"/>
        <v>45679</v>
      </c>
      <c r="F16" s="383" t="s">
        <v>930</v>
      </c>
      <c r="G16" s="59">
        <f t="shared" si="1"/>
        <v>45689</v>
      </c>
      <c r="H16" s="300" t="s">
        <v>167</v>
      </c>
      <c r="I16" s="23" t="s">
        <v>40</v>
      </c>
      <c r="J16" s="23" t="s">
        <v>40</v>
      </c>
    </row>
    <row r="17" hidden="1" spans="1:10">
      <c r="A17" s="336" t="s">
        <v>242</v>
      </c>
      <c r="B17" s="337"/>
      <c r="C17" s="337"/>
      <c r="D17" s="337"/>
      <c r="E17" s="337"/>
      <c r="F17" s="337"/>
      <c r="G17" s="337"/>
      <c r="H17" s="337"/>
      <c r="I17" s="337"/>
      <c r="J17" s="360"/>
    </row>
    <row r="18" hidden="1" spans="1:10">
      <c r="A18" s="26" t="s">
        <v>919</v>
      </c>
      <c r="B18" s="20"/>
      <c r="C18" s="20"/>
      <c r="D18" s="59">
        <v>45692</v>
      </c>
      <c r="E18" s="59">
        <f t="shared" si="4"/>
        <v>45693</v>
      </c>
      <c r="F18" s="213" t="s">
        <v>931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36" t="s">
        <v>242</v>
      </c>
      <c r="B19" s="337"/>
      <c r="C19" s="337"/>
      <c r="D19" s="337"/>
      <c r="E19" s="337"/>
      <c r="F19" s="337"/>
      <c r="G19" s="337"/>
      <c r="H19" s="337"/>
      <c r="I19" s="337"/>
      <c r="J19" s="360"/>
    </row>
    <row r="20" hidden="1" spans="1:10">
      <c r="A20" s="26" t="s">
        <v>921</v>
      </c>
      <c r="B20" s="20"/>
      <c r="C20" s="20"/>
      <c r="D20" s="59">
        <v>45706</v>
      </c>
      <c r="E20" s="20">
        <f t="shared" ref="E20:J20" si="10">D20+1</f>
        <v>45707</v>
      </c>
      <c r="F20" s="148" t="s">
        <v>932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919</v>
      </c>
      <c r="B21" s="20"/>
      <c r="C21" s="20"/>
      <c r="D21" s="59">
        <v>45713</v>
      </c>
      <c r="E21" s="20">
        <f>D21+1</f>
        <v>45714</v>
      </c>
      <c r="F21" s="171" t="s">
        <v>933</v>
      </c>
      <c r="G21" s="59">
        <f t="shared" si="8"/>
        <v>45724</v>
      </c>
      <c r="H21" s="59">
        <f t="shared" si="9"/>
        <v>45726</v>
      </c>
      <c r="I21" s="317" t="s">
        <v>167</v>
      </c>
      <c r="J21" s="20"/>
    </row>
    <row r="22" hidden="1" spans="1:10">
      <c r="A22" s="26" t="s">
        <v>923</v>
      </c>
      <c r="B22" s="20"/>
      <c r="C22" s="20"/>
      <c r="D22" s="59">
        <v>45720</v>
      </c>
      <c r="E22" s="20">
        <f t="shared" ref="E22:J22" si="11">D22+1</f>
        <v>45721</v>
      </c>
      <c r="F22" s="383" t="s">
        <v>934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921</v>
      </c>
      <c r="B23" s="20"/>
      <c r="C23" s="20"/>
      <c r="D23" s="59">
        <v>45727</v>
      </c>
      <c r="E23" s="20">
        <f t="shared" ref="E23:E25" si="12">D23+1</f>
        <v>45728</v>
      </c>
      <c r="F23" s="148" t="s">
        <v>935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936</v>
      </c>
      <c r="B24" s="20"/>
      <c r="C24" s="20"/>
      <c r="D24" s="59">
        <v>45734</v>
      </c>
      <c r="E24" s="20">
        <f t="shared" si="12"/>
        <v>45735</v>
      </c>
      <c r="F24" s="148" t="s">
        <v>937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923</v>
      </c>
      <c r="B25" s="20"/>
      <c r="C25" s="20"/>
      <c r="D25" s="59">
        <v>45741</v>
      </c>
      <c r="E25" s="20">
        <f t="shared" si="12"/>
        <v>45742</v>
      </c>
      <c r="F25" s="383" t="s">
        <v>938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921</v>
      </c>
      <c r="B26" s="68"/>
      <c r="C26" s="68"/>
      <c r="D26" s="59">
        <v>45748</v>
      </c>
      <c r="E26" s="192" t="s">
        <v>939</v>
      </c>
      <c r="F26" s="213" t="s">
        <v>940</v>
      </c>
      <c r="G26" s="59">
        <v>45759</v>
      </c>
      <c r="H26" s="300" t="s">
        <v>941</v>
      </c>
      <c r="I26" s="59">
        <v>45762</v>
      </c>
      <c r="J26" s="59">
        <v>45763</v>
      </c>
    </row>
    <row r="27" hidden="1" spans="1:10">
      <c r="A27" s="24" t="s">
        <v>936</v>
      </c>
      <c r="B27" s="68"/>
      <c r="C27" s="68"/>
      <c r="D27" s="59">
        <v>45755</v>
      </c>
      <c r="E27" s="192" t="s">
        <v>942</v>
      </c>
      <c r="F27" s="384" t="s">
        <v>943</v>
      </c>
      <c r="G27" s="59">
        <v>45766</v>
      </c>
      <c r="H27" s="300" t="s">
        <v>941</v>
      </c>
      <c r="I27" s="59">
        <v>45769</v>
      </c>
      <c r="J27" s="59">
        <f t="shared" ref="I27:J28" si="14">I27+1</f>
        <v>45770</v>
      </c>
    </row>
    <row r="28" hidden="1" spans="1:10">
      <c r="A28" s="26" t="s">
        <v>923</v>
      </c>
      <c r="B28" s="68"/>
      <c r="C28" s="68"/>
      <c r="D28" s="59">
        <v>45762</v>
      </c>
      <c r="E28" s="192" t="s">
        <v>944</v>
      </c>
      <c r="F28" s="383" t="s">
        <v>945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78" t="s">
        <v>916</v>
      </c>
      <c r="B29" s="46"/>
      <c r="C29" s="46"/>
      <c r="D29" s="46"/>
      <c r="E29" s="46"/>
      <c r="F29" s="46"/>
      <c r="G29" s="46"/>
      <c r="H29" s="46"/>
      <c r="I29" s="46"/>
      <c r="J29" s="403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79" t="s">
        <v>668</v>
      </c>
      <c r="B30" s="10" t="s">
        <v>763</v>
      </c>
      <c r="C30" s="7"/>
      <c r="D30" s="385" t="s">
        <v>946</v>
      </c>
      <c r="E30" s="386"/>
      <c r="F30" s="7" t="s">
        <v>669</v>
      </c>
      <c r="G30" s="47" t="s">
        <v>760</v>
      </c>
      <c r="H30" s="382"/>
      <c r="I30" s="47" t="s">
        <v>761</v>
      </c>
      <c r="J30" s="48"/>
      <c r="K30" s="404"/>
      <c r="L30" s="29"/>
      <c r="M30" s="404"/>
      <c r="N30" s="404"/>
      <c r="O30" s="404"/>
      <c r="P30" s="29"/>
      <c r="Q30" s="4"/>
      <c r="R30" s="4"/>
    </row>
    <row r="31" spans="1:18">
      <c r="A31" s="11" t="s">
        <v>13</v>
      </c>
      <c r="B31" s="373" t="s">
        <v>850</v>
      </c>
      <c r="C31" s="373"/>
      <c r="D31" s="9" t="s">
        <v>598</v>
      </c>
      <c r="E31" s="9"/>
      <c r="F31" s="9" t="s">
        <v>14</v>
      </c>
      <c r="G31" s="11" t="s">
        <v>277</v>
      </c>
      <c r="H31" s="12"/>
      <c r="I31" s="11" t="s">
        <v>278</v>
      </c>
      <c r="J31" s="12"/>
      <c r="K31" s="359"/>
      <c r="L31" s="359"/>
      <c r="M31" s="359"/>
      <c r="N31" s="359"/>
      <c r="O31" s="359"/>
      <c r="P31" s="359"/>
      <c r="Q31" s="41"/>
      <c r="R31" s="41"/>
    </row>
    <row r="32" spans="1:18">
      <c r="A32" s="11"/>
      <c r="B32" s="9" t="s">
        <v>766</v>
      </c>
      <c r="C32" s="9"/>
      <c r="D32" s="9" t="s">
        <v>680</v>
      </c>
      <c r="E32" s="9"/>
      <c r="F32" s="9"/>
      <c r="G32" s="9" t="s">
        <v>918</v>
      </c>
      <c r="H32" s="9"/>
      <c r="I32" s="9" t="s">
        <v>680</v>
      </c>
      <c r="J32" s="9"/>
      <c r="K32" s="359"/>
      <c r="L32" s="359"/>
      <c r="M32" s="359"/>
      <c r="N32" s="359"/>
      <c r="O32" s="359"/>
      <c r="P32" s="359"/>
      <c r="Q32" s="41"/>
      <c r="R32" s="41"/>
    </row>
    <row r="33" hidden="1" spans="1:10">
      <c r="A33" s="26" t="s">
        <v>921</v>
      </c>
      <c r="B33" s="68"/>
      <c r="C33" s="68"/>
      <c r="D33" s="59">
        <v>45769</v>
      </c>
      <c r="E33" s="59">
        <f>D33+1</f>
        <v>45770</v>
      </c>
      <c r="F33" s="213" t="s">
        <v>947</v>
      </c>
      <c r="G33" s="59">
        <f>E33+10</f>
        <v>45780</v>
      </c>
      <c r="H33" s="300" t="s">
        <v>941</v>
      </c>
      <c r="I33" s="20">
        <v>45783</v>
      </c>
      <c r="J33" s="59">
        <f>I33+1</f>
        <v>45784</v>
      </c>
    </row>
    <row r="34" hidden="1" spans="1:10">
      <c r="A34" s="24" t="s">
        <v>936</v>
      </c>
      <c r="B34" s="68"/>
      <c r="C34" s="68"/>
      <c r="D34" s="59">
        <v>45776</v>
      </c>
      <c r="E34" s="59">
        <f>D34+1</f>
        <v>45777</v>
      </c>
      <c r="F34" s="213" t="s">
        <v>948</v>
      </c>
      <c r="G34" s="59">
        <f>E34+10</f>
        <v>45787</v>
      </c>
      <c r="H34" s="300" t="s">
        <v>941</v>
      </c>
      <c r="I34" s="20">
        <v>45790</v>
      </c>
      <c r="J34" s="59">
        <f>I34+1</f>
        <v>45791</v>
      </c>
    </row>
    <row r="35" hidden="1" spans="1:10">
      <c r="A35" s="26" t="s">
        <v>923</v>
      </c>
      <c r="B35" s="68"/>
      <c r="C35" s="68"/>
      <c r="D35" s="59">
        <v>45783</v>
      </c>
      <c r="E35" s="59">
        <v>45784</v>
      </c>
      <c r="F35" s="212" t="s">
        <v>855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387" t="s">
        <v>921</v>
      </c>
      <c r="B36" s="68"/>
      <c r="C36" s="68"/>
      <c r="D36" s="346">
        <v>45790</v>
      </c>
      <c r="E36" s="346">
        <v>45791</v>
      </c>
      <c r="F36" s="388" t="s">
        <v>949</v>
      </c>
      <c r="G36" s="346">
        <f>E36+10</f>
        <v>45801</v>
      </c>
      <c r="H36" s="346">
        <f>G36+2</f>
        <v>45803</v>
      </c>
      <c r="I36" s="346">
        <f>H36+1</f>
        <v>45804</v>
      </c>
      <c r="J36" s="346">
        <f>I36+1</f>
        <v>45805</v>
      </c>
    </row>
    <row r="37" hidden="1" spans="1:10">
      <c r="A37" s="389" t="s">
        <v>732</v>
      </c>
      <c r="B37" s="389"/>
      <c r="C37" s="389"/>
      <c r="D37" s="389"/>
      <c r="E37" s="389"/>
      <c r="F37" s="389"/>
      <c r="G37" s="389"/>
      <c r="H37" s="389"/>
      <c r="I37" s="389"/>
      <c r="J37" s="389"/>
    </row>
    <row r="38" hidden="1" spans="1:10">
      <c r="A38" s="351" t="s">
        <v>936</v>
      </c>
      <c r="B38" s="68"/>
      <c r="C38" s="68"/>
      <c r="D38" s="390">
        <v>45804</v>
      </c>
      <c r="E38" s="390">
        <f>D38+1</f>
        <v>45805</v>
      </c>
      <c r="F38" s="391" t="s">
        <v>950</v>
      </c>
      <c r="G38" s="390">
        <f t="shared" ref="G38:G46" si="15">E38+10</f>
        <v>45815</v>
      </c>
      <c r="H38" s="390">
        <f>G38+2</f>
        <v>45817</v>
      </c>
      <c r="I38" s="390">
        <f t="shared" ref="I38:J41" si="16">H38+1</f>
        <v>45818</v>
      </c>
      <c r="J38" s="390">
        <f t="shared" si="16"/>
        <v>45819</v>
      </c>
    </row>
    <row r="39" hidden="1" spans="1:10">
      <c r="A39" s="26" t="s">
        <v>923</v>
      </c>
      <c r="B39" s="68"/>
      <c r="C39" s="68"/>
      <c r="D39" s="59">
        <v>45811</v>
      </c>
      <c r="E39" s="300" t="s">
        <v>951</v>
      </c>
      <c r="F39" s="212" t="s">
        <v>861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921</v>
      </c>
      <c r="B40" s="68"/>
      <c r="C40" s="68"/>
      <c r="D40" s="59">
        <v>45818</v>
      </c>
      <c r="E40" s="390">
        <f>D40+1</f>
        <v>45819</v>
      </c>
      <c r="F40" s="213" t="s">
        <v>952</v>
      </c>
      <c r="G40" s="59">
        <f t="shared" si="15"/>
        <v>45829</v>
      </c>
      <c r="H40" s="392" t="s">
        <v>941</v>
      </c>
      <c r="I40" s="59">
        <v>45832</v>
      </c>
      <c r="J40" s="59">
        <f t="shared" si="16"/>
        <v>45833</v>
      </c>
    </row>
    <row r="41" hidden="1" spans="1:10">
      <c r="A41" s="393" t="s">
        <v>936</v>
      </c>
      <c r="B41" s="68"/>
      <c r="C41" s="68"/>
      <c r="D41" s="346">
        <v>45825</v>
      </c>
      <c r="E41" s="394">
        <f>D41+1</f>
        <v>45826</v>
      </c>
      <c r="F41" s="388" t="s">
        <v>953</v>
      </c>
      <c r="G41" s="346">
        <f t="shared" si="15"/>
        <v>45836</v>
      </c>
      <c r="H41" s="392" t="s">
        <v>941</v>
      </c>
      <c r="I41" s="390">
        <v>45839</v>
      </c>
      <c r="J41" s="346">
        <f t="shared" si="16"/>
        <v>45840</v>
      </c>
    </row>
    <row r="42" hidden="1" spans="1:10">
      <c r="A42" s="347" t="s">
        <v>732</v>
      </c>
      <c r="B42" s="347"/>
      <c r="C42" s="347"/>
      <c r="D42" s="347"/>
      <c r="E42" s="347"/>
      <c r="F42" s="347"/>
      <c r="G42" s="347"/>
      <c r="H42" s="347"/>
      <c r="I42" s="347"/>
      <c r="J42" s="347"/>
    </row>
    <row r="43" hidden="1" spans="1:10">
      <c r="A43" s="339" t="s">
        <v>923</v>
      </c>
      <c r="B43" s="68"/>
      <c r="C43" s="68"/>
      <c r="D43" s="390">
        <v>45839</v>
      </c>
      <c r="E43" s="390">
        <v>45840</v>
      </c>
      <c r="F43" s="395" t="s">
        <v>865</v>
      </c>
      <c r="G43" s="390">
        <f t="shared" si="15"/>
        <v>45850</v>
      </c>
      <c r="H43" s="390">
        <f t="shared" ref="H43:H57" si="17">G43+2</f>
        <v>45852</v>
      </c>
      <c r="I43" s="390">
        <f t="shared" ref="I43:I57" si="18">H43+1</f>
        <v>45853</v>
      </c>
      <c r="J43" s="390">
        <f t="shared" ref="J43:J57" si="19">I43+1</f>
        <v>45854</v>
      </c>
    </row>
    <row r="44" hidden="1" spans="1:10">
      <c r="A44" s="396" t="s">
        <v>921</v>
      </c>
      <c r="B44" s="68"/>
      <c r="C44" s="68"/>
      <c r="D44" s="59">
        <v>45846</v>
      </c>
      <c r="E44" s="390">
        <v>45847</v>
      </c>
      <c r="F44" s="213" t="s">
        <v>954</v>
      </c>
      <c r="G44" s="59">
        <f t="shared" si="15"/>
        <v>45857</v>
      </c>
      <c r="H44" s="392" t="s">
        <v>941</v>
      </c>
      <c r="I44" s="59">
        <v>45860</v>
      </c>
      <c r="J44" s="59">
        <f t="shared" si="19"/>
        <v>45861</v>
      </c>
    </row>
    <row r="45" spans="1:10">
      <c r="A45" s="396" t="s">
        <v>936</v>
      </c>
      <c r="B45" s="68"/>
      <c r="C45" s="68"/>
      <c r="D45" s="59">
        <v>45853</v>
      </c>
      <c r="E45" s="390">
        <v>45854</v>
      </c>
      <c r="F45" s="213" t="s">
        <v>955</v>
      </c>
      <c r="G45" s="59">
        <f t="shared" si="15"/>
        <v>45864</v>
      </c>
      <c r="H45" s="392" t="s">
        <v>941</v>
      </c>
      <c r="I45" s="59">
        <v>45867</v>
      </c>
      <c r="J45" s="59">
        <f t="shared" si="19"/>
        <v>45868</v>
      </c>
    </row>
    <row r="46" spans="1:10">
      <c r="A46" s="387" t="s">
        <v>923</v>
      </c>
      <c r="B46" s="68"/>
      <c r="C46" s="68"/>
      <c r="D46" s="346">
        <v>45860</v>
      </c>
      <c r="E46" s="394">
        <v>45861</v>
      </c>
      <c r="F46" s="397" t="s">
        <v>868</v>
      </c>
      <c r="G46" s="346">
        <f t="shared" si="15"/>
        <v>45871</v>
      </c>
      <c r="H46" s="346">
        <f t="shared" si="17"/>
        <v>45873</v>
      </c>
      <c r="I46" s="346">
        <f t="shared" si="18"/>
        <v>45874</v>
      </c>
      <c r="J46" s="346">
        <f t="shared" si="19"/>
        <v>45875</v>
      </c>
    </row>
    <row r="47" spans="1:10">
      <c r="A47" s="347" t="s">
        <v>732</v>
      </c>
      <c r="B47" s="347"/>
      <c r="C47" s="347"/>
      <c r="D47" s="347"/>
      <c r="E47" s="347"/>
      <c r="F47" s="347"/>
      <c r="G47" s="347"/>
      <c r="H47" s="347"/>
      <c r="I47" s="347"/>
      <c r="J47" s="347"/>
    </row>
    <row r="48" spans="1:10">
      <c r="A48" s="341" t="s">
        <v>921</v>
      </c>
      <c r="B48" s="68"/>
      <c r="C48" s="68"/>
      <c r="D48" s="390">
        <v>45874</v>
      </c>
      <c r="E48" s="390">
        <v>45875</v>
      </c>
      <c r="F48" s="391" t="s">
        <v>956</v>
      </c>
      <c r="G48" s="390">
        <f t="shared" ref="G48:I52" si="20">E48+10</f>
        <v>45885</v>
      </c>
      <c r="H48" s="300" t="s">
        <v>941</v>
      </c>
      <c r="I48" s="390">
        <v>45888</v>
      </c>
      <c r="J48" s="390">
        <f t="shared" si="19"/>
        <v>45889</v>
      </c>
    </row>
    <row r="49" spans="1:10">
      <c r="A49" s="339" t="s">
        <v>923</v>
      </c>
      <c r="B49" s="68"/>
      <c r="C49" s="68"/>
      <c r="D49" s="59">
        <v>45881</v>
      </c>
      <c r="E49" s="390">
        <v>45882</v>
      </c>
      <c r="F49" s="395" t="s">
        <v>871</v>
      </c>
      <c r="G49" s="390">
        <f t="shared" si="20"/>
        <v>45892</v>
      </c>
      <c r="H49" s="390">
        <f t="shared" si="17"/>
        <v>45894</v>
      </c>
      <c r="I49" s="390">
        <f t="shared" si="18"/>
        <v>45895</v>
      </c>
      <c r="J49" s="390">
        <f t="shared" si="19"/>
        <v>45896</v>
      </c>
    </row>
    <row r="50" spans="1:10">
      <c r="A50" s="26" t="s">
        <v>936</v>
      </c>
      <c r="B50" s="347"/>
      <c r="C50" s="347"/>
      <c r="D50" s="59">
        <v>45888</v>
      </c>
      <c r="E50" s="390">
        <f>D50+1</f>
        <v>45889</v>
      </c>
      <c r="F50" s="391" t="s">
        <v>957</v>
      </c>
      <c r="G50" s="390">
        <f t="shared" si="20"/>
        <v>45899</v>
      </c>
      <c r="H50" s="390">
        <f t="shared" si="17"/>
        <v>45901</v>
      </c>
      <c r="I50" s="390">
        <f t="shared" si="18"/>
        <v>45902</v>
      </c>
      <c r="J50" s="390">
        <f t="shared" si="19"/>
        <v>45903</v>
      </c>
    </row>
    <row r="51" spans="1:10">
      <c r="A51" s="26" t="s">
        <v>921</v>
      </c>
      <c r="B51" s="68"/>
      <c r="C51" s="68"/>
      <c r="D51" s="59">
        <v>45895</v>
      </c>
      <c r="E51" s="390">
        <v>45896</v>
      </c>
      <c r="F51" s="213" t="s">
        <v>958</v>
      </c>
      <c r="G51" s="59">
        <f t="shared" si="20"/>
        <v>45906</v>
      </c>
      <c r="H51" s="59">
        <f t="shared" si="17"/>
        <v>45908</v>
      </c>
      <c r="I51" s="59">
        <f t="shared" si="18"/>
        <v>45909</v>
      </c>
      <c r="J51" s="59">
        <f t="shared" si="19"/>
        <v>45910</v>
      </c>
    </row>
    <row r="52" spans="1:10">
      <c r="A52" s="339" t="s">
        <v>923</v>
      </c>
      <c r="B52" s="68"/>
      <c r="C52" s="68"/>
      <c r="D52" s="59">
        <v>45902</v>
      </c>
      <c r="E52" s="390">
        <v>45903</v>
      </c>
      <c r="F52" s="212" t="s">
        <v>874</v>
      </c>
      <c r="G52" s="390">
        <f t="shared" si="20"/>
        <v>45913</v>
      </c>
      <c r="H52" s="390">
        <f t="shared" si="17"/>
        <v>45915</v>
      </c>
      <c r="I52" s="390">
        <f t="shared" si="18"/>
        <v>45916</v>
      </c>
      <c r="J52" s="390">
        <f t="shared" si="19"/>
        <v>45917</v>
      </c>
    </row>
    <row r="53" customFormat="1" spans="1:10">
      <c r="A53" s="26" t="s">
        <v>936</v>
      </c>
      <c r="B53" s="68"/>
      <c r="C53" s="68"/>
      <c r="D53" s="59">
        <v>45909</v>
      </c>
      <c r="E53" s="59">
        <v>45910</v>
      </c>
      <c r="F53" s="213" t="s">
        <v>959</v>
      </c>
      <c r="G53" s="390">
        <f t="shared" ref="G53:G57" si="21">E53+10</f>
        <v>45920</v>
      </c>
      <c r="H53" s="390">
        <f t="shared" si="17"/>
        <v>45922</v>
      </c>
      <c r="I53" s="390">
        <f t="shared" si="18"/>
        <v>45923</v>
      </c>
      <c r="J53" s="390">
        <f t="shared" si="19"/>
        <v>45924</v>
      </c>
    </row>
    <row r="54" customFormat="1" spans="1:10">
      <c r="A54" s="26" t="s">
        <v>921</v>
      </c>
      <c r="B54" s="68"/>
      <c r="C54" s="68"/>
      <c r="D54" s="59">
        <v>45916</v>
      </c>
      <c r="E54" s="59">
        <v>45917</v>
      </c>
      <c r="F54" s="213" t="s">
        <v>960</v>
      </c>
      <c r="G54" s="390">
        <f t="shared" si="21"/>
        <v>45927</v>
      </c>
      <c r="H54" s="390">
        <f t="shared" si="17"/>
        <v>45929</v>
      </c>
      <c r="I54" s="390">
        <f t="shared" si="18"/>
        <v>45930</v>
      </c>
      <c r="J54" s="390">
        <f t="shared" si="19"/>
        <v>45931</v>
      </c>
    </row>
    <row r="55" customFormat="1" spans="1:10">
      <c r="A55" s="339" t="s">
        <v>923</v>
      </c>
      <c r="B55" s="68"/>
      <c r="C55" s="68"/>
      <c r="D55" s="59">
        <v>45923</v>
      </c>
      <c r="E55" s="59">
        <v>45924</v>
      </c>
      <c r="F55" s="212" t="s">
        <v>877</v>
      </c>
      <c r="G55" s="390">
        <f t="shared" si="21"/>
        <v>45934</v>
      </c>
      <c r="H55" s="390">
        <f t="shared" si="17"/>
        <v>45936</v>
      </c>
      <c r="I55" s="390">
        <f t="shared" si="18"/>
        <v>45937</v>
      </c>
      <c r="J55" s="390">
        <f t="shared" si="19"/>
        <v>45938</v>
      </c>
    </row>
    <row r="56" customFormat="1" spans="1:10">
      <c r="A56" s="26" t="s">
        <v>936</v>
      </c>
      <c r="B56" s="68"/>
      <c r="C56" s="68"/>
      <c r="D56" s="59">
        <v>45930</v>
      </c>
      <c r="E56" s="59">
        <v>45931</v>
      </c>
      <c r="F56" s="213" t="s">
        <v>961</v>
      </c>
      <c r="G56" s="390">
        <f t="shared" si="21"/>
        <v>45941</v>
      </c>
      <c r="H56" s="390">
        <f t="shared" si="17"/>
        <v>45943</v>
      </c>
      <c r="I56" s="390">
        <f t="shared" si="18"/>
        <v>45944</v>
      </c>
      <c r="J56" s="390">
        <f t="shared" si="19"/>
        <v>45945</v>
      </c>
    </row>
    <row r="57" customFormat="1" spans="1:10">
      <c r="A57" s="26" t="s">
        <v>921</v>
      </c>
      <c r="B57" s="68"/>
      <c r="C57" s="68"/>
      <c r="D57" s="59">
        <v>45937</v>
      </c>
      <c r="E57" s="59">
        <v>45938</v>
      </c>
      <c r="F57" s="213" t="s">
        <v>962</v>
      </c>
      <c r="G57" s="390">
        <f t="shared" si="21"/>
        <v>45948</v>
      </c>
      <c r="H57" s="390">
        <f t="shared" si="17"/>
        <v>45950</v>
      </c>
      <c r="I57" s="390">
        <f t="shared" si="18"/>
        <v>45951</v>
      </c>
      <c r="J57" s="390">
        <f t="shared" si="19"/>
        <v>45952</v>
      </c>
    </row>
    <row r="58" spans="1:6">
      <c r="A58" s="398"/>
      <c r="B58" s="398"/>
      <c r="C58" s="398"/>
      <c r="D58" s="398"/>
      <c r="E58" s="398"/>
      <c r="F58" s="398"/>
    </row>
    <row r="59" ht="16.35" customHeight="1" spans="1:19">
      <c r="A59" s="30" t="s">
        <v>194</v>
      </c>
      <c r="B59" s="31" t="s">
        <v>963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29"/>
      <c r="N59" s="29"/>
      <c r="O59" s="29"/>
      <c r="P59" s="29"/>
      <c r="Q59" s="29"/>
      <c r="R59" s="29"/>
      <c r="S59" s="29"/>
    </row>
    <row r="60" ht="16.35" customHeight="1" spans="1:21">
      <c r="A60" s="293" t="s">
        <v>440</v>
      </c>
      <c r="B60" s="294" t="s">
        <v>964</v>
      </c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2" t="s">
        <v>438</v>
      </c>
      <c r="B61" s="33" t="s">
        <v>839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29"/>
      <c r="N61" s="29"/>
      <c r="O61" s="29"/>
      <c r="P61" s="29"/>
      <c r="Q61" s="29"/>
      <c r="R61" s="29"/>
      <c r="S61" s="29"/>
      <c r="T61" s="29"/>
      <c r="U61" s="29"/>
    </row>
    <row r="62" ht="16.5" spans="1:19">
      <c r="A62" s="34" t="s">
        <v>662</v>
      </c>
      <c r="B62" s="399" t="s">
        <v>965</v>
      </c>
      <c r="C62" s="400"/>
      <c r="D62" s="400"/>
      <c r="E62" s="400"/>
      <c r="F62" s="400"/>
      <c r="G62" s="400"/>
      <c r="H62" s="400"/>
      <c r="I62" s="400"/>
      <c r="J62" s="400"/>
      <c r="K62" s="400"/>
      <c r="L62" s="405"/>
      <c r="M62" s="29"/>
      <c r="N62" s="29"/>
      <c r="O62" s="29"/>
      <c r="P62" s="29"/>
      <c r="Q62" s="29"/>
      <c r="R62" s="29"/>
      <c r="S62" s="29"/>
    </row>
    <row r="63" ht="16.5" spans="1:12">
      <c r="A63" s="34" t="s">
        <v>662</v>
      </c>
      <c r="B63" s="401" t="s">
        <v>966</v>
      </c>
      <c r="C63" s="402"/>
      <c r="D63" s="402"/>
      <c r="E63" s="402"/>
      <c r="F63" s="402"/>
      <c r="G63" s="402"/>
      <c r="H63" s="402"/>
      <c r="I63" s="402"/>
      <c r="J63" s="402"/>
      <c r="K63" s="402"/>
      <c r="L63" s="406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B59:L59"/>
    <mergeCell ref="B60:L60"/>
    <mergeCell ref="B61:L61"/>
    <mergeCell ref="B62:L62"/>
    <mergeCell ref="B63:L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69"/>
  <sheetViews>
    <sheetView workbookViewId="0">
      <selection activeCell="N54" sqref="N54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967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668</v>
      </c>
      <c r="B4" s="7" t="s">
        <v>669</v>
      </c>
      <c r="C4" s="47" t="s">
        <v>968</v>
      </c>
      <c r="D4" s="366"/>
      <c r="E4" s="10" t="s">
        <v>969</v>
      </c>
      <c r="F4" s="7"/>
      <c r="G4" s="7" t="s">
        <v>669</v>
      </c>
      <c r="H4" s="47" t="s">
        <v>970</v>
      </c>
      <c r="I4" s="48"/>
      <c r="J4" s="47" t="s">
        <v>971</v>
      </c>
      <c r="K4" s="48"/>
      <c r="L4" s="7" t="s">
        <v>972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277</v>
      </c>
      <c r="D5" s="234"/>
      <c r="E5" s="9" t="s">
        <v>278</v>
      </c>
      <c r="F5" s="9"/>
      <c r="G5" s="9" t="s">
        <v>14</v>
      </c>
      <c r="H5" s="11" t="s">
        <v>973</v>
      </c>
      <c r="I5" s="12"/>
      <c r="J5" s="11" t="s">
        <v>974</v>
      </c>
      <c r="K5" s="12"/>
      <c r="L5" s="9" t="s">
        <v>277</v>
      </c>
      <c r="M5" s="9"/>
      <c r="N5" s="29"/>
      <c r="O5" s="29"/>
    </row>
    <row r="6" ht="15.75" spans="1:15">
      <c r="A6" s="9" t="s">
        <v>975</v>
      </c>
      <c r="B6" s="85"/>
      <c r="C6" s="367" t="s">
        <v>976</v>
      </c>
      <c r="D6" s="368"/>
      <c r="E6" s="367" t="s">
        <v>977</v>
      </c>
      <c r="F6" s="368"/>
      <c r="G6" s="85"/>
      <c r="H6" s="367" t="s">
        <v>978</v>
      </c>
      <c r="I6" s="372"/>
      <c r="J6" s="367" t="s">
        <v>979</v>
      </c>
      <c r="K6" s="372"/>
      <c r="L6" s="373" t="s">
        <v>976</v>
      </c>
      <c r="M6" s="373"/>
      <c r="N6" s="29"/>
      <c r="O6" s="29"/>
    </row>
    <row r="7" ht="15.75" hidden="1" spans="1:15">
      <c r="A7" s="26" t="s">
        <v>980</v>
      </c>
      <c r="B7" s="50" t="s">
        <v>981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982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983</v>
      </c>
      <c r="B8" s="116" t="s">
        <v>984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6" t="s">
        <v>985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986</v>
      </c>
      <c r="B9" s="50" t="s">
        <v>987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988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989</v>
      </c>
      <c r="B10" s="116" t="s">
        <v>990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6" t="s">
        <v>991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980</v>
      </c>
      <c r="B11" s="57" t="s">
        <v>992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993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983</v>
      </c>
      <c r="B12" s="116" t="s">
        <v>994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6" t="s">
        <v>995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986</v>
      </c>
      <c r="B13" s="50" t="s">
        <v>996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997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989</v>
      </c>
      <c r="B14" s="116" t="s">
        <v>998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6" t="s">
        <v>999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980</v>
      </c>
      <c r="B15" s="57" t="s">
        <v>1000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1001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983</v>
      </c>
      <c r="B16" s="116" t="s">
        <v>1002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6" t="s">
        <v>1003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986</v>
      </c>
      <c r="B17" s="50" t="s">
        <v>1004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1005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989</v>
      </c>
      <c r="B18" s="116" t="s">
        <v>1006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6" t="s">
        <v>1007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980</v>
      </c>
      <c r="B19" s="57" t="s">
        <v>1008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1009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36" t="s">
        <v>354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60"/>
      <c r="N20" s="29"/>
      <c r="O20" s="29"/>
    </row>
    <row r="21" ht="15.75" hidden="1" spans="1:15">
      <c r="A21" s="26" t="s">
        <v>983</v>
      </c>
      <c r="B21" s="116" t="s">
        <v>1010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6" t="s">
        <v>1011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986</v>
      </c>
      <c r="B22" s="50" t="s">
        <v>1012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1013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989</v>
      </c>
      <c r="B23" s="116" t="s">
        <v>1014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6" t="s">
        <v>1015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980</v>
      </c>
      <c r="B24" s="57" t="s">
        <v>1016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1017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983</v>
      </c>
      <c r="B25" s="116" t="s">
        <v>1018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6" t="s">
        <v>1019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986</v>
      </c>
      <c r="B26" s="50" t="s">
        <v>1020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1021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989</v>
      </c>
      <c r="B27" s="116" t="s">
        <v>1022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6" t="s">
        <v>1023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980</v>
      </c>
      <c r="B28" s="57" t="s">
        <v>1024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1025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983</v>
      </c>
      <c r="B29" s="57" t="s">
        <v>1026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1027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986</v>
      </c>
      <c r="B30" s="57" t="s">
        <v>1028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1029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34" t="s">
        <v>989</v>
      </c>
      <c r="B31" s="57" t="s">
        <v>1030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1031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6" t="s">
        <v>349</v>
      </c>
      <c r="M31" s="59">
        <v>45804</v>
      </c>
      <c r="N31" s="208" t="s">
        <v>1032</v>
      </c>
      <c r="O31" s="374"/>
    </row>
    <row r="32" ht="15.75" hidden="1" spans="1:15">
      <c r="A32" s="26" t="s">
        <v>980</v>
      </c>
      <c r="B32" s="57" t="s">
        <v>1033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1034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983</v>
      </c>
      <c r="B33" s="57" t="s">
        <v>1035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1036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75"/>
      <c r="O33" s="29"/>
    </row>
    <row r="34" ht="15.75" hidden="1" spans="1:15">
      <c r="A34" s="26" t="s">
        <v>986</v>
      </c>
      <c r="B34" s="57" t="s">
        <v>1037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1038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1039</v>
      </c>
      <c r="B35" s="57" t="s">
        <v>1040</v>
      </c>
      <c r="C35" s="59">
        <v>45800</v>
      </c>
      <c r="D35" s="58">
        <f t="shared" ref="D35:D54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1041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980</v>
      </c>
      <c r="B36" s="57" t="s">
        <v>1042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1043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34" t="s">
        <v>983</v>
      </c>
      <c r="B37" s="57" t="s">
        <v>1044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1045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07" t="s">
        <v>167</v>
      </c>
      <c r="L37" s="58"/>
      <c r="M37" s="58"/>
      <c r="N37" s="29"/>
      <c r="O37" s="29"/>
    </row>
    <row r="38" ht="15.75" hidden="1" spans="1:15">
      <c r="A38" s="26" t="s">
        <v>986</v>
      </c>
      <c r="B38" s="57" t="s">
        <v>1046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1047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1039</v>
      </c>
      <c r="B39" s="57" t="s">
        <v>1048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1049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980</v>
      </c>
      <c r="B40" s="57" t="s">
        <v>1050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1051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spans="1:15">
      <c r="A41" s="24" t="s">
        <v>1052</v>
      </c>
      <c r="B41" s="57" t="s">
        <v>1053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1054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spans="1:13">
      <c r="A42" s="26" t="s">
        <v>986</v>
      </c>
      <c r="B42" s="57" t="s">
        <v>1055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1056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spans="1:13">
      <c r="A43" s="26" t="s">
        <v>1039</v>
      </c>
      <c r="B43" s="57" t="s">
        <v>1057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12" t="s">
        <v>1058</v>
      </c>
      <c r="H43" s="58">
        <f t="shared" si="25"/>
        <v>45870</v>
      </c>
      <c r="I43" s="307" t="s">
        <v>167</v>
      </c>
      <c r="J43" s="58"/>
      <c r="K43" s="58"/>
      <c r="L43" s="58"/>
      <c r="M43" s="58"/>
    </row>
    <row r="44" spans="1:13">
      <c r="A44" s="26" t="s">
        <v>980</v>
      </c>
      <c r="B44" s="57" t="s">
        <v>1059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1060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1052</v>
      </c>
      <c r="B45" s="57" t="s">
        <v>1061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1062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986</v>
      </c>
      <c r="B46" s="57" t="s">
        <v>1063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1064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34" t="s">
        <v>1065</v>
      </c>
      <c r="B47" s="57" t="s">
        <v>1066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1067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980</v>
      </c>
      <c r="B48" s="57" t="s">
        <v>1068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1069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1052</v>
      </c>
      <c r="B49" s="57" t="s">
        <v>1070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1071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986</v>
      </c>
      <c r="B50" s="57" t="s">
        <v>1072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1073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customFormat="1" spans="1:13">
      <c r="A51" s="26" t="s">
        <v>1065</v>
      </c>
      <c r="B51" s="57" t="s">
        <v>1074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1075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customFormat="1" spans="1:13">
      <c r="A52" s="26" t="s">
        <v>980</v>
      </c>
      <c r="B52" s="57" t="s">
        <v>1076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1077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customFormat="1" spans="1:13">
      <c r="A53" s="26" t="s">
        <v>1052</v>
      </c>
      <c r="B53" s="57" t="s">
        <v>1078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1079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customFormat="1" spans="1:13">
      <c r="A54" s="26" t="s">
        <v>986</v>
      </c>
      <c r="B54" s="57" t="s">
        <v>1080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1081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ht="15.75" spans="1:2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ht="16.5" spans="1:21">
      <c r="A56" s="30" t="s">
        <v>194</v>
      </c>
      <c r="B56" s="31" t="s">
        <v>1082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9"/>
      <c r="O56" s="29"/>
      <c r="P56" s="29"/>
      <c r="Q56" s="29"/>
      <c r="R56" s="29"/>
      <c r="S56" s="29"/>
      <c r="T56" s="29"/>
      <c r="U56" s="29"/>
    </row>
    <row r="57" ht="16.35" hidden="1" customHeight="1" spans="1:21">
      <c r="A57" s="34" t="s">
        <v>1083</v>
      </c>
      <c r="B57" s="369" t="s">
        <v>1084</v>
      </c>
      <c r="C57" s="370"/>
      <c r="D57" s="370"/>
      <c r="E57" s="370"/>
      <c r="F57" s="370"/>
      <c r="G57" s="370"/>
      <c r="H57" s="370"/>
      <c r="I57" s="37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35" customHeight="1" spans="1:21">
      <c r="A58" s="34" t="s">
        <v>1085</v>
      </c>
      <c r="B58" s="371" t="s">
        <v>1086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29"/>
      <c r="O58" s="29"/>
      <c r="P58" s="29"/>
      <c r="Q58" s="29"/>
      <c r="R58" s="29"/>
      <c r="S58" s="29"/>
      <c r="T58" s="29"/>
      <c r="U58" s="29"/>
    </row>
    <row r="59" ht="16.35" customHeight="1" spans="1:21">
      <c r="A59" s="34" t="s">
        <v>440</v>
      </c>
      <c r="B59" s="33" t="s">
        <v>1087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447</v>
      </c>
      <c r="B60" s="33" t="s">
        <v>1088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581</v>
      </c>
      <c r="B61" s="33" t="s">
        <v>1089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2" t="s">
        <v>454</v>
      </c>
      <c r="B62" s="33" t="s">
        <v>1090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hidden="1" customHeight="1" spans="1:21">
      <c r="A63" s="32" t="s">
        <v>454</v>
      </c>
      <c r="B63" s="369" t="s">
        <v>1091</v>
      </c>
      <c r="C63" s="370"/>
      <c r="D63" s="370"/>
      <c r="E63" s="370"/>
      <c r="F63" s="370"/>
      <c r="G63" s="370"/>
      <c r="H63" s="370"/>
      <c r="I63" s="37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1092</v>
      </c>
      <c r="B64" s="33" t="s">
        <v>1093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35" customHeight="1" spans="1:21">
      <c r="A65" s="32" t="s">
        <v>1094</v>
      </c>
      <c r="B65" s="33" t="s">
        <v>1095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9"/>
      <c r="O65" s="29"/>
      <c r="P65" s="29"/>
      <c r="Q65" s="29"/>
      <c r="R65" s="29"/>
      <c r="S65" s="29"/>
      <c r="T65" s="29"/>
      <c r="U65" s="29"/>
    </row>
    <row r="66" ht="16.35" customHeight="1" spans="1:21">
      <c r="A66" s="34" t="s">
        <v>1096</v>
      </c>
      <c r="B66" s="33" t="s">
        <v>1097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35" hidden="1" customHeight="1" spans="1:21">
      <c r="A67" s="34" t="s">
        <v>1094</v>
      </c>
      <c r="B67" s="376" t="s">
        <v>1098</v>
      </c>
      <c r="C67" s="376"/>
      <c r="D67" s="376"/>
      <c r="E67" s="376"/>
      <c r="F67" s="376"/>
      <c r="G67" s="376"/>
      <c r="H67" s="376"/>
      <c r="I67" s="376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9" ht="15" hidden="1" spans="1:14">
      <c r="A69" s="377" t="s">
        <v>1099</v>
      </c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6:M56"/>
    <mergeCell ref="B57:I57"/>
    <mergeCell ref="B58:M58"/>
    <mergeCell ref="B59:M59"/>
    <mergeCell ref="B60:M60"/>
    <mergeCell ref="B61:M61"/>
    <mergeCell ref="B62:M62"/>
    <mergeCell ref="B63:I63"/>
    <mergeCell ref="B64:M64"/>
    <mergeCell ref="B65:M65"/>
    <mergeCell ref="B66:M66"/>
    <mergeCell ref="B67:I67"/>
    <mergeCell ref="A69:N69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0"/>
  <sheetViews>
    <sheetView topLeftCell="A4" workbookViewId="0">
      <selection activeCell="N63" sqref="N63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1100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668</v>
      </c>
      <c r="B5" s="7" t="s">
        <v>669</v>
      </c>
      <c r="C5" s="10" t="s">
        <v>457</v>
      </c>
      <c r="D5" s="7"/>
      <c r="E5" s="7" t="s">
        <v>669</v>
      </c>
      <c r="F5" s="47" t="s">
        <v>970</v>
      </c>
      <c r="G5" s="48"/>
      <c r="H5" s="47" t="s">
        <v>971</v>
      </c>
      <c r="I5" s="48"/>
      <c r="J5" s="47" t="s">
        <v>1101</v>
      </c>
      <c r="K5" s="48"/>
      <c r="L5" s="10" t="s">
        <v>457</v>
      </c>
      <c r="M5" s="7"/>
      <c r="N5" s="357"/>
      <c r="O5" s="357"/>
      <c r="P5" s="357"/>
      <c r="Q5" s="357"/>
      <c r="R5" s="357"/>
      <c r="S5" s="357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973</v>
      </c>
      <c r="G6" s="12"/>
      <c r="H6" s="11" t="s">
        <v>974</v>
      </c>
      <c r="I6" s="12"/>
      <c r="J6" s="11" t="s">
        <v>1102</v>
      </c>
      <c r="K6" s="12"/>
      <c r="L6" s="9" t="s">
        <v>16</v>
      </c>
      <c r="M6" s="9"/>
      <c r="N6" s="357"/>
      <c r="O6" s="357"/>
      <c r="P6" s="357"/>
      <c r="Q6" s="357"/>
      <c r="R6" s="357"/>
      <c r="S6" s="357"/>
    </row>
    <row r="7" spans="1:19">
      <c r="A7" s="13"/>
      <c r="B7" s="13"/>
      <c r="C7" s="330" t="s">
        <v>1103</v>
      </c>
      <c r="D7" s="330"/>
      <c r="E7" s="331"/>
      <c r="F7" s="332" t="s">
        <v>1104</v>
      </c>
      <c r="G7" s="333"/>
      <c r="H7" s="332" t="s">
        <v>1105</v>
      </c>
      <c r="I7" s="333"/>
      <c r="J7" s="358" t="s">
        <v>1106</v>
      </c>
      <c r="K7" s="358"/>
      <c r="L7" s="330" t="s">
        <v>1103</v>
      </c>
      <c r="M7" s="330"/>
      <c r="N7" s="359"/>
      <c r="O7" s="359"/>
      <c r="P7" s="357"/>
      <c r="Q7" s="357"/>
      <c r="R7" s="357"/>
      <c r="S7" s="357"/>
    </row>
    <row r="8" hidden="1" spans="1:15">
      <c r="A8" s="26" t="s">
        <v>1107</v>
      </c>
      <c r="B8" s="73" t="s">
        <v>1108</v>
      </c>
      <c r="C8" s="20">
        <v>45596</v>
      </c>
      <c r="D8" s="20">
        <f t="shared" ref="D8:I8" si="0">C8+1</f>
        <v>45597</v>
      </c>
      <c r="E8" s="73" t="s">
        <v>1109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57"/>
      <c r="O8" s="357"/>
    </row>
    <row r="9" hidden="1" spans="1:15">
      <c r="A9" s="334" t="s">
        <v>1110</v>
      </c>
      <c r="B9" s="73" t="s">
        <v>1111</v>
      </c>
      <c r="C9" s="59">
        <v>45603</v>
      </c>
      <c r="D9" s="59">
        <f t="shared" ref="D9:I9" si="6">C9+1</f>
        <v>45604</v>
      </c>
      <c r="E9" s="116" t="s">
        <v>1112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192" t="s">
        <v>1113</v>
      </c>
      <c r="M9" s="20"/>
      <c r="N9" s="357"/>
      <c r="O9" s="357"/>
    </row>
    <row r="10" hidden="1" spans="1:15">
      <c r="A10" s="26" t="s">
        <v>1114</v>
      </c>
      <c r="B10" s="73" t="s">
        <v>1115</v>
      </c>
      <c r="C10" s="20">
        <v>45610</v>
      </c>
      <c r="D10" s="20">
        <f t="shared" ref="D10:I10" si="7">C10+1</f>
        <v>45611</v>
      </c>
      <c r="E10" s="73" t="s">
        <v>1116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57"/>
      <c r="O10" s="357"/>
    </row>
    <row r="11" hidden="1" spans="1:15">
      <c r="A11" s="26" t="s">
        <v>1117</v>
      </c>
      <c r="B11" s="73" t="s">
        <v>1118</v>
      </c>
      <c r="C11" s="20">
        <v>45617</v>
      </c>
      <c r="D11" s="20">
        <f t="shared" ref="D11:I11" si="8">C11+1</f>
        <v>45618</v>
      </c>
      <c r="E11" s="73" t="s">
        <v>1119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57"/>
      <c r="O11" s="357"/>
    </row>
    <row r="12" hidden="1" spans="1:15">
      <c r="A12" s="26" t="s">
        <v>1120</v>
      </c>
      <c r="B12" s="73" t="s">
        <v>1121</v>
      </c>
      <c r="C12" s="20">
        <v>45624</v>
      </c>
      <c r="D12" s="20">
        <f t="shared" ref="D12:I12" si="9">C12+1</f>
        <v>45625</v>
      </c>
      <c r="E12" s="73" t="s">
        <v>1122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57"/>
      <c r="O12" s="357"/>
    </row>
    <row r="13" hidden="1" spans="1:15">
      <c r="A13" s="26" t="s">
        <v>1107</v>
      </c>
      <c r="B13" s="73" t="s">
        <v>1123</v>
      </c>
      <c r="C13" s="20">
        <v>45631</v>
      </c>
      <c r="D13" s="20">
        <f t="shared" ref="D13:I13" si="10">C13+1</f>
        <v>45632</v>
      </c>
      <c r="E13" s="73" t="s">
        <v>1124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57"/>
      <c r="O13" s="357"/>
    </row>
    <row r="14" hidden="1" spans="1:15">
      <c r="A14" s="335" t="s">
        <v>1125</v>
      </c>
      <c r="B14" s="73" t="s">
        <v>1126</v>
      </c>
      <c r="C14" s="20">
        <v>45638</v>
      </c>
      <c r="D14" s="20">
        <f t="shared" ref="D14:I14" si="11">C14+1</f>
        <v>45639</v>
      </c>
      <c r="E14" s="73" t="s">
        <v>1127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57"/>
      <c r="O14" s="357"/>
    </row>
    <row r="15" hidden="1" spans="1:15">
      <c r="A15" s="26" t="s">
        <v>1114</v>
      </c>
      <c r="B15" s="73" t="s">
        <v>1128</v>
      </c>
      <c r="C15" s="20">
        <v>45645</v>
      </c>
      <c r="D15" s="20">
        <f t="shared" ref="D15:I15" si="15">C15+1</f>
        <v>45646</v>
      </c>
      <c r="E15" s="73" t="s">
        <v>1129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57"/>
      <c r="O15" s="357"/>
    </row>
    <row r="16" hidden="1" spans="1:15">
      <c r="A16" s="26" t="s">
        <v>1117</v>
      </c>
      <c r="B16" s="73" t="s">
        <v>1130</v>
      </c>
      <c r="C16" s="20">
        <v>45652</v>
      </c>
      <c r="D16" s="20">
        <f t="shared" ref="D16:I16" si="16">C16+1</f>
        <v>45653</v>
      </c>
      <c r="E16" s="73" t="s">
        <v>1131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57"/>
      <c r="O16" s="357"/>
    </row>
    <row r="17" hidden="1" spans="1:15">
      <c r="A17" s="26" t="s">
        <v>1120</v>
      </c>
      <c r="B17" s="116" t="s">
        <v>1132</v>
      </c>
      <c r="C17" s="51">
        <v>45659</v>
      </c>
      <c r="D17" s="20">
        <f t="shared" ref="D17:I17" si="17">C17+1</f>
        <v>45660</v>
      </c>
      <c r="E17" s="73" t="s">
        <v>1133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57"/>
      <c r="O17" s="357"/>
    </row>
    <row r="18" hidden="1" spans="1:15">
      <c r="A18" s="26" t="s">
        <v>1107</v>
      </c>
      <c r="B18" s="73" t="s">
        <v>1134</v>
      </c>
      <c r="C18" s="51">
        <v>45666</v>
      </c>
      <c r="D18" s="20">
        <f t="shared" ref="D18:I18" si="18">C18+1</f>
        <v>45667</v>
      </c>
      <c r="E18" s="73" t="s">
        <v>1135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57"/>
      <c r="O18" s="357"/>
    </row>
    <row r="19" hidden="1" spans="1:15">
      <c r="A19" s="26" t="s">
        <v>1125</v>
      </c>
      <c r="B19" s="73" t="s">
        <v>1136</v>
      </c>
      <c r="C19" s="51">
        <v>45673</v>
      </c>
      <c r="D19" s="20">
        <f t="shared" ref="D19:H19" si="19">C19+1</f>
        <v>45674</v>
      </c>
      <c r="E19" s="52" t="s">
        <v>1137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17" t="s">
        <v>167</v>
      </c>
      <c r="J19" s="51"/>
      <c r="K19" s="20"/>
      <c r="L19" s="20"/>
      <c r="M19" s="20"/>
      <c r="N19" s="357"/>
      <c r="O19" s="357"/>
    </row>
    <row r="20" hidden="1" spans="1:15">
      <c r="A20" s="26" t="s">
        <v>1114</v>
      </c>
      <c r="B20" s="73" t="s">
        <v>1138</v>
      </c>
      <c r="C20" s="51">
        <v>45680</v>
      </c>
      <c r="D20" s="20">
        <f t="shared" ref="D20:I20" si="20">C20+1</f>
        <v>45681</v>
      </c>
      <c r="E20" s="73" t="s">
        <v>1139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57"/>
      <c r="O20" s="357"/>
    </row>
    <row r="21" hidden="1" spans="1:15">
      <c r="A21" s="26" t="s">
        <v>1117</v>
      </c>
      <c r="B21" s="73" t="s">
        <v>1140</v>
      </c>
      <c r="C21" s="51">
        <v>45687</v>
      </c>
      <c r="D21" s="20">
        <f>C21+1</f>
        <v>45688</v>
      </c>
      <c r="E21" s="73" t="s">
        <v>1141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57"/>
      <c r="O21" s="357"/>
    </row>
    <row r="22" hidden="1" spans="1:15">
      <c r="A22" s="336" t="s">
        <v>242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60"/>
      <c r="N22" s="357"/>
      <c r="O22" s="357"/>
    </row>
    <row r="23" hidden="1" spans="1:15">
      <c r="A23" s="26" t="s">
        <v>1120</v>
      </c>
      <c r="B23" s="73" t="s">
        <v>1142</v>
      </c>
      <c r="C23" s="51">
        <v>45701</v>
      </c>
      <c r="D23" s="20">
        <f t="shared" ref="D23:D30" si="21">C23+1</f>
        <v>45702</v>
      </c>
      <c r="E23" s="73" t="s">
        <v>1143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57"/>
      <c r="O23" s="357"/>
    </row>
    <row r="24" hidden="1" spans="1:15">
      <c r="A24" s="26" t="s">
        <v>1107</v>
      </c>
      <c r="B24" s="73" t="s">
        <v>1144</v>
      </c>
      <c r="C24" s="51">
        <v>45708</v>
      </c>
      <c r="D24" s="20">
        <f t="shared" si="21"/>
        <v>45709</v>
      </c>
      <c r="E24" s="73" t="s">
        <v>1145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57"/>
      <c r="O24" s="357"/>
    </row>
    <row r="25" hidden="1" spans="1:15">
      <c r="A25" s="26" t="s">
        <v>1114</v>
      </c>
      <c r="B25" s="73" t="s">
        <v>1146</v>
      </c>
      <c r="C25" s="51">
        <v>45715</v>
      </c>
      <c r="D25" s="20">
        <f t="shared" si="21"/>
        <v>45716</v>
      </c>
      <c r="E25" s="73" t="s">
        <v>1147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57"/>
      <c r="O25" s="357"/>
    </row>
    <row r="26" hidden="1" spans="1:15">
      <c r="A26" s="26" t="s">
        <v>1117</v>
      </c>
      <c r="B26" s="73" t="s">
        <v>1148</v>
      </c>
      <c r="C26" s="51">
        <v>45722</v>
      </c>
      <c r="D26" s="20">
        <f t="shared" si="21"/>
        <v>45723</v>
      </c>
      <c r="E26" s="73" t="s">
        <v>1149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57"/>
      <c r="O26" s="357"/>
    </row>
    <row r="27" hidden="1" spans="1:15">
      <c r="A27" s="334" t="s">
        <v>1150</v>
      </c>
      <c r="B27" s="73" t="s">
        <v>1151</v>
      </c>
      <c r="C27" s="51">
        <v>45729</v>
      </c>
      <c r="D27" s="20">
        <f t="shared" si="21"/>
        <v>45730</v>
      </c>
      <c r="E27" s="73" t="s">
        <v>1152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57"/>
      <c r="O27" s="357"/>
    </row>
    <row r="28" hidden="1" spans="1:15">
      <c r="A28" s="26" t="s">
        <v>1120</v>
      </c>
      <c r="B28" s="73" t="s">
        <v>1153</v>
      </c>
      <c r="C28" s="51">
        <v>45736</v>
      </c>
      <c r="D28" s="20">
        <f t="shared" si="21"/>
        <v>45737</v>
      </c>
      <c r="E28" s="73" t="s">
        <v>1154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57"/>
      <c r="O28" s="357"/>
    </row>
    <row r="29" hidden="1" spans="1:15">
      <c r="A29" s="26" t="s">
        <v>1107</v>
      </c>
      <c r="B29" s="73" t="s">
        <v>1155</v>
      </c>
      <c r="C29" s="51">
        <v>45743</v>
      </c>
      <c r="D29" s="20">
        <f t="shared" si="21"/>
        <v>45744</v>
      </c>
      <c r="E29" s="73" t="s">
        <v>1156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57"/>
      <c r="O29" s="357"/>
    </row>
    <row r="30" hidden="1" spans="1:15">
      <c r="A30" s="26" t="s">
        <v>1114</v>
      </c>
      <c r="B30" s="116" t="s">
        <v>1157</v>
      </c>
      <c r="C30" s="58">
        <v>45750</v>
      </c>
      <c r="D30" s="59">
        <f t="shared" si="21"/>
        <v>45751</v>
      </c>
      <c r="E30" s="338" t="s">
        <v>1158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57"/>
      <c r="O30" s="357"/>
    </row>
    <row r="31" hidden="1" spans="1:15">
      <c r="A31" s="26" t="s">
        <v>1117</v>
      </c>
      <c r="B31" s="116" t="s">
        <v>1159</v>
      </c>
      <c r="C31" s="58">
        <v>45757</v>
      </c>
      <c r="D31" s="110" t="s">
        <v>1160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57"/>
      <c r="O31" s="357"/>
    </row>
    <row r="32" hidden="1" spans="1:15">
      <c r="A32" s="339" t="s">
        <v>1161</v>
      </c>
      <c r="B32" s="116"/>
      <c r="C32" s="307" t="s">
        <v>1162</v>
      </c>
      <c r="D32" s="110" t="s">
        <v>1160</v>
      </c>
      <c r="E32" s="116" t="s">
        <v>1163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57"/>
      <c r="O32" s="357"/>
    </row>
    <row r="33" hidden="1" spans="1:15">
      <c r="A33" s="339" t="s">
        <v>1150</v>
      </c>
      <c r="B33" s="116" t="s">
        <v>1164</v>
      </c>
      <c r="C33" s="58">
        <v>45764</v>
      </c>
      <c r="D33" s="59">
        <f>C33+1</f>
        <v>45765</v>
      </c>
      <c r="E33" s="116" t="s">
        <v>1165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57"/>
      <c r="O33" s="357"/>
    </row>
    <row r="34" hidden="1" spans="1:15">
      <c r="A34" s="26" t="s">
        <v>1120</v>
      </c>
      <c r="B34" s="116" t="s">
        <v>1166</v>
      </c>
      <c r="C34" s="58">
        <v>45771</v>
      </c>
      <c r="D34" s="59">
        <f>C34+1</f>
        <v>45772</v>
      </c>
      <c r="E34" s="116" t="s">
        <v>1167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57"/>
      <c r="O34" s="357"/>
    </row>
    <row r="35" hidden="1" spans="1:15">
      <c r="A35" s="339" t="s">
        <v>1107</v>
      </c>
      <c r="B35" s="116" t="s">
        <v>1168</v>
      </c>
      <c r="C35" s="58">
        <v>45778</v>
      </c>
      <c r="D35" s="59">
        <v>45779</v>
      </c>
      <c r="E35" s="116" t="s">
        <v>1169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57"/>
      <c r="O35" s="357"/>
    </row>
    <row r="36" hidden="1" spans="1:15">
      <c r="A36" s="339" t="s">
        <v>1114</v>
      </c>
      <c r="B36" s="116" t="s">
        <v>1170</v>
      </c>
      <c r="C36" s="58">
        <v>45785</v>
      </c>
      <c r="D36" s="59">
        <v>45786</v>
      </c>
      <c r="E36" s="116" t="s">
        <v>1171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57"/>
      <c r="O36" s="357"/>
    </row>
    <row r="37" hidden="1" spans="1:15">
      <c r="A37" s="339" t="s">
        <v>1161</v>
      </c>
      <c r="B37" s="116" t="s">
        <v>1172</v>
      </c>
      <c r="C37" s="58">
        <v>45792</v>
      </c>
      <c r="D37" s="340" t="s">
        <v>1173</v>
      </c>
      <c r="E37" s="116" t="s">
        <v>1174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57"/>
      <c r="O37" s="357"/>
    </row>
    <row r="38" hidden="1" spans="1:15">
      <c r="A38" s="339" t="s">
        <v>1150</v>
      </c>
      <c r="B38" s="116" t="s">
        <v>1175</v>
      </c>
      <c r="C38" s="58">
        <v>45799</v>
      </c>
      <c r="D38" s="59">
        <v>45800</v>
      </c>
      <c r="E38" s="116" t="s">
        <v>1176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57"/>
      <c r="O38" s="357"/>
    </row>
    <row r="39" hidden="1" spans="1:15">
      <c r="A39" s="339" t="s">
        <v>1120</v>
      </c>
      <c r="B39" s="116" t="s">
        <v>1177</v>
      </c>
      <c r="C39" s="58">
        <v>45806</v>
      </c>
      <c r="D39" s="59">
        <v>45807</v>
      </c>
      <c r="E39" s="116" t="s">
        <v>1178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57"/>
      <c r="O39" s="357"/>
    </row>
    <row r="40" hidden="1" spans="1:15">
      <c r="A40" s="339" t="s">
        <v>1107</v>
      </c>
      <c r="B40" s="116" t="s">
        <v>1179</v>
      </c>
      <c r="C40" s="58">
        <v>45813</v>
      </c>
      <c r="D40" s="149">
        <f>C40+1</f>
        <v>45814</v>
      </c>
      <c r="E40" s="116" t="s">
        <v>1180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57"/>
      <c r="O40" s="357"/>
    </row>
    <row r="41" hidden="1" spans="1:15">
      <c r="A41" s="341" t="s">
        <v>1114</v>
      </c>
      <c r="B41" s="116" t="s">
        <v>1181</v>
      </c>
      <c r="C41" s="58">
        <v>45820</v>
      </c>
      <c r="D41" s="59">
        <f t="shared" ref="D41:I41" si="41">C41+1</f>
        <v>45821</v>
      </c>
      <c r="E41" s="116" t="s">
        <v>1182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57"/>
      <c r="O41" s="357"/>
    </row>
    <row r="42" hidden="1" spans="1:15">
      <c r="A42" s="339" t="s">
        <v>1161</v>
      </c>
      <c r="B42" s="116" t="s">
        <v>1183</v>
      </c>
      <c r="C42" s="58">
        <v>45827</v>
      </c>
      <c r="D42" s="59">
        <f t="shared" ref="D42:I42" si="42">C42+1</f>
        <v>45828</v>
      </c>
      <c r="E42" s="116" t="s">
        <v>1184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57"/>
      <c r="O42" s="357"/>
    </row>
    <row r="43" hidden="1" spans="1:15">
      <c r="A43" s="339" t="s">
        <v>1150</v>
      </c>
      <c r="B43" s="116" t="s">
        <v>1185</v>
      </c>
      <c r="C43" s="58">
        <v>45834</v>
      </c>
      <c r="D43" s="59">
        <f t="shared" ref="D43:I43" si="43">C43+1</f>
        <v>45835</v>
      </c>
      <c r="E43" s="116" t="s">
        <v>1186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57"/>
      <c r="O43" s="357"/>
    </row>
    <row r="44" spans="1:15">
      <c r="A44" s="342" t="s">
        <v>1107</v>
      </c>
      <c r="B44" s="343" t="s">
        <v>1187</v>
      </c>
      <c r="C44" s="344">
        <v>45841</v>
      </c>
      <c r="D44" s="340" t="s">
        <v>1173</v>
      </c>
      <c r="E44" s="345" t="s">
        <v>1188</v>
      </c>
      <c r="F44" s="58">
        <v>45853</v>
      </c>
      <c r="G44" s="346">
        <f t="shared" ref="G44:I44" si="44">F44+1</f>
        <v>45854</v>
      </c>
      <c r="H44" s="344">
        <f t="shared" si="44"/>
        <v>45855</v>
      </c>
      <c r="I44" s="346">
        <f t="shared" si="44"/>
        <v>45856</v>
      </c>
      <c r="J44" s="344">
        <f t="shared" si="24"/>
        <v>45863</v>
      </c>
      <c r="K44" s="346">
        <f t="shared" si="25"/>
        <v>45865</v>
      </c>
      <c r="L44" s="346">
        <f t="shared" si="26"/>
        <v>45876</v>
      </c>
      <c r="M44" s="346">
        <f t="shared" si="27"/>
        <v>45877</v>
      </c>
      <c r="N44" s="357"/>
      <c r="O44" s="357"/>
    </row>
    <row r="45" spans="1:13">
      <c r="A45" s="347" t="s">
        <v>242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</row>
    <row r="46" spans="1:13">
      <c r="A46" s="339" t="s">
        <v>1114</v>
      </c>
      <c r="B46" s="116" t="s">
        <v>1189</v>
      </c>
      <c r="C46" s="58">
        <v>45855</v>
      </c>
      <c r="D46" s="193" t="s">
        <v>1190</v>
      </c>
      <c r="E46" s="205"/>
      <c r="F46" s="307"/>
      <c r="G46" s="59"/>
      <c r="H46" s="58"/>
      <c r="I46" s="59"/>
      <c r="J46" s="58"/>
      <c r="K46" s="59"/>
      <c r="L46" s="59"/>
      <c r="M46" s="59"/>
    </row>
    <row r="47" spans="1:13">
      <c r="A47" s="339" t="s">
        <v>1117</v>
      </c>
      <c r="B47" s="116"/>
      <c r="C47" s="58"/>
      <c r="D47" s="307" t="s">
        <v>1191</v>
      </c>
      <c r="E47" s="116" t="s">
        <v>1192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spans="1:13">
      <c r="A48" s="341" t="s">
        <v>1161</v>
      </c>
      <c r="B48" s="116" t="s">
        <v>1193</v>
      </c>
      <c r="C48" s="58">
        <v>45862</v>
      </c>
      <c r="D48" s="59">
        <f>C48+1</f>
        <v>45863</v>
      </c>
      <c r="E48" s="116" t="s">
        <v>1194</v>
      </c>
      <c r="F48" s="58">
        <f>D48+11</f>
        <v>45874</v>
      </c>
      <c r="G48" s="59">
        <f>F48+1</f>
        <v>45875</v>
      </c>
      <c r="H48" s="58">
        <f>G48+4</f>
        <v>45879</v>
      </c>
      <c r="I48" s="300" t="s">
        <v>167</v>
      </c>
      <c r="J48" s="58"/>
      <c r="K48" s="59"/>
      <c r="L48" s="59"/>
      <c r="M48" s="59"/>
    </row>
    <row r="49" spans="1:13">
      <c r="A49" s="339" t="s">
        <v>1150</v>
      </c>
      <c r="B49" s="116" t="s">
        <v>1195</v>
      </c>
      <c r="C49" s="58">
        <v>45869</v>
      </c>
      <c r="D49" s="59" t="s">
        <v>167</v>
      </c>
      <c r="E49" s="116"/>
      <c r="F49" s="58"/>
      <c r="G49" s="59"/>
      <c r="H49" s="58"/>
      <c r="I49" s="59"/>
      <c r="J49" s="58"/>
      <c r="K49" s="59"/>
      <c r="L49" s="59"/>
      <c r="M49" s="59"/>
    </row>
    <row r="50" spans="1:13">
      <c r="A50" s="348" t="s">
        <v>1196</v>
      </c>
      <c r="B50" s="116"/>
      <c r="C50" s="58"/>
      <c r="D50" s="59"/>
      <c r="E50" s="349" t="s">
        <v>1197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50" t="s">
        <v>1198</v>
      </c>
      <c r="B51" s="116" t="s">
        <v>1199</v>
      </c>
      <c r="C51" s="58">
        <v>45869</v>
      </c>
      <c r="D51" s="59">
        <f t="shared" ref="D51:I51" si="47">C51+1</f>
        <v>45870</v>
      </c>
      <c r="E51" s="116" t="s">
        <v>1200</v>
      </c>
      <c r="F51" s="58">
        <f t="shared" ref="F51:F61" si="48"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61" t="s">
        <v>40</v>
      </c>
      <c r="K51" s="300" t="s">
        <v>167</v>
      </c>
      <c r="L51" s="58"/>
      <c r="M51" s="59"/>
    </row>
    <row r="52" spans="1:13">
      <c r="A52" s="350" t="s">
        <v>1107</v>
      </c>
      <c r="B52" s="116" t="s">
        <v>1201</v>
      </c>
      <c r="C52" s="58">
        <v>45876</v>
      </c>
      <c r="D52" s="59">
        <f t="shared" ref="D52:I52" si="49">C52+1</f>
        <v>45877</v>
      </c>
      <c r="E52" s="116" t="s">
        <v>1202</v>
      </c>
      <c r="F52" s="58">
        <f t="shared" si="48"/>
        <v>45888</v>
      </c>
      <c r="G52" s="59">
        <f t="shared" si="49"/>
        <v>45889</v>
      </c>
      <c r="H52" s="58">
        <f t="shared" si="49"/>
        <v>45890</v>
      </c>
      <c r="I52" s="59">
        <f t="shared" si="49"/>
        <v>45891</v>
      </c>
      <c r="J52" s="361" t="s">
        <v>40</v>
      </c>
      <c r="K52" s="361" t="s">
        <v>40</v>
      </c>
      <c r="L52" s="59"/>
      <c r="M52" s="59"/>
    </row>
    <row r="53" spans="1:13">
      <c r="A53" s="351" t="s">
        <v>983</v>
      </c>
      <c r="B53" s="116" t="s">
        <v>1203</v>
      </c>
      <c r="C53" s="58">
        <v>45883</v>
      </c>
      <c r="D53" s="59">
        <f t="shared" ref="D53:I53" si="50">C53+1</f>
        <v>45884</v>
      </c>
      <c r="E53" s="116" t="s">
        <v>1204</v>
      </c>
      <c r="F53" s="58">
        <f t="shared" si="48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1" si="51">I53+7</f>
        <v>45905</v>
      </c>
      <c r="K53" s="300" t="s">
        <v>167</v>
      </c>
      <c r="L53" s="59"/>
      <c r="M53" s="59"/>
    </row>
    <row r="54" spans="1:13">
      <c r="A54" s="339" t="s">
        <v>1117</v>
      </c>
      <c r="B54" s="116" t="s">
        <v>1205</v>
      </c>
      <c r="C54" s="58">
        <v>45890</v>
      </c>
      <c r="D54" s="59">
        <f t="shared" ref="D54:I54" si="52">C54+1</f>
        <v>45891</v>
      </c>
      <c r="E54" s="116" t="s">
        <v>1206</v>
      </c>
      <c r="F54" s="58">
        <f t="shared" si="48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1" si="53">J54+2</f>
        <v>45914</v>
      </c>
      <c r="L54" s="59">
        <f t="shared" ref="L54:L61" si="54">K54+11</f>
        <v>45925</v>
      </c>
      <c r="M54" s="59">
        <f t="shared" ref="M54:M61" si="55">L54+1</f>
        <v>45926</v>
      </c>
    </row>
    <row r="55" spans="1:13">
      <c r="A55" s="339" t="s">
        <v>1196</v>
      </c>
      <c r="B55" s="116" t="s">
        <v>1207</v>
      </c>
      <c r="C55" s="58">
        <v>45897</v>
      </c>
      <c r="D55" s="59">
        <f t="shared" ref="D55:I55" si="56">C55+1</f>
        <v>45898</v>
      </c>
      <c r="E55" s="116" t="s">
        <v>1208</v>
      </c>
      <c r="F55" s="58">
        <f t="shared" si="48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39" t="s">
        <v>1107</v>
      </c>
      <c r="B56" s="116" t="s">
        <v>1209</v>
      </c>
      <c r="C56" s="58">
        <v>45904</v>
      </c>
      <c r="D56" s="59">
        <f t="shared" ref="D56:I56" si="57">C56+1</f>
        <v>45905</v>
      </c>
      <c r="E56" s="116" t="s">
        <v>1210</v>
      </c>
      <c r="F56" s="58">
        <f t="shared" si="48"/>
        <v>45916</v>
      </c>
      <c r="G56" s="59">
        <f t="shared" si="57"/>
        <v>45917</v>
      </c>
      <c r="H56" s="58">
        <f t="shared" si="57"/>
        <v>45918</v>
      </c>
      <c r="I56" s="59">
        <f t="shared" si="57"/>
        <v>45919</v>
      </c>
      <c r="J56" s="58">
        <f t="shared" si="51"/>
        <v>45926</v>
      </c>
      <c r="K56" s="59">
        <f t="shared" si="53"/>
        <v>45928</v>
      </c>
      <c r="L56" s="59">
        <f t="shared" si="54"/>
        <v>45939</v>
      </c>
      <c r="M56" s="59">
        <f t="shared" si="55"/>
        <v>45940</v>
      </c>
    </row>
    <row r="57" customFormat="1" spans="1:13">
      <c r="A57" s="339" t="s">
        <v>989</v>
      </c>
      <c r="B57" s="116" t="s">
        <v>1211</v>
      </c>
      <c r="C57" s="58">
        <v>45911</v>
      </c>
      <c r="D57" s="59">
        <f t="shared" ref="D57:I57" si="58">C57+1</f>
        <v>45912</v>
      </c>
      <c r="E57" s="116" t="s">
        <v>1212</v>
      </c>
      <c r="F57" s="58">
        <f t="shared" si="48"/>
        <v>45923</v>
      </c>
      <c r="G57" s="59">
        <f t="shared" si="58"/>
        <v>45924</v>
      </c>
      <c r="H57" s="58">
        <f t="shared" si="58"/>
        <v>45925</v>
      </c>
      <c r="I57" s="59">
        <f t="shared" si="58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customFormat="1" spans="1:13">
      <c r="A58" s="339" t="s">
        <v>1213</v>
      </c>
      <c r="B58" s="116" t="s">
        <v>1214</v>
      </c>
      <c r="C58" s="58">
        <v>45918</v>
      </c>
      <c r="D58" s="59">
        <f t="shared" ref="D58:I58" si="59">C58+1</f>
        <v>45919</v>
      </c>
      <c r="E58" s="116" t="s">
        <v>1215</v>
      </c>
      <c r="F58" s="58">
        <f t="shared" si="48"/>
        <v>45930</v>
      </c>
      <c r="G58" s="59">
        <f t="shared" si="59"/>
        <v>45931</v>
      </c>
      <c r="H58" s="58">
        <f t="shared" si="59"/>
        <v>45932</v>
      </c>
      <c r="I58" s="59">
        <f t="shared" si="59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customFormat="1" spans="1:13">
      <c r="A59" s="339" t="s">
        <v>1117</v>
      </c>
      <c r="B59" s="116" t="s">
        <v>1216</v>
      </c>
      <c r="C59" s="58">
        <v>45925</v>
      </c>
      <c r="D59" s="59">
        <f t="shared" ref="D59:I59" si="60">C59+1</f>
        <v>45926</v>
      </c>
      <c r="E59" s="116" t="s">
        <v>1217</v>
      </c>
      <c r="F59" s="58">
        <f t="shared" si="48"/>
        <v>45937</v>
      </c>
      <c r="G59" s="59">
        <f t="shared" si="60"/>
        <v>45938</v>
      </c>
      <c r="H59" s="58">
        <f t="shared" si="60"/>
        <v>45939</v>
      </c>
      <c r="I59" s="59">
        <f t="shared" si="60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customFormat="1" spans="1:13">
      <c r="A60" s="339" t="s">
        <v>1196</v>
      </c>
      <c r="B60" s="116" t="s">
        <v>1218</v>
      </c>
      <c r="C60" s="58">
        <v>45932</v>
      </c>
      <c r="D60" s="59">
        <f t="shared" ref="D60:I60" si="61">C60+1</f>
        <v>45933</v>
      </c>
      <c r="E60" s="116" t="s">
        <v>1219</v>
      </c>
      <c r="F60" s="58">
        <f t="shared" si="48"/>
        <v>45944</v>
      </c>
      <c r="G60" s="59">
        <f t="shared" si="61"/>
        <v>45945</v>
      </c>
      <c r="H60" s="58">
        <f t="shared" si="61"/>
        <v>45946</v>
      </c>
      <c r="I60" s="59">
        <f t="shared" si="61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customFormat="1" spans="1:13">
      <c r="A61" s="339" t="s">
        <v>1107</v>
      </c>
      <c r="B61" s="116" t="s">
        <v>1220</v>
      </c>
      <c r="C61" s="58">
        <v>45939</v>
      </c>
      <c r="D61" s="59">
        <f t="shared" ref="D61:I61" si="62">C61+1</f>
        <v>45940</v>
      </c>
      <c r="E61" s="116" t="s">
        <v>1221</v>
      </c>
      <c r="F61" s="58">
        <f t="shared" si="48"/>
        <v>45951</v>
      </c>
      <c r="G61" s="59">
        <f t="shared" si="62"/>
        <v>45952</v>
      </c>
      <c r="H61" s="58">
        <f t="shared" si="62"/>
        <v>45953</v>
      </c>
      <c r="I61" s="59">
        <f t="shared" si="62"/>
        <v>45954</v>
      </c>
      <c r="J61" s="58">
        <f t="shared" si="51"/>
        <v>45961</v>
      </c>
      <c r="K61" s="59">
        <f t="shared" si="53"/>
        <v>45963</v>
      </c>
      <c r="L61" s="59">
        <f t="shared" si="54"/>
        <v>45974</v>
      </c>
      <c r="M61" s="59">
        <f t="shared" si="55"/>
        <v>45975</v>
      </c>
    </row>
    <row r="62" ht="15.75" spans="1:17">
      <c r="A62" s="35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ht="16.5" spans="1:25">
      <c r="A63" s="30" t="s">
        <v>194</v>
      </c>
      <c r="B63" s="31" t="s">
        <v>1222</v>
      </c>
      <c r="C63" s="353"/>
      <c r="D63" s="353"/>
      <c r="E63" s="353"/>
      <c r="F63" s="353"/>
      <c r="G63" s="353"/>
      <c r="H63" s="353"/>
      <c r="I63" s="353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16.35" customHeight="1" spans="1:25">
      <c r="A64" s="354" t="s">
        <v>198</v>
      </c>
      <c r="B64" s="355" t="s">
        <v>1223</v>
      </c>
      <c r="C64" s="356"/>
      <c r="D64" s="356"/>
      <c r="E64" s="356"/>
      <c r="F64" s="356"/>
      <c r="G64" s="356"/>
      <c r="H64" s="356"/>
      <c r="I64" s="356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16.35" customHeight="1" spans="1:25">
      <c r="A65" s="32" t="s">
        <v>454</v>
      </c>
      <c r="B65" s="74" t="s">
        <v>1224</v>
      </c>
      <c r="C65" s="362"/>
      <c r="D65" s="362"/>
      <c r="E65" s="362"/>
      <c r="F65" s="362"/>
      <c r="G65" s="362"/>
      <c r="H65" s="362"/>
      <c r="I65" s="36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ht="16.35" customHeight="1" spans="1:25">
      <c r="A66" s="32" t="s">
        <v>1092</v>
      </c>
      <c r="B66" s="74" t="s">
        <v>1225</v>
      </c>
      <c r="C66" s="362"/>
      <c r="D66" s="362"/>
      <c r="E66" s="362"/>
      <c r="F66" s="362"/>
      <c r="G66" s="362"/>
      <c r="H66" s="362"/>
      <c r="I66" s="36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35" hidden="1" customHeight="1" spans="1:25">
      <c r="A67" s="32"/>
      <c r="B67" s="363" t="s">
        <v>1226</v>
      </c>
      <c r="C67" s="364"/>
      <c r="D67" s="364"/>
      <c r="E67" s="364"/>
      <c r="F67" s="364"/>
      <c r="G67" s="364"/>
      <c r="H67" s="364"/>
      <c r="I67" s="365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35" customHeight="1" spans="1:25">
      <c r="A68" s="34" t="s">
        <v>1083</v>
      </c>
      <c r="B68" s="74" t="s">
        <v>1084</v>
      </c>
      <c r="C68" s="362"/>
      <c r="D68" s="362"/>
      <c r="E68" s="362"/>
      <c r="F68" s="362"/>
      <c r="G68" s="362"/>
      <c r="H68" s="362"/>
      <c r="I68" s="36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32" t="s">
        <v>1227</v>
      </c>
      <c r="B69" s="70" t="s">
        <v>1228</v>
      </c>
      <c r="C69" s="71"/>
      <c r="D69" s="71"/>
      <c r="E69" s="71"/>
      <c r="F69" s="71"/>
      <c r="G69" s="71"/>
      <c r="H69" s="71"/>
      <c r="I69" s="74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customHeight="1" spans="1:25">
      <c r="A70" s="32" t="s">
        <v>1229</v>
      </c>
      <c r="B70" s="70" t="s">
        <v>1230</v>
      </c>
      <c r="C70" s="71"/>
      <c r="D70" s="71"/>
      <c r="E70" s="71"/>
      <c r="F70" s="71"/>
      <c r="G70" s="71"/>
      <c r="H70" s="71"/>
      <c r="I70" s="74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B63:I63"/>
    <mergeCell ref="B64:I64"/>
    <mergeCell ref="B65:I65"/>
    <mergeCell ref="B66:I66"/>
    <mergeCell ref="B67:I67"/>
    <mergeCell ref="B68:I68"/>
    <mergeCell ref="B69:I69"/>
    <mergeCell ref="B70:I70"/>
  </mergeCells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1231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668</v>
      </c>
      <c r="B5" s="7" t="s">
        <v>669</v>
      </c>
      <c r="C5" s="47" t="s">
        <v>1232</v>
      </c>
      <c r="D5" s="48"/>
      <c r="E5" s="47" t="s">
        <v>1233</v>
      </c>
      <c r="F5" s="48"/>
      <c r="G5" s="47" t="s">
        <v>7</v>
      </c>
      <c r="H5" s="48"/>
      <c r="I5" s="47" t="s">
        <v>531</v>
      </c>
      <c r="J5" s="48"/>
      <c r="K5" s="47" t="s">
        <v>1234</v>
      </c>
      <c r="L5" s="48"/>
      <c r="M5" s="7" t="s">
        <v>669</v>
      </c>
      <c r="N5" s="10" t="s">
        <v>671</v>
      </c>
      <c r="O5" s="7"/>
      <c r="P5" s="47" t="s">
        <v>531</v>
      </c>
      <c r="Q5" s="48"/>
      <c r="R5" s="47" t="s">
        <v>1232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1235</v>
      </c>
      <c r="F6" s="12"/>
      <c r="G6" s="11" t="s">
        <v>16</v>
      </c>
      <c r="H6" s="12"/>
      <c r="I6" s="11" t="s">
        <v>292</v>
      </c>
      <c r="J6" s="12"/>
      <c r="K6" s="11" t="s">
        <v>535</v>
      </c>
      <c r="L6" s="12"/>
      <c r="M6" s="9" t="s">
        <v>14</v>
      </c>
      <c r="N6" s="11" t="s">
        <v>675</v>
      </c>
      <c r="O6" s="12"/>
      <c r="P6" s="11" t="s">
        <v>292</v>
      </c>
      <c r="Q6" s="12"/>
      <c r="R6" s="11" t="s">
        <v>15</v>
      </c>
      <c r="S6" s="12"/>
    </row>
    <row r="7" spans="1:19">
      <c r="A7" s="9"/>
      <c r="B7" s="9"/>
      <c r="C7" s="11" t="s">
        <v>1236</v>
      </c>
      <c r="D7" s="12"/>
      <c r="E7" s="11" t="s">
        <v>767</v>
      </c>
      <c r="F7" s="12"/>
      <c r="G7" s="11" t="s">
        <v>1237</v>
      </c>
      <c r="H7" s="12"/>
      <c r="I7" s="11" t="s">
        <v>1238</v>
      </c>
      <c r="J7" s="12"/>
      <c r="K7" s="11" t="s">
        <v>766</v>
      </c>
      <c r="L7" s="12"/>
      <c r="M7" s="9"/>
      <c r="N7" s="11" t="s">
        <v>677</v>
      </c>
      <c r="O7" s="12"/>
      <c r="P7" s="11" t="s">
        <v>767</v>
      </c>
      <c r="Q7" s="12"/>
      <c r="R7" s="11" t="s">
        <v>1236</v>
      </c>
      <c r="S7" s="12"/>
    </row>
    <row r="8" hidden="1" spans="1:19">
      <c r="A8" s="322" t="s">
        <v>1239</v>
      </c>
      <c r="B8" s="116" t="s">
        <v>1240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6" t="s">
        <v>1241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23" t="s">
        <v>1242</v>
      </c>
      <c r="B9" s="116" t="s">
        <v>1243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6" t="s">
        <v>1244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5" t="s">
        <v>1245</v>
      </c>
      <c r="B10" s="116" t="s">
        <v>1246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6" t="s">
        <v>1247</v>
      </c>
      <c r="N10" s="51">
        <f t="shared" si="9"/>
        <v>45288</v>
      </c>
      <c r="O10" s="51">
        <f t="shared" si="10"/>
        <v>45289</v>
      </c>
      <c r="P10" s="326" t="s">
        <v>1248</v>
      </c>
      <c r="Q10" s="328"/>
      <c r="R10" s="328"/>
      <c r="S10" s="329"/>
    </row>
    <row r="11" spans="1:19">
      <c r="A11" s="63" t="s">
        <v>1249</v>
      </c>
      <c r="B11" s="116"/>
      <c r="C11" s="51"/>
      <c r="D11" s="20"/>
      <c r="E11" s="20"/>
      <c r="F11" s="20"/>
      <c r="G11" s="51"/>
      <c r="H11" s="51"/>
      <c r="I11" s="51"/>
      <c r="J11" s="51"/>
      <c r="K11" s="120" t="s">
        <v>1250</v>
      </c>
      <c r="L11" s="139"/>
      <c r="M11" s="64" t="s">
        <v>1251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5" t="s">
        <v>1239</v>
      </c>
      <c r="B12" s="116" t="s">
        <v>1252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6" t="s">
        <v>1253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23" t="s">
        <v>1242</v>
      </c>
      <c r="B13" s="116" t="s">
        <v>1254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6" t="s">
        <v>1255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1249</v>
      </c>
      <c r="B14" s="116" t="s">
        <v>1256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6" t="s">
        <v>1257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5" t="s">
        <v>1239</v>
      </c>
      <c r="B15" s="116" t="s">
        <v>1258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6" t="s">
        <v>1259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23" t="s">
        <v>1242</v>
      </c>
      <c r="B16" s="116" t="s">
        <v>1260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6" t="s">
        <v>1261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1249</v>
      </c>
      <c r="B17" s="116" t="s">
        <v>1262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6" t="s">
        <v>1263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194</v>
      </c>
      <c r="B19" s="324" t="s">
        <v>1264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7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70" t="s">
        <v>1230</v>
      </c>
      <c r="C20" s="71"/>
      <c r="D20" s="71"/>
      <c r="E20" s="71"/>
      <c r="F20" s="71"/>
      <c r="G20" s="71"/>
      <c r="H20" s="71"/>
      <c r="I20" s="71"/>
      <c r="J20" s="71"/>
      <c r="K20" s="71"/>
      <c r="L20" s="74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1235</v>
      </c>
      <c r="B21" s="69" t="s">
        <v>1265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70" t="s">
        <v>1266</v>
      </c>
      <c r="C22" s="71"/>
      <c r="D22" s="71"/>
      <c r="E22" s="71"/>
      <c r="F22" s="71"/>
      <c r="G22" s="71"/>
      <c r="H22" s="71"/>
      <c r="I22" s="71"/>
      <c r="J22" s="71"/>
      <c r="K22" s="71"/>
      <c r="L22" s="74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292</v>
      </c>
      <c r="B23" s="69" t="s">
        <v>1267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535</v>
      </c>
      <c r="B24" s="69" t="s">
        <v>1089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675</v>
      </c>
      <c r="B25" s="69" t="s">
        <v>712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4"/>
  <sheetViews>
    <sheetView topLeftCell="A4" workbookViewId="0">
      <selection activeCell="T61" sqref="T61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1268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668</v>
      </c>
      <c r="B5" s="7" t="s">
        <v>669</v>
      </c>
      <c r="C5" s="47" t="s">
        <v>1269</v>
      </c>
      <c r="D5" s="48"/>
      <c r="E5" s="10" t="s">
        <v>1270</v>
      </c>
      <c r="F5" s="7"/>
      <c r="G5" s="10" t="s">
        <v>1271</v>
      </c>
      <c r="H5" s="7"/>
      <c r="I5" s="10" t="s">
        <v>593</v>
      </c>
      <c r="J5" s="7"/>
      <c r="K5" s="10" t="s">
        <v>1271</v>
      </c>
      <c r="L5" s="7"/>
      <c r="M5" s="7" t="s">
        <v>669</v>
      </c>
      <c r="N5" s="47" t="s">
        <v>1269</v>
      </c>
      <c r="O5" s="48"/>
      <c r="P5" s="10" t="s">
        <v>1270</v>
      </c>
      <c r="Q5" s="7"/>
    </row>
    <row r="6" spans="1:17">
      <c r="A6" s="9" t="s">
        <v>13</v>
      </c>
      <c r="B6" s="9" t="s">
        <v>14</v>
      </c>
      <c r="C6" s="11" t="s">
        <v>534</v>
      </c>
      <c r="D6" s="12"/>
      <c r="E6" s="11" t="s">
        <v>535</v>
      </c>
      <c r="F6" s="12"/>
      <c r="G6" s="9" t="s">
        <v>598</v>
      </c>
      <c r="H6" s="9"/>
      <c r="I6" s="9" t="s">
        <v>597</v>
      </c>
      <c r="J6" s="9"/>
      <c r="K6" s="9" t="s">
        <v>598</v>
      </c>
      <c r="L6" s="9"/>
      <c r="M6" s="9" t="s">
        <v>14</v>
      </c>
      <c r="N6" s="11" t="s">
        <v>534</v>
      </c>
      <c r="O6" s="12"/>
      <c r="P6" s="11" t="s">
        <v>535</v>
      </c>
      <c r="Q6" s="12"/>
    </row>
    <row r="7" spans="1:17">
      <c r="A7" s="9"/>
      <c r="B7" s="9"/>
      <c r="C7" s="11" t="s">
        <v>676</v>
      </c>
      <c r="D7" s="12"/>
      <c r="E7" s="11" t="s">
        <v>851</v>
      </c>
      <c r="F7" s="12"/>
      <c r="G7" s="11" t="s">
        <v>828</v>
      </c>
      <c r="H7" s="12"/>
      <c r="I7" s="11" t="s">
        <v>676</v>
      </c>
      <c r="J7" s="12"/>
      <c r="K7" s="11" t="s">
        <v>1238</v>
      </c>
      <c r="L7" s="12"/>
      <c r="M7" s="9"/>
      <c r="N7" s="11" t="s">
        <v>676</v>
      </c>
      <c r="O7" s="12"/>
      <c r="P7" s="11" t="s">
        <v>851</v>
      </c>
      <c r="Q7" s="12"/>
    </row>
    <row r="8" hidden="1" spans="1:17">
      <c r="A8" s="26" t="s">
        <v>881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73" t="s">
        <v>1272</v>
      </c>
      <c r="N8" s="20">
        <f t="shared" ref="N8:N24" si="0">L8+5</f>
        <v>45622</v>
      </c>
      <c r="O8" s="317" t="s">
        <v>1273</v>
      </c>
      <c r="P8" s="238" t="s">
        <v>40</v>
      </c>
      <c r="Q8" s="238" t="s">
        <v>40</v>
      </c>
    </row>
    <row r="9" hidden="1" spans="1:17">
      <c r="A9" s="49" t="s">
        <v>856</v>
      </c>
      <c r="B9" s="50" t="s">
        <v>1274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73" t="s">
        <v>1275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08" t="s">
        <v>1276</v>
      </c>
      <c r="B10" s="50" t="s">
        <v>1277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73" t="s">
        <v>910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20" t="s">
        <v>167</v>
      </c>
    </row>
    <row r="11" hidden="1" spans="1:17">
      <c r="A11" s="49" t="s">
        <v>856</v>
      </c>
      <c r="B11" s="50" t="s">
        <v>1278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73" t="s">
        <v>1279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09" t="s">
        <v>1280</v>
      </c>
      <c r="B12" s="50" t="s">
        <v>1281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38" t="s">
        <v>40</v>
      </c>
      <c r="H12" s="238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73" t="s">
        <v>1282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20" t="s">
        <v>167</v>
      </c>
    </row>
    <row r="13" hidden="1" spans="1:17">
      <c r="A13" s="49" t="s">
        <v>856</v>
      </c>
      <c r="B13" s="50" t="s">
        <v>1283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73" t="s">
        <v>1284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10" t="s">
        <v>1285</v>
      </c>
      <c r="B14" s="50" t="s">
        <v>1286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73" t="s">
        <v>1287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21" t="s">
        <v>167</v>
      </c>
    </row>
    <row r="15" hidden="1" spans="1:17">
      <c r="A15" s="49" t="s">
        <v>856</v>
      </c>
      <c r="B15" s="50" t="s">
        <v>1288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73" t="s">
        <v>1289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11" t="s">
        <v>1280</v>
      </c>
      <c r="B16" s="52" t="s">
        <v>697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38" t="s">
        <v>40</v>
      </c>
      <c r="H16" s="238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698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856</v>
      </c>
      <c r="B17" s="50" t="s">
        <v>699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700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11" t="s">
        <v>1280</v>
      </c>
      <c r="B18" s="52" t="s">
        <v>702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703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856</v>
      </c>
      <c r="B19" s="50" t="s">
        <v>704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705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10" t="s">
        <v>1280</v>
      </c>
      <c r="B20" s="312" t="s">
        <v>706</v>
      </c>
      <c r="C20" s="76">
        <v>45688</v>
      </c>
      <c r="D20" s="267">
        <f t="shared" si="1"/>
        <v>45689</v>
      </c>
      <c r="E20" s="76">
        <f t="shared" si="2"/>
        <v>45689</v>
      </c>
      <c r="F20" s="267">
        <f t="shared" si="3"/>
        <v>45690</v>
      </c>
      <c r="G20" s="267">
        <f t="shared" si="4"/>
        <v>45694</v>
      </c>
      <c r="H20" s="267">
        <f t="shared" si="5"/>
        <v>45694</v>
      </c>
      <c r="I20" s="267">
        <f>H20+1</f>
        <v>45695</v>
      </c>
      <c r="J20" s="267">
        <f>I20+1</f>
        <v>45696</v>
      </c>
      <c r="K20" s="267">
        <f>J20+1</f>
        <v>45697</v>
      </c>
      <c r="L20" s="267">
        <f t="shared" si="7"/>
        <v>45697</v>
      </c>
      <c r="M20" s="312" t="s">
        <v>707</v>
      </c>
      <c r="N20" s="267">
        <f t="shared" si="0"/>
        <v>45702</v>
      </c>
      <c r="O20" s="267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799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5"/>
    </row>
    <row r="22" hidden="1" spans="1:17">
      <c r="A22" s="49" t="s">
        <v>856</v>
      </c>
      <c r="B22" s="50" t="s">
        <v>724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1290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1280</v>
      </c>
      <c r="B23" s="50" t="s">
        <v>727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736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856</v>
      </c>
      <c r="B24" s="50" t="s">
        <v>734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1291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18" t="s">
        <v>167</v>
      </c>
    </row>
    <row r="25" hidden="1" spans="1:17">
      <c r="A25" s="53" t="s">
        <v>732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5"/>
    </row>
    <row r="26" hidden="1" spans="1:17">
      <c r="A26" s="49" t="s">
        <v>1280</v>
      </c>
      <c r="B26" s="52" t="s">
        <v>739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740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1292</v>
      </c>
      <c r="B27" s="52" t="s">
        <v>754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1293</v>
      </c>
      <c r="N27" s="56">
        <f t="shared" si="20"/>
        <v>45751</v>
      </c>
      <c r="O27" s="56">
        <f t="shared" si="21"/>
        <v>45752</v>
      </c>
      <c r="P27" s="318" t="s">
        <v>167</v>
      </c>
      <c r="Q27" s="55"/>
    </row>
    <row r="28" hidden="1" spans="1:17">
      <c r="A28" s="49" t="s">
        <v>1280</v>
      </c>
      <c r="B28" s="50" t="s">
        <v>756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1294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856</v>
      </c>
      <c r="B29" s="57" t="s">
        <v>1295</v>
      </c>
      <c r="C29" s="58">
        <v>45751</v>
      </c>
      <c r="D29" s="59">
        <f t="shared" ref="D29:K29" si="26">C29+1</f>
        <v>45752</v>
      </c>
      <c r="E29" s="288">
        <f t="shared" si="15"/>
        <v>45752</v>
      </c>
      <c r="F29" s="149">
        <f t="shared" si="26"/>
        <v>45753</v>
      </c>
      <c r="G29" s="149">
        <f t="shared" si="17"/>
        <v>45757</v>
      </c>
      <c r="H29" s="149">
        <f t="shared" si="18"/>
        <v>45757</v>
      </c>
      <c r="I29" s="149">
        <f t="shared" si="26"/>
        <v>45758</v>
      </c>
      <c r="J29" s="149">
        <f t="shared" si="26"/>
        <v>45759</v>
      </c>
      <c r="K29" s="149">
        <f t="shared" si="26"/>
        <v>45760</v>
      </c>
      <c r="L29" s="149">
        <f t="shared" si="19"/>
        <v>45760</v>
      </c>
      <c r="M29" s="57" t="s">
        <v>1296</v>
      </c>
      <c r="N29" s="149">
        <f t="shared" si="20"/>
        <v>45765</v>
      </c>
      <c r="O29" s="149">
        <f t="shared" si="21"/>
        <v>45766</v>
      </c>
      <c r="P29" s="288">
        <f t="shared" si="22"/>
        <v>45766</v>
      </c>
      <c r="Q29" s="288">
        <f t="shared" si="23"/>
        <v>45767</v>
      </c>
    </row>
    <row r="30" hidden="1" spans="1:17">
      <c r="A30" s="49" t="s">
        <v>1280</v>
      </c>
      <c r="B30" s="57" t="s">
        <v>1297</v>
      </c>
      <c r="C30" s="58">
        <v>45758</v>
      </c>
      <c r="D30" s="59">
        <f t="shared" ref="D30:K30" si="27">C30+1</f>
        <v>45759</v>
      </c>
      <c r="E30" s="288">
        <f t="shared" si="15"/>
        <v>45759</v>
      </c>
      <c r="F30" s="149">
        <f t="shared" si="27"/>
        <v>45760</v>
      </c>
      <c r="G30" s="149">
        <f t="shared" si="17"/>
        <v>45764</v>
      </c>
      <c r="H30" s="149">
        <f t="shared" si="18"/>
        <v>45764</v>
      </c>
      <c r="I30" s="149">
        <f t="shared" si="27"/>
        <v>45765</v>
      </c>
      <c r="J30" s="149">
        <f t="shared" si="27"/>
        <v>45766</v>
      </c>
      <c r="K30" s="149">
        <f t="shared" si="27"/>
        <v>45767</v>
      </c>
      <c r="L30" s="149">
        <f t="shared" si="19"/>
        <v>45767</v>
      </c>
      <c r="M30" s="57" t="s">
        <v>1298</v>
      </c>
      <c r="N30" s="149">
        <f t="shared" si="20"/>
        <v>45772</v>
      </c>
      <c r="O30" s="149">
        <f t="shared" si="21"/>
        <v>45773</v>
      </c>
      <c r="P30" s="288">
        <f t="shared" si="22"/>
        <v>45773</v>
      </c>
      <c r="Q30" s="288">
        <f t="shared" si="23"/>
        <v>45774</v>
      </c>
    </row>
    <row r="31" hidden="1" spans="1:17">
      <c r="A31" s="49" t="s">
        <v>856</v>
      </c>
      <c r="B31" s="57" t="s">
        <v>1299</v>
      </c>
      <c r="C31" s="58">
        <v>45765</v>
      </c>
      <c r="D31" s="59">
        <f t="shared" ref="D31:K31" si="28">C31+1</f>
        <v>45766</v>
      </c>
      <c r="E31" s="288">
        <f t="shared" si="15"/>
        <v>45766</v>
      </c>
      <c r="F31" s="149">
        <f t="shared" si="28"/>
        <v>45767</v>
      </c>
      <c r="G31" s="149">
        <f t="shared" si="17"/>
        <v>45771</v>
      </c>
      <c r="H31" s="149">
        <f t="shared" si="18"/>
        <v>45771</v>
      </c>
      <c r="I31" s="149">
        <f t="shared" si="28"/>
        <v>45772</v>
      </c>
      <c r="J31" s="149">
        <f t="shared" si="28"/>
        <v>45773</v>
      </c>
      <c r="K31" s="149">
        <f t="shared" si="28"/>
        <v>45774</v>
      </c>
      <c r="L31" s="149">
        <f t="shared" si="19"/>
        <v>45774</v>
      </c>
      <c r="M31" s="57" t="s">
        <v>1300</v>
      </c>
      <c r="N31" s="149">
        <f t="shared" si="20"/>
        <v>45779</v>
      </c>
      <c r="O31" s="149">
        <f t="shared" si="21"/>
        <v>45780</v>
      </c>
      <c r="P31" s="288">
        <f t="shared" si="22"/>
        <v>45780</v>
      </c>
      <c r="Q31" s="288">
        <f t="shared" si="23"/>
        <v>45781</v>
      </c>
    </row>
    <row r="32" hidden="1" spans="1:17">
      <c r="A32" s="49" t="s">
        <v>1280</v>
      </c>
      <c r="B32" s="57" t="s">
        <v>1301</v>
      </c>
      <c r="C32" s="58">
        <v>45772</v>
      </c>
      <c r="D32" s="59">
        <f t="shared" ref="D32:K32" si="29">C32+1</f>
        <v>45773</v>
      </c>
      <c r="E32" s="288">
        <f t="shared" si="15"/>
        <v>45773</v>
      </c>
      <c r="F32" s="149">
        <f t="shared" si="29"/>
        <v>45774</v>
      </c>
      <c r="G32" s="149">
        <f t="shared" si="17"/>
        <v>45778</v>
      </c>
      <c r="H32" s="149">
        <f t="shared" si="18"/>
        <v>45778</v>
      </c>
      <c r="I32" s="149">
        <f t="shared" si="29"/>
        <v>45779</v>
      </c>
      <c r="J32" s="149">
        <f t="shared" si="29"/>
        <v>45780</v>
      </c>
      <c r="K32" s="149">
        <f t="shared" si="29"/>
        <v>45781</v>
      </c>
      <c r="L32" s="149">
        <f t="shared" si="19"/>
        <v>45781</v>
      </c>
      <c r="M32" s="57" t="s">
        <v>1302</v>
      </c>
      <c r="N32" s="149">
        <f t="shared" si="20"/>
        <v>45786</v>
      </c>
      <c r="O32" s="149">
        <f t="shared" si="21"/>
        <v>45787</v>
      </c>
      <c r="P32" s="288">
        <f t="shared" si="22"/>
        <v>45787</v>
      </c>
      <c r="Q32" s="288">
        <f t="shared" si="23"/>
        <v>45788</v>
      </c>
    </row>
    <row r="33" hidden="1" spans="1:17">
      <c r="A33" s="49" t="s">
        <v>856</v>
      </c>
      <c r="B33" s="57" t="s">
        <v>1303</v>
      </c>
      <c r="C33" s="58">
        <v>45779</v>
      </c>
      <c r="D33" s="59">
        <f>C33+1</f>
        <v>45780</v>
      </c>
      <c r="E33" s="288">
        <f t="shared" si="15"/>
        <v>45780</v>
      </c>
      <c r="F33" s="149">
        <f>E33+1</f>
        <v>45781</v>
      </c>
      <c r="G33" s="149">
        <f t="shared" si="17"/>
        <v>45785</v>
      </c>
      <c r="H33" s="149">
        <f t="shared" si="18"/>
        <v>45785</v>
      </c>
      <c r="I33" s="149">
        <f>H33+1</f>
        <v>45786</v>
      </c>
      <c r="J33" s="300" t="s">
        <v>167</v>
      </c>
      <c r="K33" s="244"/>
      <c r="L33" s="319"/>
      <c r="M33" s="319"/>
      <c r="N33" s="319"/>
      <c r="O33" s="319"/>
      <c r="P33" s="319"/>
      <c r="Q33" s="189"/>
    </row>
    <row r="34" hidden="1" spans="1:17">
      <c r="A34" s="313" t="s">
        <v>909</v>
      </c>
      <c r="B34" s="57"/>
      <c r="C34" s="58"/>
      <c r="D34" s="59"/>
      <c r="E34" s="288"/>
      <c r="F34" s="149"/>
      <c r="G34" s="193" t="s">
        <v>1304</v>
      </c>
      <c r="H34" s="205"/>
      <c r="I34" s="58">
        <v>45786</v>
      </c>
      <c r="J34" s="149">
        <f t="shared" ref="J34:K34" si="30">I34+1</f>
        <v>45787</v>
      </c>
      <c r="K34" s="149">
        <f t="shared" si="30"/>
        <v>45788</v>
      </c>
      <c r="L34" s="149">
        <f t="shared" ref="L34:L56" si="31">K34</f>
        <v>45788</v>
      </c>
      <c r="M34" s="57" t="s">
        <v>1305</v>
      </c>
      <c r="N34" s="149">
        <f t="shared" ref="N34:N56" si="32">L34+5</f>
        <v>45793</v>
      </c>
      <c r="O34" s="149">
        <f t="shared" ref="O34:O56" si="33">N34+1</f>
        <v>45794</v>
      </c>
      <c r="P34" s="288">
        <f t="shared" ref="P34:P56" si="34">O34</f>
        <v>45794</v>
      </c>
      <c r="Q34" s="288">
        <f t="shared" ref="Q34:Q56" si="35">P34+1</f>
        <v>45795</v>
      </c>
    </row>
    <row r="35" hidden="1" spans="1:17">
      <c r="A35" s="49" t="s">
        <v>1280</v>
      </c>
      <c r="B35" s="57" t="s">
        <v>1306</v>
      </c>
      <c r="C35" s="58">
        <v>45786</v>
      </c>
      <c r="D35" s="59">
        <f t="shared" ref="D35:D56" si="36">C35+1</f>
        <v>45787</v>
      </c>
      <c r="E35" s="288">
        <f t="shared" ref="E35:E56" si="37">D35</f>
        <v>45787</v>
      </c>
      <c r="F35" s="149">
        <f t="shared" ref="F35:F56" si="38">E35+1</f>
        <v>45788</v>
      </c>
      <c r="G35" s="149">
        <f t="shared" ref="G35:G56" si="39">F35+4</f>
        <v>45792</v>
      </c>
      <c r="H35" s="149">
        <f t="shared" ref="H35:H56" si="40">G35</f>
        <v>45792</v>
      </c>
      <c r="I35" s="149">
        <f t="shared" ref="I35:K38" si="41">H35+1</f>
        <v>45793</v>
      </c>
      <c r="J35" s="149">
        <f t="shared" si="41"/>
        <v>45794</v>
      </c>
      <c r="K35" s="149">
        <f t="shared" si="41"/>
        <v>45795</v>
      </c>
      <c r="L35" s="149">
        <f t="shared" si="31"/>
        <v>45795</v>
      </c>
      <c r="M35" s="57" t="s">
        <v>1307</v>
      </c>
      <c r="N35" s="149">
        <f t="shared" si="32"/>
        <v>45800</v>
      </c>
      <c r="O35" s="149">
        <f t="shared" si="33"/>
        <v>45801</v>
      </c>
      <c r="P35" s="288">
        <f t="shared" si="34"/>
        <v>45801</v>
      </c>
      <c r="Q35" s="288">
        <f t="shared" si="35"/>
        <v>45802</v>
      </c>
    </row>
    <row r="36" hidden="1" spans="1:17">
      <c r="A36" s="63" t="s">
        <v>909</v>
      </c>
      <c r="B36" s="57" t="s">
        <v>1308</v>
      </c>
      <c r="C36" s="58">
        <v>45793</v>
      </c>
      <c r="D36" s="59">
        <f t="shared" si="36"/>
        <v>45794</v>
      </c>
      <c r="E36" s="288">
        <f t="shared" si="37"/>
        <v>45794</v>
      </c>
      <c r="F36" s="149">
        <f t="shared" si="38"/>
        <v>45795</v>
      </c>
      <c r="G36" s="149">
        <f t="shared" si="39"/>
        <v>45799</v>
      </c>
      <c r="H36" s="149">
        <f t="shared" si="40"/>
        <v>45799</v>
      </c>
      <c r="I36" s="149">
        <f t="shared" si="41"/>
        <v>45800</v>
      </c>
      <c r="J36" s="149">
        <f t="shared" si="41"/>
        <v>45801</v>
      </c>
      <c r="K36" s="149">
        <f t="shared" si="41"/>
        <v>45802</v>
      </c>
      <c r="L36" s="149">
        <f t="shared" si="31"/>
        <v>45802</v>
      </c>
      <c r="M36" s="57" t="s">
        <v>1309</v>
      </c>
      <c r="N36" s="149">
        <f t="shared" si="32"/>
        <v>45807</v>
      </c>
      <c r="O36" s="307" t="s">
        <v>167</v>
      </c>
      <c r="P36" s="307" t="s">
        <v>40</v>
      </c>
      <c r="Q36" s="307" t="s">
        <v>40</v>
      </c>
    </row>
    <row r="37" hidden="1" spans="1:17">
      <c r="A37" s="49" t="s">
        <v>1280</v>
      </c>
      <c r="B37" s="57" t="s">
        <v>1310</v>
      </c>
      <c r="C37" s="58">
        <v>45800</v>
      </c>
      <c r="D37" s="59">
        <f t="shared" si="36"/>
        <v>45801</v>
      </c>
      <c r="E37" s="288">
        <f t="shared" si="37"/>
        <v>45801</v>
      </c>
      <c r="F37" s="149">
        <f t="shared" si="38"/>
        <v>45802</v>
      </c>
      <c r="G37" s="149">
        <f t="shared" si="39"/>
        <v>45806</v>
      </c>
      <c r="H37" s="149">
        <f t="shared" si="40"/>
        <v>45806</v>
      </c>
      <c r="I37" s="149">
        <f t="shared" si="41"/>
        <v>45807</v>
      </c>
      <c r="J37" s="149">
        <f t="shared" si="41"/>
        <v>45808</v>
      </c>
      <c r="K37" s="149">
        <f t="shared" si="41"/>
        <v>45809</v>
      </c>
      <c r="L37" s="149">
        <f t="shared" si="31"/>
        <v>45809</v>
      </c>
      <c r="M37" s="57" t="s">
        <v>1311</v>
      </c>
      <c r="N37" s="149">
        <f t="shared" si="32"/>
        <v>45814</v>
      </c>
      <c r="O37" s="149">
        <f t="shared" si="33"/>
        <v>45815</v>
      </c>
      <c r="P37" s="288">
        <f t="shared" si="34"/>
        <v>45815</v>
      </c>
      <c r="Q37" s="288">
        <f t="shared" si="35"/>
        <v>45816</v>
      </c>
    </row>
    <row r="38" hidden="1" spans="1:17">
      <c r="A38" s="49" t="s">
        <v>1292</v>
      </c>
      <c r="B38" s="57" t="s">
        <v>1312</v>
      </c>
      <c r="C38" s="58">
        <v>45807</v>
      </c>
      <c r="D38" s="59">
        <f t="shared" si="36"/>
        <v>45808</v>
      </c>
      <c r="E38" s="288">
        <f t="shared" si="37"/>
        <v>45808</v>
      </c>
      <c r="F38" s="149">
        <f t="shared" si="38"/>
        <v>45809</v>
      </c>
      <c r="G38" s="149">
        <f t="shared" si="39"/>
        <v>45813</v>
      </c>
      <c r="H38" s="149">
        <f t="shared" si="40"/>
        <v>45813</v>
      </c>
      <c r="I38" s="149">
        <f t="shared" si="41"/>
        <v>45814</v>
      </c>
      <c r="J38" s="149">
        <f t="shared" si="41"/>
        <v>45815</v>
      </c>
      <c r="K38" s="149">
        <f t="shared" si="41"/>
        <v>45816</v>
      </c>
      <c r="L38" s="149">
        <f t="shared" si="31"/>
        <v>45816</v>
      </c>
      <c r="M38" s="57" t="s">
        <v>1313</v>
      </c>
      <c r="N38" s="149">
        <f t="shared" si="32"/>
        <v>45821</v>
      </c>
      <c r="O38" s="149">
        <f t="shared" si="33"/>
        <v>45822</v>
      </c>
      <c r="P38" s="288">
        <f t="shared" si="34"/>
        <v>45822</v>
      </c>
      <c r="Q38" s="288">
        <f t="shared" si="35"/>
        <v>45823</v>
      </c>
    </row>
    <row r="39" hidden="1" spans="1:17">
      <c r="A39" s="49" t="s">
        <v>1280</v>
      </c>
      <c r="B39" s="57" t="s">
        <v>1314</v>
      </c>
      <c r="C39" s="58">
        <f t="shared" ref="C39:C42" si="42">C38+7</f>
        <v>45814</v>
      </c>
      <c r="D39" s="59">
        <f t="shared" si="36"/>
        <v>45815</v>
      </c>
      <c r="E39" s="288">
        <f t="shared" si="37"/>
        <v>45815</v>
      </c>
      <c r="F39" s="149">
        <f t="shared" si="38"/>
        <v>45816</v>
      </c>
      <c r="G39" s="149">
        <f t="shared" si="39"/>
        <v>45820</v>
      </c>
      <c r="H39" s="149">
        <f t="shared" si="40"/>
        <v>45820</v>
      </c>
      <c r="I39" s="149">
        <f t="shared" ref="I39:K39" si="43">H39+1</f>
        <v>45821</v>
      </c>
      <c r="J39" s="149">
        <f t="shared" si="43"/>
        <v>45822</v>
      </c>
      <c r="K39" s="149">
        <f t="shared" si="43"/>
        <v>45823</v>
      </c>
      <c r="L39" s="149">
        <f t="shared" si="31"/>
        <v>45823</v>
      </c>
      <c r="M39" s="57" t="s">
        <v>1315</v>
      </c>
      <c r="N39" s="149">
        <f t="shared" si="32"/>
        <v>45828</v>
      </c>
      <c r="O39" s="149">
        <f t="shared" si="33"/>
        <v>45829</v>
      </c>
      <c r="P39" s="288">
        <f t="shared" si="34"/>
        <v>45829</v>
      </c>
      <c r="Q39" s="288">
        <f t="shared" si="35"/>
        <v>45830</v>
      </c>
    </row>
    <row r="40" hidden="1" spans="1:17">
      <c r="A40" s="49" t="s">
        <v>1292</v>
      </c>
      <c r="B40" s="57" t="s">
        <v>1316</v>
      </c>
      <c r="C40" s="58">
        <f t="shared" si="42"/>
        <v>45821</v>
      </c>
      <c r="D40" s="59">
        <f t="shared" si="36"/>
        <v>45822</v>
      </c>
      <c r="E40" s="288">
        <f t="shared" si="37"/>
        <v>45822</v>
      </c>
      <c r="F40" s="149">
        <f t="shared" si="38"/>
        <v>45823</v>
      </c>
      <c r="G40" s="149">
        <f t="shared" si="39"/>
        <v>45827</v>
      </c>
      <c r="H40" s="149">
        <f t="shared" si="40"/>
        <v>45827</v>
      </c>
      <c r="I40" s="149">
        <f t="shared" ref="I40:K40" si="44">H40+1</f>
        <v>45828</v>
      </c>
      <c r="J40" s="149">
        <f t="shared" si="44"/>
        <v>45829</v>
      </c>
      <c r="K40" s="149">
        <f t="shared" si="44"/>
        <v>45830</v>
      </c>
      <c r="L40" s="149">
        <f t="shared" si="31"/>
        <v>45830</v>
      </c>
      <c r="M40" s="57" t="s">
        <v>1317</v>
      </c>
      <c r="N40" s="149">
        <f t="shared" si="32"/>
        <v>45835</v>
      </c>
      <c r="O40" s="149">
        <f t="shared" si="33"/>
        <v>45836</v>
      </c>
      <c r="P40" s="288">
        <f t="shared" si="34"/>
        <v>45836</v>
      </c>
      <c r="Q40" s="288">
        <f t="shared" si="35"/>
        <v>45837</v>
      </c>
    </row>
    <row r="41" hidden="1" spans="1:17">
      <c r="A41" s="49" t="s">
        <v>1280</v>
      </c>
      <c r="B41" s="57" t="s">
        <v>1318</v>
      </c>
      <c r="C41" s="58">
        <f t="shared" si="42"/>
        <v>45828</v>
      </c>
      <c r="D41" s="59">
        <f t="shared" si="36"/>
        <v>45829</v>
      </c>
      <c r="E41" s="288">
        <f t="shared" si="37"/>
        <v>45829</v>
      </c>
      <c r="F41" s="149">
        <f t="shared" si="38"/>
        <v>45830</v>
      </c>
      <c r="G41" s="149">
        <f t="shared" si="39"/>
        <v>45834</v>
      </c>
      <c r="H41" s="149">
        <f t="shared" si="40"/>
        <v>45834</v>
      </c>
      <c r="I41" s="149">
        <f t="shared" ref="I41:K41" si="45">H41+1</f>
        <v>45835</v>
      </c>
      <c r="J41" s="149">
        <f t="shared" si="45"/>
        <v>45836</v>
      </c>
      <c r="K41" s="149">
        <f t="shared" si="45"/>
        <v>45837</v>
      </c>
      <c r="L41" s="149">
        <f t="shared" si="31"/>
        <v>45837</v>
      </c>
      <c r="M41" s="57" t="s">
        <v>1319</v>
      </c>
      <c r="N41" s="149">
        <f t="shared" si="32"/>
        <v>45842</v>
      </c>
      <c r="O41" s="149">
        <f t="shared" si="33"/>
        <v>45843</v>
      </c>
      <c r="P41" s="288">
        <f t="shared" si="34"/>
        <v>45843</v>
      </c>
      <c r="Q41" s="288">
        <f t="shared" si="35"/>
        <v>45844</v>
      </c>
    </row>
    <row r="42" hidden="1" spans="1:17">
      <c r="A42" s="310" t="s">
        <v>1292</v>
      </c>
      <c r="B42" s="57" t="s">
        <v>1320</v>
      </c>
      <c r="C42" s="58">
        <f t="shared" si="42"/>
        <v>45835</v>
      </c>
      <c r="D42" s="59">
        <f t="shared" si="36"/>
        <v>45836</v>
      </c>
      <c r="E42" s="288">
        <f t="shared" si="37"/>
        <v>45836</v>
      </c>
      <c r="F42" s="149">
        <f t="shared" si="38"/>
        <v>45837</v>
      </c>
      <c r="G42" s="149">
        <f t="shared" si="39"/>
        <v>45841</v>
      </c>
      <c r="H42" s="149">
        <f t="shared" si="40"/>
        <v>45841</v>
      </c>
      <c r="I42" s="149">
        <f t="shared" ref="I42:K42" si="46">H42+1</f>
        <v>45842</v>
      </c>
      <c r="J42" s="149">
        <f t="shared" si="46"/>
        <v>45843</v>
      </c>
      <c r="K42" s="149">
        <f t="shared" si="46"/>
        <v>45844</v>
      </c>
      <c r="L42" s="149">
        <f t="shared" si="31"/>
        <v>45844</v>
      </c>
      <c r="M42" s="57" t="s">
        <v>1321</v>
      </c>
      <c r="N42" s="149">
        <f t="shared" si="32"/>
        <v>45849</v>
      </c>
      <c r="O42" s="149">
        <f t="shared" si="33"/>
        <v>45850</v>
      </c>
      <c r="P42" s="288">
        <f t="shared" si="34"/>
        <v>45850</v>
      </c>
      <c r="Q42" s="288">
        <f t="shared" si="35"/>
        <v>45851</v>
      </c>
    </row>
    <row r="43" hidden="1" spans="1:17">
      <c r="A43" s="49" t="s">
        <v>1280</v>
      </c>
      <c r="B43" s="57" t="s">
        <v>1322</v>
      </c>
      <c r="C43" s="58">
        <v>45842</v>
      </c>
      <c r="D43" s="59">
        <f t="shared" si="36"/>
        <v>45843</v>
      </c>
      <c r="E43" s="288">
        <f t="shared" si="37"/>
        <v>45843</v>
      </c>
      <c r="F43" s="149">
        <f t="shared" si="38"/>
        <v>45844</v>
      </c>
      <c r="G43" s="149">
        <f t="shared" si="39"/>
        <v>45848</v>
      </c>
      <c r="H43" s="149">
        <f t="shared" si="40"/>
        <v>45848</v>
      </c>
      <c r="I43" s="149">
        <f t="shared" ref="I43:K43" si="47">H43+1</f>
        <v>45849</v>
      </c>
      <c r="J43" s="149">
        <f t="shared" si="47"/>
        <v>45850</v>
      </c>
      <c r="K43" s="149">
        <f t="shared" si="47"/>
        <v>45851</v>
      </c>
      <c r="L43" s="149">
        <f t="shared" si="31"/>
        <v>45851</v>
      </c>
      <c r="M43" s="57" t="s">
        <v>1323</v>
      </c>
      <c r="N43" s="149">
        <f t="shared" si="32"/>
        <v>45856</v>
      </c>
      <c r="O43" s="149">
        <f t="shared" si="33"/>
        <v>45857</v>
      </c>
      <c r="P43" s="288">
        <f t="shared" si="34"/>
        <v>45857</v>
      </c>
      <c r="Q43" s="288">
        <f t="shared" si="35"/>
        <v>45858</v>
      </c>
    </row>
    <row r="44" hidden="1" spans="1:17">
      <c r="A44" s="49" t="s">
        <v>1292</v>
      </c>
      <c r="B44" s="57" t="s">
        <v>1324</v>
      </c>
      <c r="C44" s="58">
        <v>45849</v>
      </c>
      <c r="D44" s="59">
        <f t="shared" si="36"/>
        <v>45850</v>
      </c>
      <c r="E44" s="288">
        <f t="shared" si="37"/>
        <v>45850</v>
      </c>
      <c r="F44" s="149">
        <f t="shared" si="38"/>
        <v>45851</v>
      </c>
      <c r="G44" s="149">
        <f t="shared" si="39"/>
        <v>45855</v>
      </c>
      <c r="H44" s="149">
        <f t="shared" si="40"/>
        <v>45855</v>
      </c>
      <c r="I44" s="149">
        <f t="shared" ref="I44:K44" si="48">H44+1</f>
        <v>45856</v>
      </c>
      <c r="J44" s="149">
        <f t="shared" si="48"/>
        <v>45857</v>
      </c>
      <c r="K44" s="149">
        <f t="shared" si="48"/>
        <v>45858</v>
      </c>
      <c r="L44" s="149">
        <f t="shared" si="31"/>
        <v>45858</v>
      </c>
      <c r="M44" s="57" t="s">
        <v>1325</v>
      </c>
      <c r="N44" s="149">
        <f t="shared" si="32"/>
        <v>45863</v>
      </c>
      <c r="O44" s="149">
        <f t="shared" si="33"/>
        <v>45864</v>
      </c>
      <c r="P44" s="288">
        <f t="shared" si="34"/>
        <v>45864</v>
      </c>
      <c r="Q44" s="288">
        <f t="shared" si="35"/>
        <v>45865</v>
      </c>
    </row>
    <row r="45" spans="1:17">
      <c r="A45" s="49" t="s">
        <v>1280</v>
      </c>
      <c r="B45" s="57" t="s">
        <v>1326</v>
      </c>
      <c r="C45" s="58">
        <v>45856</v>
      </c>
      <c r="D45" s="59">
        <f t="shared" si="36"/>
        <v>45857</v>
      </c>
      <c r="E45" s="288">
        <f t="shared" si="37"/>
        <v>45857</v>
      </c>
      <c r="F45" s="149">
        <f t="shared" si="38"/>
        <v>45858</v>
      </c>
      <c r="G45" s="149">
        <f t="shared" si="39"/>
        <v>45862</v>
      </c>
      <c r="H45" s="149">
        <f t="shared" si="40"/>
        <v>45862</v>
      </c>
      <c r="I45" s="149">
        <f t="shared" ref="I45:K45" si="49">H45+1</f>
        <v>45863</v>
      </c>
      <c r="J45" s="149">
        <f t="shared" si="49"/>
        <v>45864</v>
      </c>
      <c r="K45" s="149">
        <f t="shared" si="49"/>
        <v>45865</v>
      </c>
      <c r="L45" s="149">
        <f t="shared" si="31"/>
        <v>45865</v>
      </c>
      <c r="M45" s="57" t="s">
        <v>1327</v>
      </c>
      <c r="N45" s="149">
        <f t="shared" si="32"/>
        <v>45870</v>
      </c>
      <c r="O45" s="149">
        <f t="shared" si="33"/>
        <v>45871</v>
      </c>
      <c r="P45" s="288">
        <f t="shared" si="34"/>
        <v>45871</v>
      </c>
      <c r="Q45" s="288">
        <f t="shared" si="35"/>
        <v>45872</v>
      </c>
    </row>
    <row r="46" spans="1:17">
      <c r="A46" s="49" t="s">
        <v>1292</v>
      </c>
      <c r="B46" s="57" t="s">
        <v>1328</v>
      </c>
      <c r="C46" s="58">
        <v>45863</v>
      </c>
      <c r="D46" s="59">
        <f t="shared" si="36"/>
        <v>45864</v>
      </c>
      <c r="E46" s="288">
        <f t="shared" si="37"/>
        <v>45864</v>
      </c>
      <c r="F46" s="149">
        <f t="shared" si="38"/>
        <v>45865</v>
      </c>
      <c r="G46" s="149">
        <f t="shared" si="39"/>
        <v>45869</v>
      </c>
      <c r="H46" s="149">
        <f t="shared" si="40"/>
        <v>45869</v>
      </c>
      <c r="I46" s="149">
        <f t="shared" ref="I46:K46" si="50">H46+1</f>
        <v>45870</v>
      </c>
      <c r="J46" s="149">
        <f t="shared" si="50"/>
        <v>45871</v>
      </c>
      <c r="K46" s="149">
        <f t="shared" si="50"/>
        <v>45872</v>
      </c>
      <c r="L46" s="149">
        <f t="shared" si="31"/>
        <v>45872</v>
      </c>
      <c r="M46" s="57" t="s">
        <v>1329</v>
      </c>
      <c r="N46" s="149">
        <f t="shared" si="32"/>
        <v>45877</v>
      </c>
      <c r="O46" s="149">
        <f t="shared" si="33"/>
        <v>45878</v>
      </c>
      <c r="P46" s="288">
        <f t="shared" si="34"/>
        <v>45878</v>
      </c>
      <c r="Q46" s="288">
        <f t="shared" si="35"/>
        <v>45879</v>
      </c>
    </row>
    <row r="47" spans="1:18">
      <c r="A47" s="314" t="s">
        <v>1330</v>
      </c>
      <c r="B47" s="57" t="s">
        <v>1331</v>
      </c>
      <c r="C47" s="58">
        <v>45870</v>
      </c>
      <c r="D47" s="59">
        <f t="shared" si="36"/>
        <v>45871</v>
      </c>
      <c r="E47" s="288">
        <f t="shared" si="37"/>
        <v>45871</v>
      </c>
      <c r="F47" s="149">
        <f t="shared" si="38"/>
        <v>45872</v>
      </c>
      <c r="G47" s="149">
        <f t="shared" si="39"/>
        <v>45876</v>
      </c>
      <c r="H47" s="149">
        <f t="shared" si="40"/>
        <v>45876</v>
      </c>
      <c r="I47" s="149">
        <f t="shared" ref="I47:K47" si="51">H47+1</f>
        <v>45877</v>
      </c>
      <c r="J47" s="149">
        <f t="shared" si="51"/>
        <v>45878</v>
      </c>
      <c r="K47" s="149">
        <f t="shared" si="51"/>
        <v>45879</v>
      </c>
      <c r="L47" s="149">
        <f t="shared" si="31"/>
        <v>45879</v>
      </c>
      <c r="M47" s="57" t="s">
        <v>1332</v>
      </c>
      <c r="N47" s="149">
        <f t="shared" si="32"/>
        <v>45884</v>
      </c>
      <c r="O47" s="149">
        <f t="shared" si="33"/>
        <v>45885</v>
      </c>
      <c r="P47" s="288">
        <f t="shared" si="34"/>
        <v>45885</v>
      </c>
      <c r="Q47" s="288">
        <f t="shared" si="35"/>
        <v>45886</v>
      </c>
      <c r="R47" s="77" t="s">
        <v>167</v>
      </c>
    </row>
    <row r="48" spans="1:17">
      <c r="A48" s="314" t="s">
        <v>1280</v>
      </c>
      <c r="B48" s="57" t="s">
        <v>1333</v>
      </c>
      <c r="C48" s="58">
        <v>45877</v>
      </c>
      <c r="D48" s="59">
        <f t="shared" si="36"/>
        <v>45878</v>
      </c>
      <c r="E48" s="288">
        <f t="shared" si="37"/>
        <v>45878</v>
      </c>
      <c r="F48" s="149">
        <f t="shared" si="38"/>
        <v>45879</v>
      </c>
      <c r="G48" s="149">
        <f t="shared" si="39"/>
        <v>45883</v>
      </c>
      <c r="H48" s="149">
        <f t="shared" si="40"/>
        <v>45883</v>
      </c>
      <c r="I48" s="149">
        <f t="shared" ref="I48:K48" si="52">H48+1</f>
        <v>45884</v>
      </c>
      <c r="J48" s="149">
        <f t="shared" si="52"/>
        <v>45885</v>
      </c>
      <c r="K48" s="149">
        <f t="shared" si="52"/>
        <v>45886</v>
      </c>
      <c r="L48" s="149">
        <f t="shared" si="31"/>
        <v>45886</v>
      </c>
      <c r="M48" s="57" t="s">
        <v>1334</v>
      </c>
      <c r="N48" s="149">
        <f t="shared" si="32"/>
        <v>45891</v>
      </c>
      <c r="O48" s="149">
        <f t="shared" si="33"/>
        <v>45892</v>
      </c>
      <c r="P48" s="288">
        <f t="shared" si="34"/>
        <v>45892</v>
      </c>
      <c r="Q48" s="288">
        <f t="shared" si="35"/>
        <v>45893</v>
      </c>
    </row>
    <row r="49" spans="1:17">
      <c r="A49" s="49" t="s">
        <v>1292</v>
      </c>
      <c r="B49" s="57" t="s">
        <v>1335</v>
      </c>
      <c r="C49" s="58">
        <v>45884</v>
      </c>
      <c r="D49" s="59">
        <f t="shared" si="36"/>
        <v>45885</v>
      </c>
      <c r="E49" s="288">
        <f t="shared" si="37"/>
        <v>45885</v>
      </c>
      <c r="F49" s="149">
        <f t="shared" si="38"/>
        <v>45886</v>
      </c>
      <c r="G49" s="149">
        <f t="shared" si="39"/>
        <v>45890</v>
      </c>
      <c r="H49" s="149">
        <f t="shared" si="40"/>
        <v>45890</v>
      </c>
      <c r="I49" s="149">
        <f t="shared" ref="I49:K49" si="53">H49+1</f>
        <v>45891</v>
      </c>
      <c r="J49" s="149">
        <f t="shared" si="53"/>
        <v>45892</v>
      </c>
      <c r="K49" s="149">
        <f t="shared" si="53"/>
        <v>45893</v>
      </c>
      <c r="L49" s="149">
        <f t="shared" si="31"/>
        <v>45893</v>
      </c>
      <c r="M49" s="57" t="s">
        <v>1336</v>
      </c>
      <c r="N49" s="149">
        <f t="shared" si="32"/>
        <v>45898</v>
      </c>
      <c r="O49" s="149">
        <f t="shared" si="33"/>
        <v>45899</v>
      </c>
      <c r="P49" s="288">
        <f t="shared" si="34"/>
        <v>45899</v>
      </c>
      <c r="Q49" s="288">
        <f t="shared" si="35"/>
        <v>45900</v>
      </c>
    </row>
    <row r="50" spans="1:17">
      <c r="A50" s="315" t="s">
        <v>1280</v>
      </c>
      <c r="B50" s="57" t="s">
        <v>1337</v>
      </c>
      <c r="C50" s="58">
        <v>45891</v>
      </c>
      <c r="D50" s="59">
        <f t="shared" si="36"/>
        <v>45892</v>
      </c>
      <c r="E50" s="288">
        <f t="shared" si="37"/>
        <v>45892</v>
      </c>
      <c r="F50" s="149">
        <f t="shared" si="38"/>
        <v>45893</v>
      </c>
      <c r="G50" s="149">
        <f t="shared" si="39"/>
        <v>45897</v>
      </c>
      <c r="H50" s="149">
        <f t="shared" si="40"/>
        <v>45897</v>
      </c>
      <c r="I50" s="149">
        <f t="shared" ref="I50:I56" si="54">H50+1</f>
        <v>45898</v>
      </c>
      <c r="J50" s="112" t="s">
        <v>167</v>
      </c>
      <c r="K50" s="258"/>
      <c r="L50" s="111"/>
      <c r="M50" s="57" t="s">
        <v>1338</v>
      </c>
      <c r="N50" s="193" t="s">
        <v>242</v>
      </c>
      <c r="O50" s="194"/>
      <c r="P50" s="194"/>
      <c r="Q50" s="205"/>
    </row>
    <row r="51" spans="1:17">
      <c r="A51" s="49" t="s">
        <v>1292</v>
      </c>
      <c r="B51" s="57" t="s">
        <v>1339</v>
      </c>
      <c r="C51" s="58">
        <v>45898</v>
      </c>
      <c r="D51" s="59">
        <f t="shared" si="36"/>
        <v>45899</v>
      </c>
      <c r="E51" s="288">
        <f t="shared" si="37"/>
        <v>45899</v>
      </c>
      <c r="F51" s="149">
        <f t="shared" si="38"/>
        <v>45900</v>
      </c>
      <c r="G51" s="149">
        <f t="shared" si="39"/>
        <v>45904</v>
      </c>
      <c r="H51" s="149">
        <f t="shared" si="40"/>
        <v>45904</v>
      </c>
      <c r="I51" s="149">
        <f t="shared" ref="I51:K51" si="55">H51+1</f>
        <v>45905</v>
      </c>
      <c r="J51" s="149">
        <f t="shared" si="55"/>
        <v>45906</v>
      </c>
      <c r="K51" s="149">
        <f t="shared" si="55"/>
        <v>45907</v>
      </c>
      <c r="L51" s="149">
        <f t="shared" si="31"/>
        <v>45907</v>
      </c>
      <c r="M51" s="57" t="s">
        <v>1340</v>
      </c>
      <c r="N51" s="149">
        <f t="shared" si="32"/>
        <v>45912</v>
      </c>
      <c r="O51" s="149">
        <f t="shared" si="33"/>
        <v>45913</v>
      </c>
      <c r="P51" s="288">
        <f t="shared" si="34"/>
        <v>45913</v>
      </c>
      <c r="Q51" s="288">
        <f t="shared" si="35"/>
        <v>45914</v>
      </c>
    </row>
    <row r="52" spans="1:17">
      <c r="A52" s="49" t="s">
        <v>1341</v>
      </c>
      <c r="B52" s="57" t="s">
        <v>1342</v>
      </c>
      <c r="C52" s="58">
        <v>45905</v>
      </c>
      <c r="D52" s="59">
        <f t="shared" si="36"/>
        <v>45906</v>
      </c>
      <c r="E52" s="288">
        <f t="shared" si="37"/>
        <v>45906</v>
      </c>
      <c r="F52" s="149">
        <f t="shared" si="38"/>
        <v>45907</v>
      </c>
      <c r="G52" s="149">
        <f t="shared" si="39"/>
        <v>45911</v>
      </c>
      <c r="H52" s="149">
        <f t="shared" si="40"/>
        <v>45911</v>
      </c>
      <c r="I52" s="149">
        <f t="shared" si="54"/>
        <v>45912</v>
      </c>
      <c r="J52" s="149">
        <f t="shared" ref="J52:J56" si="56">I52+1</f>
        <v>45913</v>
      </c>
      <c r="K52" s="149">
        <f t="shared" ref="K52:K56" si="57">J52+1</f>
        <v>45914</v>
      </c>
      <c r="L52" s="149">
        <f t="shared" si="31"/>
        <v>45914</v>
      </c>
      <c r="M52" s="57" t="s">
        <v>1343</v>
      </c>
      <c r="N52" s="149">
        <f t="shared" si="32"/>
        <v>45919</v>
      </c>
      <c r="O52" s="149">
        <f t="shared" si="33"/>
        <v>45920</v>
      </c>
      <c r="P52" s="288">
        <f t="shared" si="34"/>
        <v>45920</v>
      </c>
      <c r="Q52" s="288">
        <f t="shared" si="35"/>
        <v>45921</v>
      </c>
    </row>
    <row r="53" customFormat="1" spans="1:17">
      <c r="A53" s="49" t="s">
        <v>1292</v>
      </c>
      <c r="B53" s="57" t="s">
        <v>1344</v>
      </c>
      <c r="C53" s="58">
        <v>45912</v>
      </c>
      <c r="D53" s="59">
        <f t="shared" si="36"/>
        <v>45913</v>
      </c>
      <c r="E53" s="288">
        <f t="shared" si="37"/>
        <v>45913</v>
      </c>
      <c r="F53" s="149">
        <f t="shared" si="38"/>
        <v>45914</v>
      </c>
      <c r="G53" s="149">
        <f t="shared" si="39"/>
        <v>45918</v>
      </c>
      <c r="H53" s="149">
        <f t="shared" si="40"/>
        <v>45918</v>
      </c>
      <c r="I53" s="149">
        <f t="shared" si="54"/>
        <v>45919</v>
      </c>
      <c r="J53" s="149">
        <f t="shared" si="56"/>
        <v>45920</v>
      </c>
      <c r="K53" s="149">
        <f t="shared" si="57"/>
        <v>45921</v>
      </c>
      <c r="L53" s="149">
        <f t="shared" si="31"/>
        <v>45921</v>
      </c>
      <c r="M53" s="57" t="s">
        <v>1345</v>
      </c>
      <c r="N53" s="149">
        <f t="shared" si="32"/>
        <v>45926</v>
      </c>
      <c r="O53" s="149">
        <f t="shared" si="33"/>
        <v>45927</v>
      </c>
      <c r="P53" s="288">
        <f t="shared" si="34"/>
        <v>45927</v>
      </c>
      <c r="Q53" s="288">
        <f t="shared" si="35"/>
        <v>45928</v>
      </c>
    </row>
    <row r="54" customFormat="1" spans="1:17">
      <c r="A54" s="49" t="s">
        <v>1341</v>
      </c>
      <c r="B54" s="57" t="s">
        <v>1346</v>
      </c>
      <c r="C54" s="58">
        <v>45919</v>
      </c>
      <c r="D54" s="59">
        <f t="shared" si="36"/>
        <v>45920</v>
      </c>
      <c r="E54" s="288">
        <f t="shared" si="37"/>
        <v>45920</v>
      </c>
      <c r="F54" s="149">
        <f t="shared" si="38"/>
        <v>45921</v>
      </c>
      <c r="G54" s="149">
        <f t="shared" si="39"/>
        <v>45925</v>
      </c>
      <c r="H54" s="149">
        <f t="shared" si="40"/>
        <v>45925</v>
      </c>
      <c r="I54" s="149">
        <f t="shared" si="54"/>
        <v>45926</v>
      </c>
      <c r="J54" s="149">
        <f t="shared" si="56"/>
        <v>45927</v>
      </c>
      <c r="K54" s="149">
        <f t="shared" si="57"/>
        <v>45928</v>
      </c>
      <c r="L54" s="149">
        <f t="shared" si="31"/>
        <v>45928</v>
      </c>
      <c r="M54" s="57" t="s">
        <v>1347</v>
      </c>
      <c r="N54" s="149">
        <f t="shared" si="32"/>
        <v>45933</v>
      </c>
      <c r="O54" s="149">
        <f t="shared" si="33"/>
        <v>45934</v>
      </c>
      <c r="P54" s="288">
        <f t="shared" si="34"/>
        <v>45934</v>
      </c>
      <c r="Q54" s="288">
        <f t="shared" si="35"/>
        <v>45935</v>
      </c>
    </row>
    <row r="55" customFormat="1" spans="1:17">
      <c r="A55" s="49" t="s">
        <v>1292</v>
      </c>
      <c r="B55" s="57" t="s">
        <v>1348</v>
      </c>
      <c r="C55" s="58">
        <v>45926</v>
      </c>
      <c r="D55" s="59">
        <f t="shared" si="36"/>
        <v>45927</v>
      </c>
      <c r="E55" s="288">
        <f t="shared" si="37"/>
        <v>45927</v>
      </c>
      <c r="F55" s="149">
        <f t="shared" si="38"/>
        <v>45928</v>
      </c>
      <c r="G55" s="149">
        <f t="shared" si="39"/>
        <v>45932</v>
      </c>
      <c r="H55" s="149">
        <f t="shared" si="40"/>
        <v>45932</v>
      </c>
      <c r="I55" s="149">
        <f t="shared" si="54"/>
        <v>45933</v>
      </c>
      <c r="J55" s="149">
        <f t="shared" si="56"/>
        <v>45934</v>
      </c>
      <c r="K55" s="149">
        <f t="shared" si="57"/>
        <v>45935</v>
      </c>
      <c r="L55" s="149">
        <f t="shared" si="31"/>
        <v>45935</v>
      </c>
      <c r="M55" s="57" t="s">
        <v>1349</v>
      </c>
      <c r="N55" s="149">
        <f t="shared" si="32"/>
        <v>45940</v>
      </c>
      <c r="O55" s="149">
        <f t="shared" si="33"/>
        <v>45941</v>
      </c>
      <c r="P55" s="288">
        <f t="shared" si="34"/>
        <v>45941</v>
      </c>
      <c r="Q55" s="288">
        <f t="shared" si="35"/>
        <v>45942</v>
      </c>
    </row>
    <row r="56" customFormat="1" spans="1:17">
      <c r="A56" s="49" t="s">
        <v>1341</v>
      </c>
      <c r="B56" s="57" t="s">
        <v>1350</v>
      </c>
      <c r="C56" s="58">
        <v>45933</v>
      </c>
      <c r="D56" s="59">
        <f t="shared" si="36"/>
        <v>45934</v>
      </c>
      <c r="E56" s="288">
        <f t="shared" si="37"/>
        <v>45934</v>
      </c>
      <c r="F56" s="149">
        <f t="shared" si="38"/>
        <v>45935</v>
      </c>
      <c r="G56" s="149">
        <f t="shared" si="39"/>
        <v>45939</v>
      </c>
      <c r="H56" s="149">
        <f t="shared" si="40"/>
        <v>45939</v>
      </c>
      <c r="I56" s="149">
        <f t="shared" si="54"/>
        <v>45940</v>
      </c>
      <c r="J56" s="149">
        <f t="shared" si="56"/>
        <v>45941</v>
      </c>
      <c r="K56" s="149">
        <f t="shared" si="57"/>
        <v>45942</v>
      </c>
      <c r="L56" s="149">
        <f t="shared" si="31"/>
        <v>45942</v>
      </c>
      <c r="M56" s="57" t="s">
        <v>1351</v>
      </c>
      <c r="N56" s="149">
        <f t="shared" si="32"/>
        <v>45947</v>
      </c>
      <c r="O56" s="149">
        <f t="shared" si="33"/>
        <v>45948</v>
      </c>
      <c r="P56" s="288">
        <f t="shared" si="34"/>
        <v>45948</v>
      </c>
      <c r="Q56" s="288">
        <f t="shared" si="35"/>
        <v>45949</v>
      </c>
    </row>
    <row r="57" ht="15.75" spans="1:1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ht="16.5" spans="1:19">
      <c r="A58" s="30" t="s">
        <v>194</v>
      </c>
      <c r="B58" s="31" t="s">
        <v>1352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9"/>
      <c r="P58" s="29"/>
      <c r="Q58" s="29"/>
      <c r="R58" s="29"/>
      <c r="S58" s="29"/>
    </row>
    <row r="59" ht="16.5" spans="1:19">
      <c r="A59" s="34" t="s">
        <v>534</v>
      </c>
      <c r="B59" s="69" t="s">
        <v>1353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29"/>
      <c r="P59" s="29"/>
      <c r="Q59" s="29"/>
      <c r="R59" s="29"/>
      <c r="S59" s="29"/>
    </row>
    <row r="60" ht="16.5" spans="1:19">
      <c r="A60" s="34" t="s">
        <v>535</v>
      </c>
      <c r="B60" s="69" t="s">
        <v>1354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29"/>
      <c r="P60" s="29"/>
      <c r="Q60" s="29"/>
      <c r="R60" s="29"/>
      <c r="S60" s="29"/>
    </row>
    <row r="61" ht="16.5" spans="1:19">
      <c r="A61" s="34" t="s">
        <v>597</v>
      </c>
      <c r="B61" s="69" t="s">
        <v>661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29"/>
      <c r="P61" s="29"/>
      <c r="Q61" s="29"/>
      <c r="R61" s="29"/>
      <c r="S61" s="29"/>
    </row>
    <row r="62" ht="16.5" spans="1:19">
      <c r="A62" s="34" t="s">
        <v>598</v>
      </c>
      <c r="B62" s="70" t="s">
        <v>715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4"/>
      <c r="O62" s="29"/>
      <c r="P62" s="29" t="s">
        <v>212</v>
      </c>
      <c r="Q62" s="29"/>
      <c r="R62" s="29"/>
      <c r="S62" s="29"/>
    </row>
    <row r="64" spans="2:2">
      <c r="B64" s="316"/>
    </row>
  </sheetData>
  <mergeCells count="3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B58:N58"/>
    <mergeCell ref="B59:N59"/>
    <mergeCell ref="B60:N60"/>
    <mergeCell ref="B61:N61"/>
    <mergeCell ref="B62:N62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1"/>
  <sheetViews>
    <sheetView tabSelected="1" topLeftCell="A4" workbookViewId="0">
      <selection activeCell="O41" sqref="O41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79" t="s">
        <v>1355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9">
      <c r="A5" s="8" t="s">
        <v>4</v>
      </c>
      <c r="B5" s="8" t="s">
        <v>5</v>
      </c>
      <c r="C5" s="10" t="s">
        <v>763</v>
      </c>
      <c r="D5" s="7"/>
      <c r="E5" s="10" t="s">
        <v>763</v>
      </c>
      <c r="F5" s="7"/>
      <c r="G5" s="47" t="s">
        <v>1271</v>
      </c>
      <c r="H5" s="48"/>
      <c r="I5" s="47" t="s">
        <v>671</v>
      </c>
      <c r="J5" s="48"/>
      <c r="K5" s="8" t="s">
        <v>5</v>
      </c>
      <c r="L5" s="8" t="s">
        <v>1356</v>
      </c>
      <c r="M5" s="9"/>
      <c r="N5" s="8" t="s">
        <v>458</v>
      </c>
      <c r="O5" s="11"/>
      <c r="P5" s="47" t="s">
        <v>1271</v>
      </c>
      <c r="Q5" s="48"/>
      <c r="R5" s="10" t="s">
        <v>763</v>
      </c>
      <c r="S5" s="7"/>
    </row>
    <row r="6" spans="1:19">
      <c r="A6" s="9" t="s">
        <v>13</v>
      </c>
      <c r="B6" s="9" t="s">
        <v>14</v>
      </c>
      <c r="C6" s="9" t="s">
        <v>1357</v>
      </c>
      <c r="D6" s="9"/>
      <c r="E6" s="9" t="s">
        <v>1358</v>
      </c>
      <c r="F6" s="9"/>
      <c r="G6" s="9" t="s">
        <v>598</v>
      </c>
      <c r="H6" s="9"/>
      <c r="I6" s="11" t="s">
        <v>675</v>
      </c>
      <c r="J6" s="12"/>
      <c r="K6" s="9" t="s">
        <v>14</v>
      </c>
      <c r="L6" s="9" t="s">
        <v>278</v>
      </c>
      <c r="M6" s="9"/>
      <c r="N6" s="9" t="s">
        <v>277</v>
      </c>
      <c r="O6" s="11"/>
      <c r="P6" s="9" t="s">
        <v>598</v>
      </c>
      <c r="Q6" s="9"/>
      <c r="R6" s="9" t="s">
        <v>1357</v>
      </c>
      <c r="S6" s="9"/>
    </row>
    <row r="7" spans="1:19">
      <c r="A7" s="13"/>
      <c r="B7" s="85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5"/>
      <c r="L7" s="13" t="s">
        <v>22</v>
      </c>
      <c r="M7" s="13"/>
      <c r="N7" s="13" t="s">
        <v>22</v>
      </c>
      <c r="O7" s="85"/>
      <c r="P7" s="13" t="s">
        <v>22</v>
      </c>
      <c r="Q7" s="13"/>
      <c r="R7" s="13" t="s">
        <v>22</v>
      </c>
      <c r="S7" s="13"/>
    </row>
    <row r="8" ht="25.5" spans="1:19">
      <c r="A8" s="13"/>
      <c r="B8" s="146"/>
      <c r="C8" s="261" t="s">
        <v>1359</v>
      </c>
      <c r="D8" s="261" t="s">
        <v>1360</v>
      </c>
      <c r="E8" s="261" t="s">
        <v>1361</v>
      </c>
      <c r="F8" s="261" t="s">
        <v>1362</v>
      </c>
      <c r="G8" s="261" t="s">
        <v>1363</v>
      </c>
      <c r="H8" s="261" t="s">
        <v>1364</v>
      </c>
      <c r="I8" s="16" t="s">
        <v>1365</v>
      </c>
      <c r="J8" s="16" t="s">
        <v>1366</v>
      </c>
      <c r="K8" s="9"/>
      <c r="L8" s="16" t="s">
        <v>32</v>
      </c>
      <c r="M8" s="16" t="s">
        <v>1367</v>
      </c>
      <c r="N8" s="16" t="s">
        <v>1368</v>
      </c>
      <c r="O8" s="295" t="s">
        <v>1369</v>
      </c>
      <c r="P8" s="16" t="s">
        <v>1370</v>
      </c>
      <c r="Q8" s="261" t="s">
        <v>1371</v>
      </c>
      <c r="R8" s="261" t="s">
        <v>1359</v>
      </c>
      <c r="S8" s="261" t="s">
        <v>1360</v>
      </c>
    </row>
    <row r="9" hidden="1" spans="1:19">
      <c r="A9" s="27" t="s">
        <v>909</v>
      </c>
      <c r="B9" s="280"/>
      <c r="C9" s="281"/>
      <c r="D9" s="281"/>
      <c r="E9" s="281"/>
      <c r="F9" s="281"/>
      <c r="G9" s="281"/>
      <c r="H9" s="281"/>
      <c r="I9" s="281"/>
      <c r="J9" s="285"/>
      <c r="K9" s="282" t="s">
        <v>1299</v>
      </c>
      <c r="L9" s="285" t="s">
        <v>1372</v>
      </c>
      <c r="M9" s="296">
        <f t="shared" ref="M9:M18" si="0">L9+1</f>
        <v>45772</v>
      </c>
      <c r="N9" s="296" t="s">
        <v>1373</v>
      </c>
      <c r="O9" s="297">
        <f t="shared" ref="O9:O33" si="1">N9+1</f>
        <v>45774</v>
      </c>
      <c r="P9" s="298">
        <f t="shared" ref="P9:P33" si="2">O9+6</f>
        <v>45780</v>
      </c>
      <c r="Q9" s="285">
        <f t="shared" ref="Q9:Q33" si="3">P9</f>
        <v>45780</v>
      </c>
      <c r="R9" s="305">
        <f t="shared" ref="R9:R33" si="4">Q9+1</f>
        <v>45781</v>
      </c>
      <c r="S9" s="306" t="s">
        <v>167</v>
      </c>
    </row>
    <row r="10" hidden="1" spans="1:19">
      <c r="A10" s="25" t="s">
        <v>1374</v>
      </c>
      <c r="B10" s="282" t="s">
        <v>1375</v>
      </c>
      <c r="C10" s="283" t="s">
        <v>242</v>
      </c>
      <c r="D10" s="284"/>
      <c r="E10" s="284"/>
      <c r="F10" s="284"/>
      <c r="G10" s="284"/>
      <c r="H10" s="284"/>
      <c r="I10" s="284"/>
      <c r="J10" s="299"/>
      <c r="K10" s="282" t="s">
        <v>1376</v>
      </c>
      <c r="L10" s="23" t="s">
        <v>40</v>
      </c>
      <c r="M10" s="23" t="s">
        <v>40</v>
      </c>
      <c r="N10" s="285">
        <v>45780</v>
      </c>
      <c r="O10" s="297">
        <f t="shared" si="1"/>
        <v>45781</v>
      </c>
      <c r="P10" s="298">
        <f t="shared" si="2"/>
        <v>45787</v>
      </c>
      <c r="Q10" s="285">
        <f t="shared" si="3"/>
        <v>45787</v>
      </c>
      <c r="R10" s="305">
        <f t="shared" si="4"/>
        <v>45788</v>
      </c>
      <c r="S10" s="285">
        <f t="shared" ref="S10:S33" si="5">R10+1</f>
        <v>45789</v>
      </c>
    </row>
    <row r="11" hidden="1" spans="1:19">
      <c r="A11" s="25" t="s">
        <v>854</v>
      </c>
      <c r="B11" s="282" t="s">
        <v>1377</v>
      </c>
      <c r="C11" s="283" t="s">
        <v>242</v>
      </c>
      <c r="D11" s="284"/>
      <c r="E11" s="284"/>
      <c r="F11" s="284"/>
      <c r="G11" s="284"/>
      <c r="H11" s="284"/>
      <c r="I11" s="284"/>
      <c r="J11" s="299"/>
      <c r="K11" s="282" t="s">
        <v>1378</v>
      </c>
      <c r="L11" s="285">
        <v>45785</v>
      </c>
      <c r="M11" s="296">
        <f t="shared" si="0"/>
        <v>45786</v>
      </c>
      <c r="N11" s="23" t="s">
        <v>40</v>
      </c>
      <c r="O11" s="23" t="s">
        <v>40</v>
      </c>
      <c r="P11" s="285">
        <v>45794</v>
      </c>
      <c r="Q11" s="285">
        <f t="shared" si="3"/>
        <v>45794</v>
      </c>
      <c r="R11" s="305">
        <f t="shared" si="4"/>
        <v>45795</v>
      </c>
      <c r="S11" s="285">
        <f t="shared" si="5"/>
        <v>45796</v>
      </c>
    </row>
    <row r="12" hidden="1" spans="1:19">
      <c r="A12" s="27" t="s">
        <v>1379</v>
      </c>
      <c r="B12" s="282" t="s">
        <v>1307</v>
      </c>
      <c r="C12" s="283" t="s">
        <v>242</v>
      </c>
      <c r="D12" s="284"/>
      <c r="E12" s="284"/>
      <c r="F12" s="284"/>
      <c r="G12" s="284"/>
      <c r="H12" s="284"/>
      <c r="I12" s="284"/>
      <c r="J12" s="299"/>
      <c r="K12" s="282" t="s">
        <v>1306</v>
      </c>
      <c r="L12" s="285">
        <v>45792</v>
      </c>
      <c r="M12" s="296">
        <f t="shared" si="0"/>
        <v>45793</v>
      </c>
      <c r="N12" s="296">
        <f t="shared" ref="N12:N33" si="6">M12+1</f>
        <v>45794</v>
      </c>
      <c r="O12" s="297">
        <f t="shared" si="1"/>
        <v>45795</v>
      </c>
      <c r="P12" s="298">
        <f t="shared" si="2"/>
        <v>45801</v>
      </c>
      <c r="Q12" s="285">
        <f t="shared" si="3"/>
        <v>45801</v>
      </c>
      <c r="R12" s="305">
        <f t="shared" si="4"/>
        <v>45802</v>
      </c>
      <c r="S12" s="285">
        <f t="shared" si="5"/>
        <v>45803</v>
      </c>
    </row>
    <row r="13" hidden="1" spans="1:19">
      <c r="A13" s="27" t="s">
        <v>1374</v>
      </c>
      <c r="B13" s="282" t="s">
        <v>1380</v>
      </c>
      <c r="C13" s="285">
        <v>45788</v>
      </c>
      <c r="D13" s="285">
        <f t="shared" ref="D13:D18" si="7">C13+1</f>
        <v>45789</v>
      </c>
      <c r="E13" s="285">
        <f t="shared" ref="E13:G13" si="8">D13</f>
        <v>45789</v>
      </c>
      <c r="F13" s="285">
        <f t="shared" si="8"/>
        <v>45789</v>
      </c>
      <c r="G13" s="285">
        <f t="shared" si="8"/>
        <v>45789</v>
      </c>
      <c r="H13" s="285">
        <f t="shared" ref="H13:H33" si="9">G13+1</f>
        <v>45790</v>
      </c>
      <c r="I13" s="285">
        <f t="shared" ref="I13:I17" si="10">H13+3</f>
        <v>45793</v>
      </c>
      <c r="J13" s="300" t="s">
        <v>1381</v>
      </c>
      <c r="K13" s="282" t="s">
        <v>1382</v>
      </c>
      <c r="L13" s="296">
        <v>45799</v>
      </c>
      <c r="M13" s="296">
        <f t="shared" si="0"/>
        <v>45800</v>
      </c>
      <c r="N13" s="296">
        <f t="shared" si="6"/>
        <v>45801</v>
      </c>
      <c r="O13" s="297">
        <f t="shared" si="1"/>
        <v>45802</v>
      </c>
      <c r="P13" s="298">
        <f t="shared" si="2"/>
        <v>45808</v>
      </c>
      <c r="Q13" s="285">
        <f t="shared" si="3"/>
        <v>45808</v>
      </c>
      <c r="R13" s="305">
        <f t="shared" si="4"/>
        <v>45809</v>
      </c>
      <c r="S13" s="285">
        <f t="shared" si="5"/>
        <v>45810</v>
      </c>
    </row>
    <row r="14" hidden="1" spans="1:19">
      <c r="A14" s="27" t="s">
        <v>854</v>
      </c>
      <c r="B14" s="282" t="s">
        <v>1383</v>
      </c>
      <c r="C14" s="285">
        <v>45795</v>
      </c>
      <c r="D14" s="285">
        <f t="shared" si="7"/>
        <v>45796</v>
      </c>
      <c r="E14" s="285">
        <f t="shared" ref="E14:G14" si="11">D14</f>
        <v>45796</v>
      </c>
      <c r="F14" s="285">
        <f t="shared" si="11"/>
        <v>45796</v>
      </c>
      <c r="G14" s="285">
        <f t="shared" si="11"/>
        <v>45796</v>
      </c>
      <c r="H14" s="285">
        <f t="shared" si="9"/>
        <v>45797</v>
      </c>
      <c r="I14" s="285">
        <f t="shared" si="10"/>
        <v>45800</v>
      </c>
      <c r="J14" s="300" t="s">
        <v>1384</v>
      </c>
      <c r="K14" s="282" t="s">
        <v>1385</v>
      </c>
      <c r="L14" s="296">
        <v>45806</v>
      </c>
      <c r="M14" s="296">
        <f t="shared" si="0"/>
        <v>45807</v>
      </c>
      <c r="N14" s="296">
        <f t="shared" si="6"/>
        <v>45808</v>
      </c>
      <c r="O14" s="297">
        <f t="shared" si="1"/>
        <v>45809</v>
      </c>
      <c r="P14" s="298">
        <f t="shared" si="2"/>
        <v>45815</v>
      </c>
      <c r="Q14" s="285">
        <f t="shared" si="3"/>
        <v>45815</v>
      </c>
      <c r="R14" s="305">
        <f t="shared" si="4"/>
        <v>45816</v>
      </c>
      <c r="S14" s="285">
        <f t="shared" si="5"/>
        <v>45817</v>
      </c>
    </row>
    <row r="15" s="278" customFormat="1" hidden="1" spans="1:19">
      <c r="A15" s="27" t="s">
        <v>1379</v>
      </c>
      <c r="B15" s="282" t="s">
        <v>1313</v>
      </c>
      <c r="C15" s="285">
        <v>45802</v>
      </c>
      <c r="D15" s="285">
        <f t="shared" si="7"/>
        <v>45803</v>
      </c>
      <c r="E15" s="285">
        <f t="shared" ref="E15:G15" si="12">D15</f>
        <v>45803</v>
      </c>
      <c r="F15" s="285">
        <f t="shared" si="12"/>
        <v>45803</v>
      </c>
      <c r="G15" s="285">
        <f t="shared" si="12"/>
        <v>45803</v>
      </c>
      <c r="H15" s="285">
        <f t="shared" si="9"/>
        <v>45804</v>
      </c>
      <c r="I15" s="285">
        <f t="shared" si="10"/>
        <v>45807</v>
      </c>
      <c r="J15" s="300" t="s">
        <v>1386</v>
      </c>
      <c r="K15" s="282" t="s">
        <v>1312</v>
      </c>
      <c r="L15" s="296">
        <f>L14+7</f>
        <v>45813</v>
      </c>
      <c r="M15" s="296">
        <f t="shared" si="0"/>
        <v>45814</v>
      </c>
      <c r="N15" s="296">
        <f t="shared" si="6"/>
        <v>45815</v>
      </c>
      <c r="O15" s="297">
        <f t="shared" si="1"/>
        <v>45816</v>
      </c>
      <c r="P15" s="298">
        <f t="shared" si="2"/>
        <v>45822</v>
      </c>
      <c r="Q15" s="285">
        <f t="shared" si="3"/>
        <v>45822</v>
      </c>
      <c r="R15" s="305">
        <f t="shared" si="4"/>
        <v>45823</v>
      </c>
      <c r="S15" s="285">
        <f t="shared" si="5"/>
        <v>45824</v>
      </c>
    </row>
    <row r="16" s="278" customFormat="1" hidden="1" spans="1:19">
      <c r="A16" s="27" t="s">
        <v>1374</v>
      </c>
      <c r="B16" s="282" t="s">
        <v>1387</v>
      </c>
      <c r="C16" s="285">
        <v>45809</v>
      </c>
      <c r="D16" s="286">
        <f t="shared" si="7"/>
        <v>45810</v>
      </c>
      <c r="E16" s="286">
        <f t="shared" ref="E16:G16" si="13">D16</f>
        <v>45810</v>
      </c>
      <c r="F16" s="286">
        <f t="shared" si="13"/>
        <v>45810</v>
      </c>
      <c r="G16" s="286">
        <f t="shared" si="13"/>
        <v>45810</v>
      </c>
      <c r="H16" s="286">
        <f t="shared" si="9"/>
        <v>45811</v>
      </c>
      <c r="I16" s="286">
        <f t="shared" si="10"/>
        <v>45814</v>
      </c>
      <c r="J16" s="300" t="s">
        <v>1384</v>
      </c>
      <c r="K16" s="282" t="s">
        <v>1388</v>
      </c>
      <c r="L16" s="296">
        <v>45820</v>
      </c>
      <c r="M16" s="301">
        <f t="shared" si="0"/>
        <v>45821</v>
      </c>
      <c r="N16" s="301">
        <f t="shared" si="6"/>
        <v>45822</v>
      </c>
      <c r="O16" s="302">
        <f t="shared" si="1"/>
        <v>45823</v>
      </c>
      <c r="P16" s="303">
        <f t="shared" si="2"/>
        <v>45829</v>
      </c>
      <c r="Q16" s="286">
        <f t="shared" si="3"/>
        <v>45829</v>
      </c>
      <c r="R16" s="305">
        <f t="shared" si="4"/>
        <v>45830</v>
      </c>
      <c r="S16" s="286">
        <f t="shared" si="5"/>
        <v>45831</v>
      </c>
    </row>
    <row r="17" s="278" customFormat="1" hidden="1" spans="1:19">
      <c r="A17" s="27" t="s">
        <v>854</v>
      </c>
      <c r="B17" s="282" t="s">
        <v>1389</v>
      </c>
      <c r="C17" s="285">
        <v>45816</v>
      </c>
      <c r="D17" s="286">
        <f t="shared" si="7"/>
        <v>45817</v>
      </c>
      <c r="E17" s="286">
        <f t="shared" ref="E17:G17" si="14">D17</f>
        <v>45817</v>
      </c>
      <c r="F17" s="286">
        <f t="shared" si="14"/>
        <v>45817</v>
      </c>
      <c r="G17" s="286">
        <f t="shared" si="14"/>
        <v>45817</v>
      </c>
      <c r="H17" s="286">
        <f t="shared" si="9"/>
        <v>45818</v>
      </c>
      <c r="I17" s="286">
        <f t="shared" si="10"/>
        <v>45821</v>
      </c>
      <c r="J17" s="300" t="s">
        <v>1384</v>
      </c>
      <c r="K17" s="282" t="s">
        <v>1390</v>
      </c>
      <c r="L17" s="296">
        <v>45827</v>
      </c>
      <c r="M17" s="301">
        <f t="shared" si="0"/>
        <v>45828</v>
      </c>
      <c r="N17" s="301">
        <f t="shared" si="6"/>
        <v>45829</v>
      </c>
      <c r="O17" s="302">
        <f t="shared" si="1"/>
        <v>45830</v>
      </c>
      <c r="P17" s="303">
        <f t="shared" si="2"/>
        <v>45836</v>
      </c>
      <c r="Q17" s="286">
        <f t="shared" si="3"/>
        <v>45836</v>
      </c>
      <c r="R17" s="305">
        <f t="shared" si="4"/>
        <v>45837</v>
      </c>
      <c r="S17" s="286">
        <f t="shared" si="5"/>
        <v>45838</v>
      </c>
    </row>
    <row r="18" s="278" customFormat="1" hidden="1" spans="1:19">
      <c r="A18" s="27" t="s">
        <v>1379</v>
      </c>
      <c r="B18" s="282" t="s">
        <v>1319</v>
      </c>
      <c r="C18" s="285">
        <v>45823</v>
      </c>
      <c r="D18" s="286">
        <f t="shared" si="7"/>
        <v>45824</v>
      </c>
      <c r="E18" s="286">
        <f t="shared" ref="E18:G20" si="15">D18</f>
        <v>45824</v>
      </c>
      <c r="F18" s="286">
        <f t="shared" si="15"/>
        <v>45824</v>
      </c>
      <c r="G18" s="286">
        <f t="shared" si="15"/>
        <v>45824</v>
      </c>
      <c r="H18" s="286">
        <f t="shared" si="9"/>
        <v>45825</v>
      </c>
      <c r="I18" s="23" t="s">
        <v>40</v>
      </c>
      <c r="J18" s="23" t="s">
        <v>40</v>
      </c>
      <c r="K18" s="282" t="s">
        <v>1318</v>
      </c>
      <c r="L18" s="296">
        <v>45834</v>
      </c>
      <c r="M18" s="301">
        <f t="shared" si="0"/>
        <v>45835</v>
      </c>
      <c r="N18" s="301">
        <f t="shared" si="6"/>
        <v>45836</v>
      </c>
      <c r="O18" s="302">
        <f t="shared" si="1"/>
        <v>45837</v>
      </c>
      <c r="P18" s="303">
        <f t="shared" si="2"/>
        <v>45843</v>
      </c>
      <c r="Q18" s="286">
        <f t="shared" si="3"/>
        <v>45843</v>
      </c>
      <c r="R18" s="305">
        <f t="shared" si="4"/>
        <v>45844</v>
      </c>
      <c r="S18" s="286">
        <f t="shared" si="5"/>
        <v>45845</v>
      </c>
    </row>
    <row r="19" s="278" customFormat="1" hidden="1" spans="1:19">
      <c r="A19" s="27" t="s">
        <v>1374</v>
      </c>
      <c r="B19" s="282" t="s">
        <v>1391</v>
      </c>
      <c r="C19" s="285">
        <v>45830</v>
      </c>
      <c r="D19" s="286">
        <f t="shared" ref="D19:D33" si="16">C19+1</f>
        <v>45831</v>
      </c>
      <c r="E19" s="286">
        <f t="shared" si="15"/>
        <v>45831</v>
      </c>
      <c r="F19" s="286">
        <f t="shared" si="15"/>
        <v>45831</v>
      </c>
      <c r="G19" s="286">
        <f t="shared" si="15"/>
        <v>45831</v>
      </c>
      <c r="H19" s="286">
        <f t="shared" si="9"/>
        <v>45832</v>
      </c>
      <c r="I19" s="286">
        <f t="shared" ref="I19:I33" si="17">H19+3</f>
        <v>45835</v>
      </c>
      <c r="J19" s="300" t="s">
        <v>1392</v>
      </c>
      <c r="K19" s="282" t="s">
        <v>1393</v>
      </c>
      <c r="L19" s="296">
        <v>45841</v>
      </c>
      <c r="M19" s="301">
        <f t="shared" ref="M19:M33" si="18">L19+1</f>
        <v>45842</v>
      </c>
      <c r="N19" s="301">
        <f t="shared" si="6"/>
        <v>45843</v>
      </c>
      <c r="O19" s="302">
        <f t="shared" si="1"/>
        <v>45844</v>
      </c>
      <c r="P19" s="303">
        <f t="shared" si="2"/>
        <v>45850</v>
      </c>
      <c r="Q19" s="286">
        <f t="shared" si="3"/>
        <v>45850</v>
      </c>
      <c r="R19" s="305">
        <f t="shared" si="4"/>
        <v>45851</v>
      </c>
      <c r="S19" s="286">
        <f t="shared" si="5"/>
        <v>45852</v>
      </c>
    </row>
    <row r="20" s="278" customFormat="1" hidden="1" spans="1:19">
      <c r="A20" s="27" t="s">
        <v>854</v>
      </c>
      <c r="B20" s="282" t="s">
        <v>1394</v>
      </c>
      <c r="C20" s="285">
        <v>45837</v>
      </c>
      <c r="D20" s="286">
        <f t="shared" si="16"/>
        <v>45838</v>
      </c>
      <c r="E20" s="286">
        <f t="shared" si="15"/>
        <v>45838</v>
      </c>
      <c r="F20" s="286">
        <f t="shared" si="15"/>
        <v>45838</v>
      </c>
      <c r="G20" s="286">
        <f t="shared" si="15"/>
        <v>45838</v>
      </c>
      <c r="H20" s="286">
        <f t="shared" si="9"/>
        <v>45839</v>
      </c>
      <c r="I20" s="286">
        <f t="shared" si="17"/>
        <v>45842</v>
      </c>
      <c r="J20" s="286">
        <f t="shared" ref="J20:J33" si="19">I20</f>
        <v>45842</v>
      </c>
      <c r="K20" s="282" t="s">
        <v>1395</v>
      </c>
      <c r="L20" s="296">
        <v>45848</v>
      </c>
      <c r="M20" s="301">
        <f t="shared" si="18"/>
        <v>45849</v>
      </c>
      <c r="N20" s="301">
        <f t="shared" si="6"/>
        <v>45850</v>
      </c>
      <c r="O20" s="302">
        <f t="shared" si="1"/>
        <v>45851</v>
      </c>
      <c r="P20" s="303">
        <f t="shared" si="2"/>
        <v>45857</v>
      </c>
      <c r="Q20" s="286">
        <f t="shared" si="3"/>
        <v>45857</v>
      </c>
      <c r="R20" s="305">
        <f t="shared" si="4"/>
        <v>45858</v>
      </c>
      <c r="S20" s="286">
        <f t="shared" si="5"/>
        <v>45859</v>
      </c>
    </row>
    <row r="21" s="278" customFormat="1" spans="1:19">
      <c r="A21" s="27" t="s">
        <v>1379</v>
      </c>
      <c r="B21" s="282" t="s">
        <v>1325</v>
      </c>
      <c r="C21" s="286">
        <f>C20+7</f>
        <v>45844</v>
      </c>
      <c r="D21" s="286">
        <f t="shared" si="16"/>
        <v>45845</v>
      </c>
      <c r="E21" s="286">
        <f t="shared" ref="E21:G21" si="20">D21</f>
        <v>45845</v>
      </c>
      <c r="F21" s="286">
        <f t="shared" si="20"/>
        <v>45845</v>
      </c>
      <c r="G21" s="286">
        <f t="shared" si="20"/>
        <v>45845</v>
      </c>
      <c r="H21" s="286">
        <f t="shared" si="9"/>
        <v>45846</v>
      </c>
      <c r="I21" s="286">
        <f t="shared" si="17"/>
        <v>45849</v>
      </c>
      <c r="J21" s="286">
        <f t="shared" si="19"/>
        <v>45849</v>
      </c>
      <c r="K21" s="282" t="s">
        <v>1324</v>
      </c>
      <c r="L21" s="301">
        <f t="shared" ref="L21:L24" si="21">L20+7</f>
        <v>45855</v>
      </c>
      <c r="M21" s="301">
        <f t="shared" si="18"/>
        <v>45856</v>
      </c>
      <c r="N21" s="301">
        <f t="shared" si="6"/>
        <v>45857</v>
      </c>
      <c r="O21" s="302">
        <f t="shared" si="1"/>
        <v>45858</v>
      </c>
      <c r="P21" s="303">
        <f t="shared" si="2"/>
        <v>45864</v>
      </c>
      <c r="Q21" s="286">
        <f t="shared" si="3"/>
        <v>45864</v>
      </c>
      <c r="R21" s="305">
        <f t="shared" si="4"/>
        <v>45865</v>
      </c>
      <c r="S21" s="286">
        <f t="shared" si="5"/>
        <v>45866</v>
      </c>
    </row>
    <row r="22" s="278" customFormat="1" spans="1:19">
      <c r="A22" s="27" t="s">
        <v>1374</v>
      </c>
      <c r="B22" s="282" t="s">
        <v>1396</v>
      </c>
      <c r="C22" s="58">
        <v>45851</v>
      </c>
      <c r="D22" s="286">
        <f t="shared" si="16"/>
        <v>45852</v>
      </c>
      <c r="E22" s="286">
        <f t="shared" ref="E22:G22" si="22">D22</f>
        <v>45852</v>
      </c>
      <c r="F22" s="286">
        <f t="shared" si="22"/>
        <v>45852</v>
      </c>
      <c r="G22" s="286">
        <f t="shared" si="22"/>
        <v>45852</v>
      </c>
      <c r="H22" s="286">
        <f t="shared" si="9"/>
        <v>45853</v>
      </c>
      <c r="I22" s="286">
        <f t="shared" si="17"/>
        <v>45856</v>
      </c>
      <c r="J22" s="300" t="s">
        <v>1384</v>
      </c>
      <c r="K22" s="282" t="s">
        <v>1397</v>
      </c>
      <c r="L22" s="58">
        <v>45862</v>
      </c>
      <c r="M22" s="301">
        <f t="shared" si="18"/>
        <v>45863</v>
      </c>
      <c r="N22" s="301">
        <f t="shared" si="6"/>
        <v>45864</v>
      </c>
      <c r="O22" s="302">
        <f t="shared" si="1"/>
        <v>45865</v>
      </c>
      <c r="P22" s="303">
        <f t="shared" si="2"/>
        <v>45871</v>
      </c>
      <c r="Q22" s="286">
        <f t="shared" si="3"/>
        <v>45871</v>
      </c>
      <c r="R22" s="305">
        <f t="shared" si="4"/>
        <v>45872</v>
      </c>
      <c r="S22" s="286">
        <f t="shared" si="5"/>
        <v>45873</v>
      </c>
    </row>
    <row r="23" s="278" customFormat="1" spans="1:19">
      <c r="A23" s="27" t="s">
        <v>854</v>
      </c>
      <c r="B23" s="282" t="s">
        <v>1398</v>
      </c>
      <c r="C23" s="58">
        <v>45858</v>
      </c>
      <c r="D23" s="286">
        <f t="shared" si="16"/>
        <v>45859</v>
      </c>
      <c r="E23" s="286">
        <f t="shared" ref="E23:G23" si="23">D23</f>
        <v>45859</v>
      </c>
      <c r="F23" s="286">
        <f t="shared" si="23"/>
        <v>45859</v>
      </c>
      <c r="G23" s="286">
        <f t="shared" si="23"/>
        <v>45859</v>
      </c>
      <c r="H23" s="286">
        <f t="shared" si="9"/>
        <v>45860</v>
      </c>
      <c r="I23" s="286">
        <f t="shared" si="17"/>
        <v>45863</v>
      </c>
      <c r="J23" s="286">
        <f t="shared" si="19"/>
        <v>45863</v>
      </c>
      <c r="K23" s="282" t="s">
        <v>1399</v>
      </c>
      <c r="L23" s="301">
        <f t="shared" si="21"/>
        <v>45869</v>
      </c>
      <c r="M23" s="301">
        <f t="shared" si="18"/>
        <v>45870</v>
      </c>
      <c r="N23" s="301">
        <f t="shared" si="6"/>
        <v>45871</v>
      </c>
      <c r="O23" s="302">
        <f t="shared" si="1"/>
        <v>45872</v>
      </c>
      <c r="P23" s="303">
        <f t="shared" si="2"/>
        <v>45878</v>
      </c>
      <c r="Q23" s="286">
        <f t="shared" si="3"/>
        <v>45878</v>
      </c>
      <c r="R23" s="305">
        <f t="shared" si="4"/>
        <v>45879</v>
      </c>
      <c r="S23" s="286">
        <f t="shared" si="5"/>
        <v>45880</v>
      </c>
    </row>
    <row r="24" s="278" customFormat="1" spans="1:19">
      <c r="A24" s="27" t="s">
        <v>1379</v>
      </c>
      <c r="B24" s="282" t="s">
        <v>1332</v>
      </c>
      <c r="C24" s="58">
        <v>45865</v>
      </c>
      <c r="D24" s="286">
        <f t="shared" si="16"/>
        <v>45866</v>
      </c>
      <c r="E24" s="286">
        <f t="shared" ref="E24:G24" si="24">D24</f>
        <v>45866</v>
      </c>
      <c r="F24" s="286">
        <f t="shared" si="24"/>
        <v>45866</v>
      </c>
      <c r="G24" s="286">
        <f t="shared" si="24"/>
        <v>45866</v>
      </c>
      <c r="H24" s="286">
        <f t="shared" si="9"/>
        <v>45867</v>
      </c>
      <c r="I24" s="286">
        <f t="shared" si="17"/>
        <v>45870</v>
      </c>
      <c r="J24" s="286">
        <f t="shared" si="19"/>
        <v>45870</v>
      </c>
      <c r="K24" s="282" t="s">
        <v>1331</v>
      </c>
      <c r="L24" s="301">
        <f t="shared" si="21"/>
        <v>45876</v>
      </c>
      <c r="M24" s="301">
        <f t="shared" si="18"/>
        <v>45877</v>
      </c>
      <c r="N24" s="301">
        <f t="shared" si="6"/>
        <v>45878</v>
      </c>
      <c r="O24" s="302">
        <f t="shared" si="1"/>
        <v>45879</v>
      </c>
      <c r="P24" s="303">
        <f t="shared" si="2"/>
        <v>45885</v>
      </c>
      <c r="Q24" s="286">
        <f t="shared" si="3"/>
        <v>45885</v>
      </c>
      <c r="R24" s="305">
        <f t="shared" si="4"/>
        <v>45886</v>
      </c>
      <c r="S24" s="286">
        <f t="shared" si="5"/>
        <v>45887</v>
      </c>
    </row>
    <row r="25" s="278" customFormat="1" ht="15" customHeight="1" spans="1:19">
      <c r="A25" s="287" t="s">
        <v>1374</v>
      </c>
      <c r="B25" s="282" t="s">
        <v>1400</v>
      </c>
      <c r="C25" s="288">
        <v>45872</v>
      </c>
      <c r="D25" s="288">
        <f t="shared" si="16"/>
        <v>45873</v>
      </c>
      <c r="E25" s="288">
        <f t="shared" ref="E25:G25" si="25">D25</f>
        <v>45873</v>
      </c>
      <c r="F25" s="288">
        <f t="shared" si="25"/>
        <v>45873</v>
      </c>
      <c r="G25" s="288">
        <f t="shared" si="25"/>
        <v>45873</v>
      </c>
      <c r="H25" s="288">
        <f t="shared" si="9"/>
        <v>45874</v>
      </c>
      <c r="I25" s="288">
        <f t="shared" si="17"/>
        <v>45877</v>
      </c>
      <c r="J25" s="288">
        <f t="shared" si="19"/>
        <v>45877</v>
      </c>
      <c r="K25" s="282" t="s">
        <v>1401</v>
      </c>
      <c r="L25" s="288">
        <v>45883</v>
      </c>
      <c r="M25" s="288">
        <f t="shared" si="18"/>
        <v>45884</v>
      </c>
      <c r="N25" s="288">
        <f t="shared" si="6"/>
        <v>45885</v>
      </c>
      <c r="O25" s="288">
        <f t="shared" si="1"/>
        <v>45886</v>
      </c>
      <c r="P25" s="288">
        <f t="shared" si="2"/>
        <v>45892</v>
      </c>
      <c r="Q25" s="288">
        <f t="shared" si="3"/>
        <v>45892</v>
      </c>
      <c r="R25" s="288">
        <f t="shared" si="4"/>
        <v>45893</v>
      </c>
      <c r="S25" s="307" t="s">
        <v>167</v>
      </c>
    </row>
    <row r="26" s="278" customFormat="1" ht="15" customHeight="1" spans="1:19">
      <c r="A26" s="287" t="s">
        <v>854</v>
      </c>
      <c r="B26" s="282" t="s">
        <v>1402</v>
      </c>
      <c r="C26" s="288">
        <v>45879</v>
      </c>
      <c r="D26" s="288">
        <f t="shared" si="16"/>
        <v>45880</v>
      </c>
      <c r="E26" s="288">
        <f t="shared" ref="E26:G26" si="26">D26</f>
        <v>45880</v>
      </c>
      <c r="F26" s="288">
        <f t="shared" si="26"/>
        <v>45880</v>
      </c>
      <c r="G26" s="288">
        <f t="shared" si="26"/>
        <v>45880</v>
      </c>
      <c r="H26" s="288">
        <f t="shared" si="9"/>
        <v>45881</v>
      </c>
      <c r="I26" s="288">
        <f t="shared" si="17"/>
        <v>45884</v>
      </c>
      <c r="J26" s="288">
        <f t="shared" si="19"/>
        <v>45884</v>
      </c>
      <c r="K26" s="282" t="s">
        <v>1403</v>
      </c>
      <c r="L26" s="288">
        <v>45890</v>
      </c>
      <c r="M26" s="288">
        <f t="shared" si="18"/>
        <v>45891</v>
      </c>
      <c r="N26" s="288">
        <f t="shared" si="6"/>
        <v>45892</v>
      </c>
      <c r="O26" s="288">
        <f t="shared" si="1"/>
        <v>45893</v>
      </c>
      <c r="P26" s="288">
        <f t="shared" si="2"/>
        <v>45899</v>
      </c>
      <c r="Q26" s="288">
        <f t="shared" si="3"/>
        <v>45899</v>
      </c>
      <c r="R26" s="288">
        <f t="shared" si="4"/>
        <v>45900</v>
      </c>
      <c r="S26" s="288">
        <f t="shared" si="5"/>
        <v>45901</v>
      </c>
    </row>
    <row r="27" s="278" customFormat="1" ht="15" customHeight="1" spans="1:19">
      <c r="A27" s="287" t="s">
        <v>1379</v>
      </c>
      <c r="B27" s="282" t="s">
        <v>1338</v>
      </c>
      <c r="C27" s="288">
        <v>45886</v>
      </c>
      <c r="D27" s="288">
        <f t="shared" si="16"/>
        <v>45887</v>
      </c>
      <c r="E27" s="288">
        <f t="shared" ref="E27:G27" si="27">D27</f>
        <v>45887</v>
      </c>
      <c r="F27" s="288">
        <f t="shared" si="27"/>
        <v>45887</v>
      </c>
      <c r="G27" s="288">
        <f t="shared" si="27"/>
        <v>45887</v>
      </c>
      <c r="H27" s="288">
        <f t="shared" si="9"/>
        <v>45888</v>
      </c>
      <c r="I27" s="288">
        <f t="shared" si="17"/>
        <v>45891</v>
      </c>
      <c r="J27" s="288">
        <f t="shared" si="19"/>
        <v>45891</v>
      </c>
      <c r="K27" s="282" t="s">
        <v>1337</v>
      </c>
      <c r="L27" s="288">
        <v>45897</v>
      </c>
      <c r="M27" s="288">
        <f t="shared" si="18"/>
        <v>45898</v>
      </c>
      <c r="N27" s="288">
        <f t="shared" si="6"/>
        <v>45899</v>
      </c>
      <c r="O27" s="288">
        <f t="shared" si="1"/>
        <v>45900</v>
      </c>
      <c r="P27" s="288">
        <f t="shared" si="2"/>
        <v>45906</v>
      </c>
      <c r="Q27" s="288">
        <f t="shared" si="3"/>
        <v>45906</v>
      </c>
      <c r="R27" s="288">
        <f t="shared" si="4"/>
        <v>45907</v>
      </c>
      <c r="S27" s="288">
        <f t="shared" si="5"/>
        <v>45908</v>
      </c>
    </row>
    <row r="28" s="278" customFormat="1" ht="15" customHeight="1" spans="1:19">
      <c r="A28" s="287" t="s">
        <v>891</v>
      </c>
      <c r="B28" s="169" t="s">
        <v>860</v>
      </c>
      <c r="C28" s="288">
        <v>45893</v>
      </c>
      <c r="D28" s="288">
        <f t="shared" si="16"/>
        <v>45894</v>
      </c>
      <c r="E28" s="288">
        <f t="shared" ref="E28:G28" si="28">D28</f>
        <v>45894</v>
      </c>
      <c r="F28" s="288">
        <f t="shared" si="28"/>
        <v>45894</v>
      </c>
      <c r="G28" s="288">
        <f t="shared" si="28"/>
        <v>45894</v>
      </c>
      <c r="H28" s="288">
        <f t="shared" si="9"/>
        <v>45895</v>
      </c>
      <c r="I28" s="288">
        <f t="shared" si="17"/>
        <v>45898</v>
      </c>
      <c r="J28" s="288">
        <f t="shared" si="19"/>
        <v>45898</v>
      </c>
      <c r="K28" s="169" t="s">
        <v>1404</v>
      </c>
      <c r="L28" s="288">
        <v>45904</v>
      </c>
      <c r="M28" s="288">
        <f t="shared" si="18"/>
        <v>45905</v>
      </c>
      <c r="N28" s="288">
        <f t="shared" si="6"/>
        <v>45906</v>
      </c>
      <c r="O28" s="288">
        <f t="shared" si="1"/>
        <v>45907</v>
      </c>
      <c r="P28" s="288">
        <f t="shared" si="2"/>
        <v>45913</v>
      </c>
      <c r="Q28" s="288">
        <f t="shared" si="3"/>
        <v>45913</v>
      </c>
      <c r="R28" s="288">
        <f t="shared" si="4"/>
        <v>45914</v>
      </c>
      <c r="S28" s="288">
        <f t="shared" si="5"/>
        <v>45915</v>
      </c>
    </row>
    <row r="29" s="278" customFormat="1" ht="15" customHeight="1" spans="1:19">
      <c r="A29" s="287" t="s">
        <v>854</v>
      </c>
      <c r="B29" s="282" t="s">
        <v>1405</v>
      </c>
      <c r="C29" s="288">
        <v>45900</v>
      </c>
      <c r="D29" s="288">
        <f t="shared" si="16"/>
        <v>45901</v>
      </c>
      <c r="E29" s="288">
        <f t="shared" ref="E29:G29" si="29">D29</f>
        <v>45901</v>
      </c>
      <c r="F29" s="288">
        <f t="shared" si="29"/>
        <v>45901</v>
      </c>
      <c r="G29" s="288">
        <f t="shared" si="29"/>
        <v>45901</v>
      </c>
      <c r="H29" s="288">
        <f t="shared" si="9"/>
        <v>45902</v>
      </c>
      <c r="I29" s="288">
        <f t="shared" si="17"/>
        <v>45905</v>
      </c>
      <c r="J29" s="288">
        <f t="shared" si="19"/>
        <v>45905</v>
      </c>
      <c r="K29" s="282" t="s">
        <v>1406</v>
      </c>
      <c r="L29" s="288">
        <f>J29+6</f>
        <v>45911</v>
      </c>
      <c r="M29" s="288">
        <f t="shared" si="18"/>
        <v>45912</v>
      </c>
      <c r="N29" s="288">
        <f t="shared" si="6"/>
        <v>45913</v>
      </c>
      <c r="O29" s="288">
        <f t="shared" si="1"/>
        <v>45914</v>
      </c>
      <c r="P29" s="288">
        <f t="shared" si="2"/>
        <v>45920</v>
      </c>
      <c r="Q29" s="288">
        <f t="shared" si="3"/>
        <v>45920</v>
      </c>
      <c r="R29" s="288">
        <f t="shared" si="4"/>
        <v>45921</v>
      </c>
      <c r="S29" s="288">
        <f t="shared" si="5"/>
        <v>45922</v>
      </c>
    </row>
    <row r="30" s="278" customFormat="1" ht="15" customHeight="1" spans="1:19">
      <c r="A30" s="170" t="s">
        <v>1379</v>
      </c>
      <c r="B30" s="289" t="s">
        <v>1345</v>
      </c>
      <c r="C30" s="288">
        <v>45907</v>
      </c>
      <c r="D30" s="288">
        <f t="shared" si="16"/>
        <v>45908</v>
      </c>
      <c r="E30" s="288">
        <f t="shared" ref="E30:G30" si="30">D30</f>
        <v>45908</v>
      </c>
      <c r="F30" s="288">
        <f t="shared" si="30"/>
        <v>45908</v>
      </c>
      <c r="G30" s="288">
        <f t="shared" si="30"/>
        <v>45908</v>
      </c>
      <c r="H30" s="288">
        <f t="shared" si="9"/>
        <v>45909</v>
      </c>
      <c r="I30" s="288">
        <f t="shared" si="17"/>
        <v>45912</v>
      </c>
      <c r="J30" s="288">
        <f t="shared" si="19"/>
        <v>45912</v>
      </c>
      <c r="K30" s="282" t="s">
        <v>1344</v>
      </c>
      <c r="L30" s="288">
        <f>J30+6</f>
        <v>45918</v>
      </c>
      <c r="M30" s="288">
        <f t="shared" si="18"/>
        <v>45919</v>
      </c>
      <c r="N30" s="288">
        <f t="shared" si="6"/>
        <v>45920</v>
      </c>
      <c r="O30" s="288">
        <f t="shared" si="1"/>
        <v>45921</v>
      </c>
      <c r="P30" s="288">
        <f t="shared" si="2"/>
        <v>45927</v>
      </c>
      <c r="Q30" s="288">
        <f t="shared" si="3"/>
        <v>45927</v>
      </c>
      <c r="R30" s="288">
        <f t="shared" si="4"/>
        <v>45928</v>
      </c>
      <c r="S30" s="288">
        <f t="shared" si="5"/>
        <v>45929</v>
      </c>
    </row>
    <row r="31" s="278" customFormat="1" ht="15" customHeight="1" spans="1:19">
      <c r="A31" s="170" t="s">
        <v>891</v>
      </c>
      <c r="B31" s="290" t="s">
        <v>1407</v>
      </c>
      <c r="C31" s="288">
        <v>45914</v>
      </c>
      <c r="D31" s="288">
        <f t="shared" si="16"/>
        <v>45915</v>
      </c>
      <c r="E31" s="288">
        <f t="shared" ref="E31:G31" si="31">D31</f>
        <v>45915</v>
      </c>
      <c r="F31" s="288">
        <f t="shared" si="31"/>
        <v>45915</v>
      </c>
      <c r="G31" s="288">
        <f t="shared" si="31"/>
        <v>45915</v>
      </c>
      <c r="H31" s="288">
        <f t="shared" si="9"/>
        <v>45916</v>
      </c>
      <c r="I31" s="288">
        <f t="shared" si="17"/>
        <v>45919</v>
      </c>
      <c r="J31" s="288">
        <f t="shared" si="19"/>
        <v>45919</v>
      </c>
      <c r="K31" s="169" t="s">
        <v>1408</v>
      </c>
      <c r="L31" s="288">
        <f>J31+6</f>
        <v>45925</v>
      </c>
      <c r="M31" s="288">
        <f t="shared" si="18"/>
        <v>45926</v>
      </c>
      <c r="N31" s="288">
        <f t="shared" si="6"/>
        <v>45927</v>
      </c>
      <c r="O31" s="288">
        <f t="shared" si="1"/>
        <v>45928</v>
      </c>
      <c r="P31" s="288">
        <f t="shared" si="2"/>
        <v>45934</v>
      </c>
      <c r="Q31" s="288">
        <f t="shared" si="3"/>
        <v>45934</v>
      </c>
      <c r="R31" s="288">
        <f t="shared" si="4"/>
        <v>45935</v>
      </c>
      <c r="S31" s="288">
        <f t="shared" si="5"/>
        <v>45936</v>
      </c>
    </row>
    <row r="32" s="278" customFormat="1" ht="15" customHeight="1" spans="1:19">
      <c r="A32" s="170" t="s">
        <v>854</v>
      </c>
      <c r="B32" s="289" t="s">
        <v>1409</v>
      </c>
      <c r="C32" s="288">
        <v>45921</v>
      </c>
      <c r="D32" s="288">
        <f t="shared" si="16"/>
        <v>45922</v>
      </c>
      <c r="E32" s="288">
        <f t="shared" ref="E32:G32" si="32">D32</f>
        <v>45922</v>
      </c>
      <c r="F32" s="288">
        <f t="shared" si="32"/>
        <v>45922</v>
      </c>
      <c r="G32" s="288">
        <f t="shared" si="32"/>
        <v>45922</v>
      </c>
      <c r="H32" s="288">
        <f t="shared" si="9"/>
        <v>45923</v>
      </c>
      <c r="I32" s="288">
        <f t="shared" si="17"/>
        <v>45926</v>
      </c>
      <c r="J32" s="288">
        <f t="shared" si="19"/>
        <v>45926</v>
      </c>
      <c r="K32" s="282" t="s">
        <v>1410</v>
      </c>
      <c r="L32" s="288">
        <f>J32+6</f>
        <v>45932</v>
      </c>
      <c r="M32" s="288">
        <f t="shared" si="18"/>
        <v>45933</v>
      </c>
      <c r="N32" s="288">
        <f t="shared" si="6"/>
        <v>45934</v>
      </c>
      <c r="O32" s="288">
        <f t="shared" si="1"/>
        <v>45935</v>
      </c>
      <c r="P32" s="288">
        <f t="shared" si="2"/>
        <v>45941</v>
      </c>
      <c r="Q32" s="288">
        <f t="shared" si="3"/>
        <v>45941</v>
      </c>
      <c r="R32" s="288">
        <f t="shared" si="4"/>
        <v>45942</v>
      </c>
      <c r="S32" s="288">
        <f t="shared" si="5"/>
        <v>45943</v>
      </c>
    </row>
    <row r="33" s="278" customFormat="1" ht="15" customHeight="1" spans="1:19">
      <c r="A33" s="170" t="s">
        <v>1379</v>
      </c>
      <c r="B33" s="289" t="s">
        <v>1351</v>
      </c>
      <c r="C33" s="291">
        <v>45928</v>
      </c>
      <c r="D33" s="288">
        <f t="shared" si="16"/>
        <v>45929</v>
      </c>
      <c r="E33" s="288">
        <f t="shared" ref="E33:G33" si="33">D33</f>
        <v>45929</v>
      </c>
      <c r="F33" s="288">
        <f t="shared" si="33"/>
        <v>45929</v>
      </c>
      <c r="G33" s="288">
        <f t="shared" si="33"/>
        <v>45929</v>
      </c>
      <c r="H33" s="288">
        <f t="shared" si="9"/>
        <v>45930</v>
      </c>
      <c r="I33" s="288">
        <f t="shared" si="17"/>
        <v>45933</v>
      </c>
      <c r="J33" s="288">
        <f t="shared" si="19"/>
        <v>45933</v>
      </c>
      <c r="K33" s="282" t="s">
        <v>1350</v>
      </c>
      <c r="L33" s="288">
        <f>J33+6</f>
        <v>45939</v>
      </c>
      <c r="M33" s="288">
        <f t="shared" si="18"/>
        <v>45940</v>
      </c>
      <c r="N33" s="288">
        <f t="shared" si="6"/>
        <v>45941</v>
      </c>
      <c r="O33" s="288">
        <f t="shared" si="1"/>
        <v>45942</v>
      </c>
      <c r="P33" s="288">
        <f t="shared" si="2"/>
        <v>45948</v>
      </c>
      <c r="Q33" s="288">
        <f t="shared" si="3"/>
        <v>45948</v>
      </c>
      <c r="R33" s="288">
        <f t="shared" si="4"/>
        <v>45949</v>
      </c>
      <c r="S33" s="288">
        <f t="shared" si="5"/>
        <v>45950</v>
      </c>
    </row>
    <row r="34" ht="15.75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04"/>
      <c r="L34" s="29"/>
      <c r="M34" s="29"/>
      <c r="N34" s="29"/>
      <c r="O34" s="29"/>
    </row>
    <row r="35" ht="16.5" spans="1:19">
      <c r="A35" s="292" t="s">
        <v>194</v>
      </c>
      <c r="B35" s="31" t="s">
        <v>1411</v>
      </c>
      <c r="C35" s="31"/>
      <c r="D35" s="31"/>
      <c r="E35" s="31"/>
      <c r="F35" s="31"/>
      <c r="G35" s="31"/>
      <c r="H35" s="31"/>
      <c r="I35" s="31"/>
      <c r="J35" s="31"/>
      <c r="K35" s="31"/>
      <c r="L35" s="29"/>
      <c r="M35" s="29"/>
      <c r="N35" s="29"/>
      <c r="O35" s="29"/>
      <c r="P35" s="29"/>
      <c r="Q35" s="29"/>
      <c r="R35" s="29"/>
      <c r="S35" s="29"/>
    </row>
    <row r="36" ht="16.5" spans="1:21">
      <c r="A36" s="293" t="s">
        <v>440</v>
      </c>
      <c r="B36" s="294" t="s">
        <v>1412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ht="16.5" spans="1:19">
      <c r="A37" s="32" t="s">
        <v>1413</v>
      </c>
      <c r="B37" s="33" t="s">
        <v>840</v>
      </c>
      <c r="C37" s="33"/>
      <c r="D37" s="33"/>
      <c r="E37" s="33"/>
      <c r="F37" s="33"/>
      <c r="G37" s="33"/>
      <c r="H37" s="33"/>
      <c r="I37" s="33"/>
      <c r="J37" s="33"/>
      <c r="K37" s="33"/>
      <c r="L37" s="29"/>
      <c r="M37" s="29"/>
      <c r="N37" s="29"/>
      <c r="O37" s="29"/>
      <c r="P37" s="29"/>
      <c r="Q37" s="29"/>
      <c r="R37" s="29"/>
      <c r="S37" s="29"/>
    </row>
    <row r="38" ht="16.5" spans="1:19">
      <c r="A38" s="32" t="s">
        <v>1414</v>
      </c>
      <c r="B38" s="33" t="s">
        <v>1415</v>
      </c>
      <c r="C38" s="33"/>
      <c r="D38" s="33"/>
      <c r="E38" s="33"/>
      <c r="F38" s="33"/>
      <c r="G38" s="33"/>
      <c r="H38" s="33"/>
      <c r="I38" s="33"/>
      <c r="J38" s="33"/>
      <c r="K38" s="33"/>
      <c r="L38" s="29"/>
      <c r="M38" s="29"/>
      <c r="N38" s="29"/>
      <c r="O38" s="29"/>
      <c r="P38" s="29"/>
      <c r="Q38" s="29"/>
      <c r="R38" s="29"/>
      <c r="S38" s="29"/>
    </row>
    <row r="39" ht="16.5" spans="1:19">
      <c r="A39" s="34" t="s">
        <v>662</v>
      </c>
      <c r="B39" s="33" t="s">
        <v>1416</v>
      </c>
      <c r="C39" s="33"/>
      <c r="D39" s="33"/>
      <c r="E39" s="33"/>
      <c r="F39" s="33"/>
      <c r="G39" s="33"/>
      <c r="H39" s="33"/>
      <c r="I39" s="33"/>
      <c r="J39" s="33"/>
      <c r="K39" s="33"/>
      <c r="L39" s="29"/>
      <c r="M39" s="29"/>
      <c r="N39" s="29"/>
      <c r="O39" s="29"/>
      <c r="P39" s="29"/>
      <c r="Q39" s="29"/>
      <c r="R39" s="29"/>
      <c r="S39" s="29"/>
    </row>
    <row r="40" ht="16.5" spans="1:19">
      <c r="A40" s="34" t="s">
        <v>675</v>
      </c>
      <c r="B40" s="33" t="s">
        <v>1417</v>
      </c>
      <c r="C40" s="33"/>
      <c r="D40" s="33"/>
      <c r="E40" s="33"/>
      <c r="F40" s="33"/>
      <c r="G40" s="33"/>
      <c r="H40" s="33"/>
      <c r="I40" s="33"/>
      <c r="J40" s="33"/>
      <c r="K40" s="33"/>
      <c r="L40" s="29"/>
      <c r="M40" s="29"/>
      <c r="N40" s="29"/>
      <c r="O40" s="29"/>
      <c r="P40" s="29"/>
      <c r="Q40" s="29"/>
      <c r="R40" s="29"/>
      <c r="S40" s="29"/>
    </row>
    <row r="41" ht="16.5" spans="1:11">
      <c r="A41" s="34" t="s">
        <v>438</v>
      </c>
      <c r="B41" s="33" t="s">
        <v>1418</v>
      </c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5:K35"/>
    <mergeCell ref="B36:K36"/>
    <mergeCell ref="B37:K37"/>
    <mergeCell ref="B38:K38"/>
    <mergeCell ref="B39:K39"/>
    <mergeCell ref="B40:K40"/>
    <mergeCell ref="B41:K41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3"/>
  <sheetViews>
    <sheetView topLeftCell="A2" workbookViewId="0">
      <selection activeCell="S61" sqref="S61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1419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44" t="s">
        <v>760</v>
      </c>
      <c r="F5" s="145"/>
      <c r="G5" s="47" t="s">
        <v>273</v>
      </c>
      <c r="H5" s="48"/>
      <c r="I5" s="47" t="s">
        <v>1420</v>
      </c>
      <c r="J5" s="48"/>
      <c r="K5" s="47" t="s">
        <v>1421</v>
      </c>
      <c r="L5" s="48"/>
      <c r="M5" s="10" t="s">
        <v>5</v>
      </c>
      <c r="N5" s="47" t="s">
        <v>7</v>
      </c>
      <c r="O5" s="48"/>
      <c r="P5" s="144" t="s">
        <v>760</v>
      </c>
      <c r="Q5" s="145"/>
      <c r="R5" s="47" t="s">
        <v>273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277</v>
      </c>
      <c r="F6" s="15"/>
      <c r="G6" s="11" t="s">
        <v>278</v>
      </c>
      <c r="H6" s="12"/>
      <c r="I6" s="11" t="s">
        <v>1422</v>
      </c>
      <c r="J6" s="12"/>
      <c r="K6" s="11" t="s">
        <v>1423</v>
      </c>
      <c r="L6" s="12"/>
      <c r="M6" s="9" t="s">
        <v>14</v>
      </c>
      <c r="N6" s="11" t="s">
        <v>16</v>
      </c>
      <c r="O6" s="12"/>
      <c r="P6" s="14" t="s">
        <v>277</v>
      </c>
      <c r="Q6" s="15"/>
      <c r="R6" s="11" t="s">
        <v>278</v>
      </c>
      <c r="S6" s="12"/>
    </row>
    <row r="7" hidden="1" spans="1:19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46"/>
      <c r="C8" s="261" t="s">
        <v>557</v>
      </c>
      <c r="D8" s="261" t="s">
        <v>1424</v>
      </c>
      <c r="E8" s="262" t="s">
        <v>1425</v>
      </c>
      <c r="F8" s="262" t="s">
        <v>1426</v>
      </c>
      <c r="G8" s="261" t="s">
        <v>1427</v>
      </c>
      <c r="H8" s="261" t="s">
        <v>469</v>
      </c>
      <c r="I8" s="261" t="s">
        <v>1428</v>
      </c>
      <c r="J8" s="261" t="s">
        <v>1429</v>
      </c>
      <c r="K8" s="261" t="s">
        <v>1430</v>
      </c>
      <c r="L8" s="261" t="s">
        <v>1431</v>
      </c>
      <c r="M8" s="9"/>
      <c r="N8" s="261" t="s">
        <v>557</v>
      </c>
      <c r="O8" s="261" t="s">
        <v>1424</v>
      </c>
      <c r="P8" s="262" t="s">
        <v>1425</v>
      </c>
      <c r="Q8" s="262" t="s">
        <v>1426</v>
      </c>
      <c r="R8" s="261" t="s">
        <v>1427</v>
      </c>
      <c r="S8" s="261" t="s">
        <v>469</v>
      </c>
    </row>
    <row r="9" hidden="1" spans="1:19">
      <c r="A9" s="87" t="s">
        <v>1432</v>
      </c>
      <c r="B9" s="87" t="s">
        <v>1433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63">
        <f t="shared" si="0"/>
        <v>45613</v>
      </c>
      <c r="H9" s="154">
        <f t="shared" ref="H9:H24" si="2">G9</f>
        <v>45613</v>
      </c>
      <c r="I9" s="263">
        <f t="shared" ref="I9:I24" si="3">H9+5</f>
        <v>45618</v>
      </c>
      <c r="J9" s="154">
        <f t="shared" ref="J9:J24" si="4">I9</f>
        <v>45618</v>
      </c>
      <c r="K9" s="23" t="s">
        <v>40</v>
      </c>
      <c r="L9" s="23" t="s">
        <v>40</v>
      </c>
      <c r="M9" s="272" t="s">
        <v>1434</v>
      </c>
      <c r="N9" s="20">
        <v>45624</v>
      </c>
      <c r="O9" s="264" t="s">
        <v>1435</v>
      </c>
      <c r="P9" s="154">
        <v>45626</v>
      </c>
      <c r="Q9" s="154">
        <v>45626</v>
      </c>
      <c r="R9" s="263">
        <v>45627</v>
      </c>
      <c r="S9" s="154">
        <v>45627</v>
      </c>
    </row>
    <row r="10" hidden="1" spans="1:19">
      <c r="A10" s="87" t="s">
        <v>814</v>
      </c>
      <c r="B10" s="87" t="s">
        <v>1436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63">
        <f t="shared" si="5"/>
        <v>45620</v>
      </c>
      <c r="H10" s="154">
        <f t="shared" si="2"/>
        <v>45620</v>
      </c>
      <c r="I10" s="263">
        <f t="shared" si="3"/>
        <v>45625</v>
      </c>
      <c r="J10" s="154">
        <f t="shared" si="4"/>
        <v>45625</v>
      </c>
      <c r="K10" s="23" t="s">
        <v>40</v>
      </c>
      <c r="L10" s="23" t="s">
        <v>40</v>
      </c>
      <c r="M10" s="273" t="s">
        <v>1437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63">
        <f t="shared" si="6"/>
        <v>45648</v>
      </c>
      <c r="S10" s="154">
        <f>R10</f>
        <v>45648</v>
      </c>
    </row>
    <row r="11" hidden="1" spans="1:19">
      <c r="A11" s="87" t="s">
        <v>1432</v>
      </c>
      <c r="B11" s="87" t="s">
        <v>1438</v>
      </c>
      <c r="C11" s="20">
        <v>45624</v>
      </c>
      <c r="D11" s="264" t="s">
        <v>1435</v>
      </c>
      <c r="E11" s="20">
        <v>45626</v>
      </c>
      <c r="F11" s="20">
        <v>45626</v>
      </c>
      <c r="G11" s="263">
        <v>45627</v>
      </c>
      <c r="H11" s="154">
        <v>45627</v>
      </c>
      <c r="I11" s="263">
        <v>45632</v>
      </c>
      <c r="J11" s="154">
        <v>45632</v>
      </c>
      <c r="K11" s="23" t="s">
        <v>40</v>
      </c>
      <c r="L11" s="23" t="s">
        <v>40</v>
      </c>
      <c r="M11" s="272" t="s">
        <v>1439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63">
        <f t="shared" si="7"/>
        <v>45655</v>
      </c>
      <c r="S11" s="154">
        <f>R11</f>
        <v>45655</v>
      </c>
    </row>
    <row r="12" hidden="1" spans="1:19">
      <c r="A12" s="123" t="s">
        <v>1440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43"/>
    </row>
    <row r="13" hidden="1" spans="1:19">
      <c r="A13" s="87" t="s">
        <v>814</v>
      </c>
      <c r="B13" s="87" t="s">
        <v>1441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63">
        <f t="shared" si="8"/>
        <v>45648</v>
      </c>
      <c r="H13" s="154">
        <f t="shared" si="2"/>
        <v>45648</v>
      </c>
      <c r="I13" s="263">
        <f t="shared" si="3"/>
        <v>45653</v>
      </c>
      <c r="J13" s="154">
        <f t="shared" si="4"/>
        <v>45653</v>
      </c>
      <c r="K13" s="23" t="s">
        <v>40</v>
      </c>
      <c r="L13" s="23" t="s">
        <v>40</v>
      </c>
      <c r="M13" s="273" t="s">
        <v>1442</v>
      </c>
      <c r="N13" s="51">
        <v>45659</v>
      </c>
      <c r="O13" s="20">
        <f t="shared" ref="O13:R13" si="9">N13+1</f>
        <v>45660</v>
      </c>
      <c r="P13" s="154">
        <f t="shared" si="9"/>
        <v>45661</v>
      </c>
      <c r="Q13" s="154">
        <f t="shared" ref="Q13:Q24" si="10">P13</f>
        <v>45661</v>
      </c>
      <c r="R13" s="263">
        <f t="shared" si="9"/>
        <v>45662</v>
      </c>
      <c r="S13" s="154">
        <f t="shared" ref="S13:S24" si="11">R13</f>
        <v>45662</v>
      </c>
    </row>
    <row r="14" hidden="1" spans="1:19">
      <c r="A14" s="87" t="s">
        <v>1432</v>
      </c>
      <c r="B14" s="87" t="s">
        <v>1443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63">
        <f t="shared" si="12"/>
        <v>45655</v>
      </c>
      <c r="H14" s="154">
        <f t="shared" si="2"/>
        <v>45655</v>
      </c>
      <c r="I14" s="263">
        <f t="shared" si="3"/>
        <v>45660</v>
      </c>
      <c r="J14" s="154">
        <f t="shared" si="4"/>
        <v>45660</v>
      </c>
      <c r="K14" s="23" t="s">
        <v>40</v>
      </c>
      <c r="L14" s="23" t="s">
        <v>40</v>
      </c>
      <c r="M14" s="272" t="s">
        <v>897</v>
      </c>
      <c r="N14" s="51">
        <v>45666</v>
      </c>
      <c r="O14" s="20">
        <f t="shared" ref="O14:R14" si="13">N14+1</f>
        <v>45667</v>
      </c>
      <c r="P14" s="154">
        <f t="shared" si="13"/>
        <v>45668</v>
      </c>
      <c r="Q14" s="154">
        <f t="shared" si="10"/>
        <v>45668</v>
      </c>
      <c r="R14" s="263">
        <f t="shared" si="13"/>
        <v>45669</v>
      </c>
      <c r="S14" s="154">
        <f t="shared" si="11"/>
        <v>45669</v>
      </c>
    </row>
    <row r="15" hidden="1" spans="1:19">
      <c r="A15" s="87" t="s">
        <v>814</v>
      </c>
      <c r="B15" s="87" t="s">
        <v>1444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63">
        <f t="shared" si="14"/>
        <v>45662</v>
      </c>
      <c r="H15" s="154">
        <f t="shared" si="2"/>
        <v>45662</v>
      </c>
      <c r="I15" s="263">
        <f t="shared" si="3"/>
        <v>45667</v>
      </c>
      <c r="J15" s="154">
        <f t="shared" si="4"/>
        <v>45667</v>
      </c>
      <c r="K15" s="23" t="s">
        <v>40</v>
      </c>
      <c r="L15" s="23" t="s">
        <v>40</v>
      </c>
      <c r="M15" s="273" t="s">
        <v>1445</v>
      </c>
      <c r="N15" s="51">
        <v>45673</v>
      </c>
      <c r="O15" s="20">
        <f t="shared" ref="O15:R15" si="15">N15+1</f>
        <v>45674</v>
      </c>
      <c r="P15" s="154">
        <f t="shared" si="15"/>
        <v>45675</v>
      </c>
      <c r="Q15" s="154">
        <f t="shared" si="10"/>
        <v>45675</v>
      </c>
      <c r="R15" s="263">
        <f t="shared" si="15"/>
        <v>45676</v>
      </c>
      <c r="S15" s="154">
        <f t="shared" si="11"/>
        <v>45676</v>
      </c>
    </row>
    <row r="16" hidden="1" spans="1:19">
      <c r="A16" s="87" t="s">
        <v>1432</v>
      </c>
      <c r="B16" s="265" t="s">
        <v>697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63">
        <f t="shared" si="16"/>
        <v>45669</v>
      </c>
      <c r="H16" s="154">
        <f t="shared" si="2"/>
        <v>45669</v>
      </c>
      <c r="I16" s="263">
        <f t="shared" si="3"/>
        <v>45674</v>
      </c>
      <c r="J16" s="154">
        <f t="shared" si="4"/>
        <v>45674</v>
      </c>
      <c r="K16" s="23" t="s">
        <v>40</v>
      </c>
      <c r="L16" s="23" t="s">
        <v>40</v>
      </c>
      <c r="M16" s="274" t="s">
        <v>698</v>
      </c>
      <c r="N16" s="51">
        <v>45680</v>
      </c>
      <c r="O16" s="264" t="s">
        <v>1446</v>
      </c>
      <c r="P16" s="51">
        <v>45682</v>
      </c>
      <c r="Q16" s="154">
        <f t="shared" si="10"/>
        <v>45682</v>
      </c>
      <c r="R16" s="263">
        <f>Q16+1</f>
        <v>45683</v>
      </c>
      <c r="S16" s="154">
        <f t="shared" si="11"/>
        <v>45683</v>
      </c>
    </row>
    <row r="17" hidden="1" spans="1:19">
      <c r="A17" s="87" t="s">
        <v>814</v>
      </c>
      <c r="B17" s="87" t="s">
        <v>1447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63">
        <f t="shared" si="17"/>
        <v>45676</v>
      </c>
      <c r="H17" s="154">
        <f t="shared" si="2"/>
        <v>45676</v>
      </c>
      <c r="I17" s="263">
        <f t="shared" si="3"/>
        <v>45681</v>
      </c>
      <c r="J17" s="154">
        <f t="shared" si="4"/>
        <v>45681</v>
      </c>
      <c r="K17" s="23" t="s">
        <v>40</v>
      </c>
      <c r="L17" s="23" t="s">
        <v>40</v>
      </c>
      <c r="M17" s="273" t="s">
        <v>1448</v>
      </c>
      <c r="N17" s="51">
        <v>45687</v>
      </c>
      <c r="O17" s="20">
        <f t="shared" ref="O17:R17" si="18">N17+1</f>
        <v>45688</v>
      </c>
      <c r="P17" s="154">
        <f t="shared" si="18"/>
        <v>45689</v>
      </c>
      <c r="Q17" s="154">
        <f t="shared" si="10"/>
        <v>45689</v>
      </c>
      <c r="R17" s="263">
        <f t="shared" si="18"/>
        <v>45690</v>
      </c>
      <c r="S17" s="154">
        <f t="shared" si="11"/>
        <v>45690</v>
      </c>
    </row>
    <row r="18" hidden="1" spans="1:19">
      <c r="A18" s="87" t="s">
        <v>1432</v>
      </c>
      <c r="B18" s="91" t="s">
        <v>699</v>
      </c>
      <c r="C18" s="51">
        <v>45680</v>
      </c>
      <c r="D18" s="264" t="s">
        <v>1446</v>
      </c>
      <c r="E18" s="51">
        <v>45682</v>
      </c>
      <c r="F18" s="20">
        <f t="shared" si="1"/>
        <v>45682</v>
      </c>
      <c r="G18" s="263">
        <f t="shared" ref="G18:G24" si="19">F18+1</f>
        <v>45683</v>
      </c>
      <c r="H18" s="154">
        <f t="shared" si="2"/>
        <v>45683</v>
      </c>
      <c r="I18" s="263">
        <f t="shared" si="3"/>
        <v>45688</v>
      </c>
      <c r="J18" s="154">
        <f t="shared" si="4"/>
        <v>45688</v>
      </c>
      <c r="K18" s="23" t="s">
        <v>40</v>
      </c>
      <c r="L18" s="23" t="s">
        <v>40</v>
      </c>
      <c r="M18" s="275" t="s">
        <v>700</v>
      </c>
      <c r="N18" s="51">
        <v>45694</v>
      </c>
      <c r="O18" s="20">
        <f t="shared" ref="O18:R18" si="20">N18+1</f>
        <v>45695</v>
      </c>
      <c r="P18" s="154">
        <f t="shared" si="20"/>
        <v>45696</v>
      </c>
      <c r="Q18" s="154">
        <f t="shared" si="10"/>
        <v>45696</v>
      </c>
      <c r="R18" s="263">
        <f t="shared" si="20"/>
        <v>45697</v>
      </c>
      <c r="S18" s="154">
        <f t="shared" si="11"/>
        <v>45697</v>
      </c>
    </row>
    <row r="19" hidden="1" spans="1:19">
      <c r="A19" s="266" t="s">
        <v>814</v>
      </c>
      <c r="B19" s="266" t="s">
        <v>1449</v>
      </c>
      <c r="C19" s="76">
        <v>45687</v>
      </c>
      <c r="D19" s="267">
        <f t="shared" ref="D19:G19" si="21">C19+1</f>
        <v>45688</v>
      </c>
      <c r="E19" s="267">
        <f t="shared" si="21"/>
        <v>45689</v>
      </c>
      <c r="F19" s="267">
        <f t="shared" si="1"/>
        <v>45689</v>
      </c>
      <c r="G19" s="268">
        <f t="shared" si="21"/>
        <v>45690</v>
      </c>
      <c r="H19" s="110">
        <f t="shared" si="2"/>
        <v>45690</v>
      </c>
      <c r="I19" s="268">
        <f t="shared" si="3"/>
        <v>45695</v>
      </c>
      <c r="J19" s="110">
        <f t="shared" si="4"/>
        <v>45695</v>
      </c>
      <c r="K19" s="23" t="s">
        <v>40</v>
      </c>
      <c r="L19" s="23" t="s">
        <v>40</v>
      </c>
      <c r="M19" s="276" t="s">
        <v>1450</v>
      </c>
      <c r="N19" s="76">
        <v>45701</v>
      </c>
      <c r="O19" s="267">
        <f t="shared" ref="O19:R19" si="22">N19+1</f>
        <v>45702</v>
      </c>
      <c r="P19" s="110">
        <f t="shared" si="22"/>
        <v>45703</v>
      </c>
      <c r="Q19" s="110">
        <f t="shared" si="10"/>
        <v>45703</v>
      </c>
      <c r="R19" s="268">
        <f t="shared" si="22"/>
        <v>45704</v>
      </c>
      <c r="S19" s="110">
        <f t="shared" si="11"/>
        <v>45704</v>
      </c>
    </row>
    <row r="20" hidden="1" spans="1:19">
      <c r="A20" s="87" t="s">
        <v>1432</v>
      </c>
      <c r="B20" s="87" t="s">
        <v>702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63">
        <f t="shared" si="19"/>
        <v>45697</v>
      </c>
      <c r="H20" s="154">
        <f t="shared" si="2"/>
        <v>45697</v>
      </c>
      <c r="I20" s="263">
        <f t="shared" si="3"/>
        <v>45702</v>
      </c>
      <c r="J20" s="154">
        <f t="shared" si="4"/>
        <v>45702</v>
      </c>
      <c r="K20" s="23" t="s">
        <v>40</v>
      </c>
      <c r="L20" s="23" t="s">
        <v>40</v>
      </c>
      <c r="M20" s="272" t="s">
        <v>703</v>
      </c>
      <c r="N20" s="51">
        <v>45708</v>
      </c>
      <c r="O20" s="264" t="s">
        <v>1451</v>
      </c>
      <c r="P20" s="154">
        <v>45710</v>
      </c>
      <c r="Q20" s="154">
        <f t="shared" si="10"/>
        <v>45710</v>
      </c>
      <c r="R20" s="263">
        <f t="shared" ref="R20:R24" si="25">Q20+1</f>
        <v>45711</v>
      </c>
      <c r="S20" s="154">
        <f t="shared" si="11"/>
        <v>45711</v>
      </c>
    </row>
    <row r="21" hidden="1" spans="1:19">
      <c r="A21" s="87" t="s">
        <v>814</v>
      </c>
      <c r="B21" s="87" t="s">
        <v>1452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63">
        <f t="shared" si="19"/>
        <v>45704</v>
      </c>
      <c r="H21" s="154">
        <f t="shared" si="2"/>
        <v>45704</v>
      </c>
      <c r="I21" s="263">
        <f t="shared" si="3"/>
        <v>45709</v>
      </c>
      <c r="J21" s="154">
        <f t="shared" si="4"/>
        <v>45709</v>
      </c>
      <c r="K21" s="23" t="s">
        <v>40</v>
      </c>
      <c r="L21" s="23" t="s">
        <v>40</v>
      </c>
      <c r="M21" s="273" t="s">
        <v>1453</v>
      </c>
      <c r="N21" s="51">
        <v>45715</v>
      </c>
      <c r="O21" s="20">
        <f t="shared" ref="O21:P22" si="26">N21+1</f>
        <v>45716</v>
      </c>
      <c r="P21" s="154">
        <f t="shared" si="26"/>
        <v>45717</v>
      </c>
      <c r="Q21" s="154">
        <f t="shared" si="10"/>
        <v>45717</v>
      </c>
      <c r="R21" s="263">
        <f t="shared" si="25"/>
        <v>45718</v>
      </c>
      <c r="S21" s="154">
        <f t="shared" si="11"/>
        <v>45718</v>
      </c>
    </row>
    <row r="22" hidden="1" spans="1:19">
      <c r="A22" s="87" t="s">
        <v>1432</v>
      </c>
      <c r="B22" s="87" t="s">
        <v>704</v>
      </c>
      <c r="C22" s="51">
        <v>45708</v>
      </c>
      <c r="D22" s="264" t="s">
        <v>1451</v>
      </c>
      <c r="E22" s="20">
        <v>45710</v>
      </c>
      <c r="F22" s="20">
        <f t="shared" si="1"/>
        <v>45710</v>
      </c>
      <c r="G22" s="263">
        <f t="shared" si="19"/>
        <v>45711</v>
      </c>
      <c r="H22" s="154">
        <f t="shared" si="2"/>
        <v>45711</v>
      </c>
      <c r="I22" s="263">
        <f t="shared" si="3"/>
        <v>45716</v>
      </c>
      <c r="J22" s="154">
        <f t="shared" si="4"/>
        <v>45716</v>
      </c>
      <c r="K22" s="23" t="s">
        <v>40</v>
      </c>
      <c r="L22" s="23" t="s">
        <v>40</v>
      </c>
      <c r="M22" s="272" t="s">
        <v>705</v>
      </c>
      <c r="N22" s="264" t="s">
        <v>1454</v>
      </c>
      <c r="O22" s="51">
        <v>45723</v>
      </c>
      <c r="P22" s="154">
        <f t="shared" si="26"/>
        <v>45724</v>
      </c>
      <c r="Q22" s="154">
        <f t="shared" si="10"/>
        <v>45724</v>
      </c>
      <c r="R22" s="263">
        <f t="shared" si="25"/>
        <v>45725</v>
      </c>
      <c r="S22" s="154">
        <f t="shared" si="11"/>
        <v>45725</v>
      </c>
    </row>
    <row r="23" hidden="1" spans="1:19">
      <c r="A23" s="87" t="s">
        <v>814</v>
      </c>
      <c r="B23" s="87" t="s">
        <v>1455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63">
        <f t="shared" si="19"/>
        <v>45718</v>
      </c>
      <c r="H23" s="154">
        <f t="shared" si="2"/>
        <v>45718</v>
      </c>
      <c r="I23" s="263">
        <f t="shared" si="3"/>
        <v>45723</v>
      </c>
      <c r="J23" s="154">
        <f t="shared" si="4"/>
        <v>45723</v>
      </c>
      <c r="K23" s="23" t="s">
        <v>40</v>
      </c>
      <c r="L23" s="23" t="s">
        <v>40</v>
      </c>
      <c r="M23" s="273" t="s">
        <v>1456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63">
        <f t="shared" si="25"/>
        <v>45746</v>
      </c>
      <c r="S23" s="154">
        <f t="shared" si="11"/>
        <v>45746</v>
      </c>
    </row>
    <row r="24" hidden="1" spans="1:19">
      <c r="A24" s="87" t="s">
        <v>1432</v>
      </c>
      <c r="B24" s="87" t="s">
        <v>706</v>
      </c>
      <c r="C24" s="264" t="s">
        <v>1454</v>
      </c>
      <c r="D24" s="51">
        <v>45723</v>
      </c>
      <c r="E24" s="20">
        <f t="shared" si="24"/>
        <v>45724</v>
      </c>
      <c r="F24" s="20">
        <f t="shared" si="1"/>
        <v>45724</v>
      </c>
      <c r="G24" s="263">
        <f t="shared" si="19"/>
        <v>45725</v>
      </c>
      <c r="H24" s="154">
        <f t="shared" si="2"/>
        <v>45725</v>
      </c>
      <c r="I24" s="263">
        <f t="shared" si="3"/>
        <v>45730</v>
      </c>
      <c r="J24" s="154">
        <f t="shared" si="4"/>
        <v>45730</v>
      </c>
      <c r="K24" s="23" t="s">
        <v>40</v>
      </c>
      <c r="L24" s="23" t="s">
        <v>40</v>
      </c>
      <c r="M24" s="272" t="s">
        <v>707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69">
        <f t="shared" si="25"/>
        <v>45753</v>
      </c>
      <c r="S24" s="89">
        <f t="shared" si="11"/>
        <v>45753</v>
      </c>
    </row>
    <row r="25" hidden="1" spans="1:19">
      <c r="A25" s="123" t="s">
        <v>1440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43"/>
    </row>
    <row r="26" hidden="1" spans="1:19">
      <c r="A26" s="87" t="s">
        <v>814</v>
      </c>
      <c r="B26" s="87" t="s">
        <v>1457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63">
        <f>F26+1</f>
        <v>45746</v>
      </c>
      <c r="H26" s="154">
        <f t="shared" si="27"/>
        <v>45746</v>
      </c>
      <c r="I26" s="263">
        <f>H26+5</f>
        <v>45751</v>
      </c>
      <c r="J26" s="154">
        <f t="shared" si="27"/>
        <v>45751</v>
      </c>
      <c r="K26" s="23" t="s">
        <v>40</v>
      </c>
      <c r="L26" s="23" t="s">
        <v>40</v>
      </c>
      <c r="M26" s="272" t="s">
        <v>1458</v>
      </c>
      <c r="N26" s="51">
        <f>I26+6</f>
        <v>45757</v>
      </c>
      <c r="O26" s="20">
        <f>N26+1</f>
        <v>45758</v>
      </c>
      <c r="P26" s="154">
        <f>O26+1</f>
        <v>45759</v>
      </c>
      <c r="Q26" s="154">
        <f>P26</f>
        <v>45759</v>
      </c>
      <c r="R26" s="263">
        <f>Q26+1</f>
        <v>45760</v>
      </c>
      <c r="S26" s="154">
        <f>R26</f>
        <v>45760</v>
      </c>
    </row>
    <row r="27" hidden="1" spans="1:19">
      <c r="A27" s="87" t="s">
        <v>1432</v>
      </c>
      <c r="B27" s="87" t="s">
        <v>720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69">
        <f t="shared" si="28"/>
        <v>45753</v>
      </c>
      <c r="H27" s="89">
        <f t="shared" si="29"/>
        <v>45753</v>
      </c>
      <c r="I27" s="269">
        <f>H27+5</f>
        <v>45758</v>
      </c>
      <c r="J27" s="89">
        <f t="shared" si="29"/>
        <v>45758</v>
      </c>
      <c r="K27" s="23" t="s">
        <v>40</v>
      </c>
      <c r="L27" s="23" t="s">
        <v>40</v>
      </c>
      <c r="M27" s="272" t="s">
        <v>1459</v>
      </c>
      <c r="N27" s="58">
        <f>I27+6</f>
        <v>45764</v>
      </c>
      <c r="O27" s="59">
        <f>N27+1</f>
        <v>45765</v>
      </c>
      <c r="P27" s="89">
        <f>O27+1</f>
        <v>45766</v>
      </c>
      <c r="Q27" s="89">
        <f>P27</f>
        <v>45766</v>
      </c>
      <c r="R27" s="269">
        <f>Q27+1</f>
        <v>45767</v>
      </c>
      <c r="S27" s="89">
        <f>R27</f>
        <v>45767</v>
      </c>
    </row>
    <row r="28" spans="1:19">
      <c r="A28" s="6" t="s">
        <v>1419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44" t="s">
        <v>760</v>
      </c>
      <c r="F29" s="145"/>
      <c r="G29" s="47" t="s">
        <v>273</v>
      </c>
      <c r="H29" s="48"/>
      <c r="I29" s="47" t="s">
        <v>1420</v>
      </c>
      <c r="J29" s="48"/>
      <c r="K29" s="47" t="s">
        <v>1421</v>
      </c>
      <c r="L29" s="48"/>
      <c r="M29" s="10" t="s">
        <v>5</v>
      </c>
      <c r="N29" s="47" t="s">
        <v>7</v>
      </c>
      <c r="O29" s="48"/>
      <c r="P29" s="144" t="s">
        <v>760</v>
      </c>
      <c r="Q29" s="145"/>
      <c r="R29" s="47" t="s">
        <v>273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277</v>
      </c>
      <c r="F30" s="15"/>
      <c r="G30" s="11" t="s">
        <v>278</v>
      </c>
      <c r="H30" s="12"/>
      <c r="I30" s="11" t="s">
        <v>1422</v>
      </c>
      <c r="J30" s="12"/>
      <c r="K30" s="11" t="s">
        <v>1423</v>
      </c>
      <c r="L30" s="12"/>
      <c r="M30" s="9" t="s">
        <v>14</v>
      </c>
      <c r="N30" s="11" t="s">
        <v>16</v>
      </c>
      <c r="O30" s="12"/>
      <c r="P30" s="14" t="s">
        <v>277</v>
      </c>
      <c r="Q30" s="15"/>
      <c r="R30" s="11" t="s">
        <v>278</v>
      </c>
      <c r="S30" s="12"/>
    </row>
    <row r="31" spans="1:19">
      <c r="A31" s="13"/>
      <c r="B31" s="85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46"/>
      <c r="C32" s="261" t="s">
        <v>557</v>
      </c>
      <c r="D32" s="261" t="s">
        <v>1424</v>
      </c>
      <c r="E32" s="262" t="s">
        <v>1425</v>
      </c>
      <c r="F32" s="262" t="s">
        <v>1426</v>
      </c>
      <c r="G32" s="261" t="s">
        <v>1427</v>
      </c>
      <c r="H32" s="261" t="s">
        <v>469</v>
      </c>
      <c r="I32" s="186" t="s">
        <v>1460</v>
      </c>
      <c r="J32" s="186" t="s">
        <v>1461</v>
      </c>
      <c r="K32" s="261" t="s">
        <v>1430</v>
      </c>
      <c r="L32" s="261" t="s">
        <v>1431</v>
      </c>
      <c r="M32" s="9"/>
      <c r="N32" s="261" t="s">
        <v>557</v>
      </c>
      <c r="O32" s="261" t="s">
        <v>1424</v>
      </c>
      <c r="P32" s="262" t="s">
        <v>1425</v>
      </c>
      <c r="Q32" s="262" t="s">
        <v>1426</v>
      </c>
      <c r="R32" s="261" t="s">
        <v>1427</v>
      </c>
      <c r="S32" s="261" t="s">
        <v>469</v>
      </c>
    </row>
    <row r="33" hidden="1" spans="1:19">
      <c r="A33" s="266" t="s">
        <v>814</v>
      </c>
      <c r="B33" s="87" t="s">
        <v>1462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69">
        <f t="shared" si="30"/>
        <v>45760</v>
      </c>
      <c r="H33" s="89">
        <f t="shared" si="31"/>
        <v>45760</v>
      </c>
      <c r="I33" s="269">
        <f>H33+4</f>
        <v>45764</v>
      </c>
      <c r="J33" s="89">
        <f>I33+1</f>
        <v>45765</v>
      </c>
      <c r="K33" s="23" t="s">
        <v>40</v>
      </c>
      <c r="L33" s="23" t="s">
        <v>40</v>
      </c>
      <c r="M33" s="272" t="s">
        <v>1463</v>
      </c>
      <c r="N33" s="58">
        <f>I33+7</f>
        <v>45771</v>
      </c>
      <c r="O33" s="59">
        <f>N33+1</f>
        <v>45772</v>
      </c>
      <c r="P33" s="89">
        <f>O33+1</f>
        <v>45773</v>
      </c>
      <c r="Q33" s="89">
        <f t="shared" ref="Q33:Q36" si="32">P33</f>
        <v>45773</v>
      </c>
      <c r="R33" s="269">
        <f>Q33+1</f>
        <v>45774</v>
      </c>
      <c r="S33" s="89">
        <f>R33</f>
        <v>45774</v>
      </c>
    </row>
    <row r="34" hidden="1" spans="1:19">
      <c r="A34" s="266" t="s">
        <v>1432</v>
      </c>
      <c r="B34" s="87" t="s">
        <v>724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69">
        <f t="shared" si="33"/>
        <v>45767</v>
      </c>
      <c r="H34" s="89">
        <f t="shared" si="34"/>
        <v>45767</v>
      </c>
      <c r="I34" s="269">
        <f>H34+4</f>
        <v>45771</v>
      </c>
      <c r="J34" s="89">
        <f>I34+1</f>
        <v>45772</v>
      </c>
      <c r="K34" s="23" t="s">
        <v>40</v>
      </c>
      <c r="L34" s="23" t="s">
        <v>40</v>
      </c>
      <c r="M34" s="87" t="s">
        <v>1290</v>
      </c>
      <c r="N34" s="58">
        <f>I34+7</f>
        <v>45778</v>
      </c>
      <c r="O34" s="23" t="s">
        <v>1464</v>
      </c>
      <c r="P34" s="89">
        <v>45780</v>
      </c>
      <c r="Q34" s="110" t="s">
        <v>1465</v>
      </c>
      <c r="R34" s="23" t="s">
        <v>382</v>
      </c>
      <c r="S34" s="23" t="s">
        <v>340</v>
      </c>
    </row>
    <row r="35" hidden="1" spans="1:19">
      <c r="A35" s="87" t="s">
        <v>814</v>
      </c>
      <c r="B35" s="87" t="s">
        <v>1466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69">
        <f t="shared" si="35"/>
        <v>45774</v>
      </c>
      <c r="H35" s="89">
        <f t="shared" si="36"/>
        <v>45774</v>
      </c>
      <c r="I35" s="269">
        <f>H35+4</f>
        <v>45778</v>
      </c>
      <c r="J35" s="89">
        <f>I35+1</f>
        <v>45779</v>
      </c>
      <c r="K35" s="23" t="s">
        <v>40</v>
      </c>
      <c r="L35" s="23" t="s">
        <v>40</v>
      </c>
      <c r="M35" s="87" t="s">
        <v>1467</v>
      </c>
      <c r="N35" s="58">
        <f>I35+7</f>
        <v>45785</v>
      </c>
      <c r="O35" s="59">
        <f>N35+1</f>
        <v>45786</v>
      </c>
      <c r="P35" s="89">
        <f>O35+1</f>
        <v>45787</v>
      </c>
      <c r="Q35" s="89">
        <f t="shared" si="32"/>
        <v>45787</v>
      </c>
      <c r="R35" s="23" t="s">
        <v>40</v>
      </c>
      <c r="S35" s="23" t="s">
        <v>40</v>
      </c>
    </row>
    <row r="36" hidden="1" spans="1:19">
      <c r="A36" s="87" t="s">
        <v>1432</v>
      </c>
      <c r="B36" s="87" t="s">
        <v>727</v>
      </c>
      <c r="C36" s="58">
        <v>45778</v>
      </c>
      <c r="D36" s="23" t="s">
        <v>1464</v>
      </c>
      <c r="E36" s="59">
        <v>45780</v>
      </c>
      <c r="F36" s="110" t="s">
        <v>1465</v>
      </c>
      <c r="G36" s="23" t="s">
        <v>382</v>
      </c>
      <c r="H36" s="23" t="s">
        <v>340</v>
      </c>
      <c r="I36" s="58">
        <v>45785</v>
      </c>
      <c r="J36" s="89">
        <f>I36+1</f>
        <v>45786</v>
      </c>
      <c r="K36" s="23" t="s">
        <v>40</v>
      </c>
      <c r="L36" s="23" t="s">
        <v>40</v>
      </c>
      <c r="M36" s="87" t="s">
        <v>736</v>
      </c>
      <c r="N36" s="58">
        <v>45805</v>
      </c>
      <c r="O36" s="264" t="s">
        <v>1468</v>
      </c>
      <c r="P36" s="59">
        <v>45808</v>
      </c>
      <c r="Q36" s="59">
        <f t="shared" si="32"/>
        <v>45808</v>
      </c>
      <c r="R36" s="269">
        <f>Q36+1</f>
        <v>45809</v>
      </c>
      <c r="S36" s="89">
        <f>R36</f>
        <v>45809</v>
      </c>
    </row>
    <row r="37" hidden="1" spans="1:19">
      <c r="A37" s="87" t="s">
        <v>814</v>
      </c>
      <c r="B37" s="87" t="s">
        <v>1469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69">
        <v>45792</v>
      </c>
      <c r="J37" s="89">
        <v>45793</v>
      </c>
      <c r="K37" s="23" t="s">
        <v>40</v>
      </c>
      <c r="L37" s="23" t="s">
        <v>40</v>
      </c>
      <c r="M37" s="87" t="s">
        <v>1470</v>
      </c>
      <c r="N37" s="23" t="s">
        <v>40</v>
      </c>
      <c r="O37" s="23" t="s">
        <v>40</v>
      </c>
      <c r="P37" s="23" t="s">
        <v>40</v>
      </c>
      <c r="Q37" s="23" t="s">
        <v>40</v>
      </c>
      <c r="R37" s="277">
        <v>45816</v>
      </c>
      <c r="S37" s="208" t="s">
        <v>167</v>
      </c>
    </row>
    <row r="38" hidden="1" spans="1:19">
      <c r="A38" s="123" t="s">
        <v>1440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43"/>
    </row>
    <row r="39" hidden="1" spans="1:19">
      <c r="A39" s="87" t="s">
        <v>1432</v>
      </c>
      <c r="B39" s="87" t="s">
        <v>734</v>
      </c>
      <c r="C39" s="58">
        <v>45805</v>
      </c>
      <c r="D39" s="264" t="s">
        <v>1468</v>
      </c>
      <c r="E39" s="59">
        <v>45808</v>
      </c>
      <c r="F39" s="59">
        <f t="shared" ref="F39:H39" si="38">E39</f>
        <v>45808</v>
      </c>
      <c r="G39" s="269">
        <f>F39+1</f>
        <v>45809</v>
      </c>
      <c r="H39" s="89">
        <f t="shared" si="38"/>
        <v>45809</v>
      </c>
      <c r="I39" s="58">
        <v>45813</v>
      </c>
      <c r="J39" s="89">
        <f t="shared" ref="J39:J56" si="39">I39+1</f>
        <v>45814</v>
      </c>
      <c r="K39" s="23" t="s">
        <v>40</v>
      </c>
      <c r="L39" s="23" t="s">
        <v>40</v>
      </c>
      <c r="M39" s="87" t="s">
        <v>1291</v>
      </c>
      <c r="N39" s="58">
        <v>45820</v>
      </c>
      <c r="O39" s="264" t="s">
        <v>1471</v>
      </c>
      <c r="P39" s="59">
        <v>45822</v>
      </c>
      <c r="Q39" s="59">
        <f t="shared" ref="Q39:Q56" si="40">P39</f>
        <v>45822</v>
      </c>
      <c r="R39" s="269">
        <f t="shared" ref="R39:R56" si="41">Q39+1</f>
        <v>45823</v>
      </c>
      <c r="S39" s="89">
        <f t="shared" ref="S39:S56" si="42">R39</f>
        <v>45823</v>
      </c>
    </row>
    <row r="40" hidden="1" spans="1:19">
      <c r="A40" s="91" t="s">
        <v>1472</v>
      </c>
      <c r="B40" s="91" t="s">
        <v>1466</v>
      </c>
      <c r="C40" s="165" t="s">
        <v>1473</v>
      </c>
      <c r="D40" s="166"/>
      <c r="E40" s="165" t="s">
        <v>1474</v>
      </c>
      <c r="F40" s="166"/>
      <c r="G40" s="165" t="s">
        <v>1475</v>
      </c>
      <c r="H40" s="166"/>
      <c r="I40" s="58">
        <v>45822</v>
      </c>
      <c r="J40" s="89">
        <f t="shared" si="39"/>
        <v>45823</v>
      </c>
      <c r="K40" s="23" t="s">
        <v>40</v>
      </c>
      <c r="L40" s="23" t="s">
        <v>40</v>
      </c>
      <c r="M40" s="91" t="s">
        <v>1467</v>
      </c>
      <c r="N40" s="58">
        <v>45827</v>
      </c>
      <c r="O40" s="59">
        <f t="shared" ref="O40:P43" si="43">N40+1</f>
        <v>45828</v>
      </c>
      <c r="P40" s="89">
        <f t="shared" si="43"/>
        <v>45829</v>
      </c>
      <c r="Q40" s="89">
        <f t="shared" si="40"/>
        <v>45829</v>
      </c>
      <c r="R40" s="269">
        <f t="shared" si="41"/>
        <v>45830</v>
      </c>
      <c r="S40" s="89">
        <f t="shared" si="42"/>
        <v>45830</v>
      </c>
    </row>
    <row r="41" hidden="1" spans="1:19">
      <c r="A41" s="87" t="s">
        <v>1432</v>
      </c>
      <c r="B41" s="87" t="s">
        <v>737</v>
      </c>
      <c r="C41" s="58">
        <v>45820</v>
      </c>
      <c r="D41" s="264" t="s">
        <v>1471</v>
      </c>
      <c r="E41" s="59">
        <v>45822</v>
      </c>
      <c r="F41" s="59">
        <f t="shared" ref="F41:F56" si="44">E41</f>
        <v>45822</v>
      </c>
      <c r="G41" s="269">
        <f t="shared" ref="G41" si="45">F41+1</f>
        <v>45823</v>
      </c>
      <c r="H41" s="89">
        <f t="shared" ref="H41:H56" si="46">G41</f>
        <v>45823</v>
      </c>
      <c r="I41" s="269">
        <f t="shared" ref="I41:I56" si="47">H41+4</f>
        <v>45827</v>
      </c>
      <c r="J41" s="89">
        <f t="shared" si="39"/>
        <v>45828</v>
      </c>
      <c r="K41" s="23" t="s">
        <v>40</v>
      </c>
      <c r="L41" s="23" t="s">
        <v>40</v>
      </c>
      <c r="M41" s="87" t="s">
        <v>738</v>
      </c>
      <c r="N41" s="58">
        <f t="shared" ref="N41:N56" si="48">I41+7</f>
        <v>45834</v>
      </c>
      <c r="O41" s="59">
        <f t="shared" si="43"/>
        <v>45835</v>
      </c>
      <c r="P41" s="89">
        <f t="shared" si="43"/>
        <v>45836</v>
      </c>
      <c r="Q41" s="89">
        <f t="shared" si="40"/>
        <v>45836</v>
      </c>
      <c r="R41" s="269">
        <f t="shared" si="41"/>
        <v>45837</v>
      </c>
      <c r="S41" s="89">
        <f t="shared" si="42"/>
        <v>45837</v>
      </c>
    </row>
    <row r="42" hidden="1" spans="1:19">
      <c r="A42" s="91" t="s">
        <v>1472</v>
      </c>
      <c r="B42" s="91" t="s">
        <v>1469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69">
        <f t="shared" si="49"/>
        <v>45830</v>
      </c>
      <c r="H42" s="89">
        <f t="shared" si="46"/>
        <v>45830</v>
      </c>
      <c r="I42" s="269">
        <f t="shared" si="47"/>
        <v>45834</v>
      </c>
      <c r="J42" s="89">
        <f t="shared" si="39"/>
        <v>45835</v>
      </c>
      <c r="K42" s="23" t="s">
        <v>40</v>
      </c>
      <c r="L42" s="23" t="s">
        <v>40</v>
      </c>
      <c r="M42" s="91" t="s">
        <v>1470</v>
      </c>
      <c r="N42" s="58">
        <f t="shared" si="48"/>
        <v>45841</v>
      </c>
      <c r="O42" s="59">
        <f t="shared" si="43"/>
        <v>45842</v>
      </c>
      <c r="P42" s="89">
        <f t="shared" si="43"/>
        <v>45843</v>
      </c>
      <c r="Q42" s="89">
        <f t="shared" si="40"/>
        <v>45843</v>
      </c>
      <c r="R42" s="269">
        <f t="shared" si="41"/>
        <v>45844</v>
      </c>
      <c r="S42" s="89">
        <f t="shared" si="42"/>
        <v>45844</v>
      </c>
    </row>
    <row r="43" hidden="1" spans="1:19">
      <c r="A43" s="87" t="s">
        <v>1432</v>
      </c>
      <c r="B43" s="87" t="s">
        <v>739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69">
        <f t="shared" si="50"/>
        <v>45837</v>
      </c>
      <c r="H43" s="89">
        <f t="shared" si="46"/>
        <v>45837</v>
      </c>
      <c r="I43" s="269">
        <f t="shared" si="47"/>
        <v>45841</v>
      </c>
      <c r="J43" s="89">
        <f t="shared" si="39"/>
        <v>45842</v>
      </c>
      <c r="K43" s="23" t="s">
        <v>40</v>
      </c>
      <c r="L43" s="23" t="s">
        <v>40</v>
      </c>
      <c r="M43" s="87" t="s">
        <v>740</v>
      </c>
      <c r="N43" s="58">
        <f t="shared" si="48"/>
        <v>45848</v>
      </c>
      <c r="O43" s="59">
        <f t="shared" si="43"/>
        <v>45849</v>
      </c>
      <c r="P43" s="89">
        <f t="shared" si="43"/>
        <v>45850</v>
      </c>
      <c r="Q43" s="89">
        <f t="shared" si="40"/>
        <v>45850</v>
      </c>
      <c r="R43" s="269">
        <f t="shared" si="41"/>
        <v>45851</v>
      </c>
      <c r="S43" s="89">
        <f t="shared" si="42"/>
        <v>45851</v>
      </c>
    </row>
    <row r="44" hidden="1" spans="1:19">
      <c r="A44" s="87" t="s">
        <v>1472</v>
      </c>
      <c r="B44" s="91" t="s">
        <v>1476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69">
        <f t="shared" si="51"/>
        <v>45844</v>
      </c>
      <c r="H44" s="89">
        <f t="shared" si="46"/>
        <v>45844</v>
      </c>
      <c r="I44" s="269">
        <f t="shared" si="47"/>
        <v>45848</v>
      </c>
      <c r="J44" s="89">
        <f t="shared" si="39"/>
        <v>45849</v>
      </c>
      <c r="K44" s="23" t="s">
        <v>40</v>
      </c>
      <c r="L44" s="23" t="s">
        <v>40</v>
      </c>
      <c r="M44" s="91" t="s">
        <v>1477</v>
      </c>
      <c r="N44" s="58">
        <f t="shared" si="48"/>
        <v>45855</v>
      </c>
      <c r="O44" s="59">
        <f t="shared" ref="O44:O56" si="52">N44+1</f>
        <v>45856</v>
      </c>
      <c r="P44" s="89">
        <f t="shared" ref="P44:P56" si="53">O44+1</f>
        <v>45857</v>
      </c>
      <c r="Q44" s="89">
        <f t="shared" si="40"/>
        <v>45857</v>
      </c>
      <c r="R44" s="269">
        <f t="shared" si="41"/>
        <v>45858</v>
      </c>
      <c r="S44" s="89">
        <f t="shared" si="42"/>
        <v>45858</v>
      </c>
    </row>
    <row r="45" spans="1:19">
      <c r="A45" s="266" t="s">
        <v>1432</v>
      </c>
      <c r="B45" s="87" t="s">
        <v>754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69">
        <f t="shared" si="54"/>
        <v>45851</v>
      </c>
      <c r="H45" s="89">
        <f t="shared" si="46"/>
        <v>45851</v>
      </c>
      <c r="I45" s="269">
        <f t="shared" si="47"/>
        <v>45855</v>
      </c>
      <c r="J45" s="89">
        <f t="shared" si="39"/>
        <v>45856</v>
      </c>
      <c r="K45" s="23" t="s">
        <v>40</v>
      </c>
      <c r="L45" s="23" t="s">
        <v>40</v>
      </c>
      <c r="M45" s="87" t="s">
        <v>1293</v>
      </c>
      <c r="N45" s="58">
        <f t="shared" si="48"/>
        <v>45862</v>
      </c>
      <c r="O45" s="59">
        <f t="shared" si="52"/>
        <v>45863</v>
      </c>
      <c r="P45" s="89">
        <f t="shared" si="53"/>
        <v>45864</v>
      </c>
      <c r="Q45" s="89">
        <f t="shared" si="40"/>
        <v>45864</v>
      </c>
      <c r="R45" s="23" t="s">
        <v>40</v>
      </c>
      <c r="S45" s="23" t="s">
        <v>40</v>
      </c>
    </row>
    <row r="46" spans="1:19">
      <c r="A46" s="87" t="s">
        <v>1472</v>
      </c>
      <c r="B46" s="91" t="s">
        <v>1478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69">
        <f t="shared" si="54"/>
        <v>45858</v>
      </c>
      <c r="H46" s="89">
        <f t="shared" si="46"/>
        <v>45858</v>
      </c>
      <c r="I46" s="269">
        <f t="shared" si="47"/>
        <v>45862</v>
      </c>
      <c r="J46" s="89">
        <f t="shared" si="39"/>
        <v>45863</v>
      </c>
      <c r="K46" s="23" t="s">
        <v>40</v>
      </c>
      <c r="L46" s="23" t="s">
        <v>40</v>
      </c>
      <c r="M46" s="91" t="s">
        <v>1479</v>
      </c>
      <c r="N46" s="58">
        <f t="shared" si="48"/>
        <v>45869</v>
      </c>
      <c r="O46" s="59">
        <f t="shared" si="52"/>
        <v>45870</v>
      </c>
      <c r="P46" s="89">
        <f t="shared" si="53"/>
        <v>45871</v>
      </c>
      <c r="Q46" s="89">
        <f t="shared" si="40"/>
        <v>45871</v>
      </c>
      <c r="R46" s="23" t="s">
        <v>40</v>
      </c>
      <c r="S46" s="23" t="s">
        <v>40</v>
      </c>
    </row>
    <row r="47" spans="1:19">
      <c r="A47" s="270" t="s">
        <v>343</v>
      </c>
      <c r="B47" s="87" t="s">
        <v>756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69">
        <f t="shared" si="55"/>
        <v>45865</v>
      </c>
      <c r="H47" s="89">
        <f t="shared" si="46"/>
        <v>45865</v>
      </c>
      <c r="I47" s="269">
        <f t="shared" si="47"/>
        <v>45869</v>
      </c>
      <c r="J47" s="89">
        <f t="shared" si="39"/>
        <v>45870</v>
      </c>
      <c r="K47" s="23" t="s">
        <v>40</v>
      </c>
      <c r="L47" s="23" t="s">
        <v>40</v>
      </c>
      <c r="M47" s="87" t="s">
        <v>1294</v>
      </c>
      <c r="N47" s="58">
        <f t="shared" si="48"/>
        <v>45876</v>
      </c>
      <c r="O47" s="59">
        <f t="shared" si="52"/>
        <v>45877</v>
      </c>
      <c r="P47" s="89">
        <f t="shared" si="53"/>
        <v>45878</v>
      </c>
      <c r="Q47" s="89">
        <f t="shared" si="40"/>
        <v>45878</v>
      </c>
      <c r="R47" s="269">
        <f t="shared" si="41"/>
        <v>45879</v>
      </c>
      <c r="S47" s="89">
        <f t="shared" si="42"/>
        <v>45879</v>
      </c>
    </row>
    <row r="48" spans="1:19">
      <c r="A48" s="87" t="s">
        <v>1472</v>
      </c>
      <c r="B48" s="91" t="s">
        <v>1480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69">
        <v>45876</v>
      </c>
      <c r="J48" s="89">
        <f t="shared" si="39"/>
        <v>45877</v>
      </c>
      <c r="K48" s="23" t="s">
        <v>40</v>
      </c>
      <c r="L48" s="23" t="s">
        <v>40</v>
      </c>
      <c r="M48" s="91" t="s">
        <v>1481</v>
      </c>
      <c r="N48" s="58">
        <f t="shared" si="48"/>
        <v>45883</v>
      </c>
      <c r="O48" s="59">
        <f t="shared" si="52"/>
        <v>45884</v>
      </c>
      <c r="P48" s="89">
        <f t="shared" si="53"/>
        <v>45885</v>
      </c>
      <c r="Q48" s="89">
        <f t="shared" si="40"/>
        <v>45885</v>
      </c>
      <c r="R48" s="269">
        <f t="shared" si="41"/>
        <v>45886</v>
      </c>
      <c r="S48" s="89">
        <f t="shared" si="42"/>
        <v>45886</v>
      </c>
    </row>
    <row r="49" spans="1:19">
      <c r="A49" s="87" t="s">
        <v>343</v>
      </c>
      <c r="B49" s="87" t="s">
        <v>1295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69">
        <f t="shared" si="56"/>
        <v>45879</v>
      </c>
      <c r="H49" s="89">
        <f t="shared" si="46"/>
        <v>45879</v>
      </c>
      <c r="I49" s="269">
        <f t="shared" si="47"/>
        <v>45883</v>
      </c>
      <c r="J49" s="89">
        <f t="shared" si="39"/>
        <v>45884</v>
      </c>
      <c r="K49" s="23" t="s">
        <v>40</v>
      </c>
      <c r="L49" s="23" t="s">
        <v>40</v>
      </c>
      <c r="M49" s="87" t="s">
        <v>1296</v>
      </c>
      <c r="N49" s="58">
        <f t="shared" si="48"/>
        <v>45890</v>
      </c>
      <c r="O49" s="59">
        <f t="shared" si="52"/>
        <v>45891</v>
      </c>
      <c r="P49" s="89">
        <f t="shared" si="53"/>
        <v>45892</v>
      </c>
      <c r="Q49" s="89">
        <f t="shared" si="40"/>
        <v>45892</v>
      </c>
      <c r="R49" s="269">
        <f t="shared" si="41"/>
        <v>45893</v>
      </c>
      <c r="S49" s="89">
        <f t="shared" si="42"/>
        <v>45893</v>
      </c>
    </row>
    <row r="50" spans="1:19">
      <c r="A50" s="87" t="s">
        <v>1472</v>
      </c>
      <c r="B50" s="87" t="s">
        <v>1482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69">
        <f t="shared" si="57"/>
        <v>45886</v>
      </c>
      <c r="H50" s="89">
        <f t="shared" si="46"/>
        <v>45886</v>
      </c>
      <c r="I50" s="269">
        <f t="shared" si="47"/>
        <v>45890</v>
      </c>
      <c r="J50" s="89">
        <f t="shared" si="39"/>
        <v>45891</v>
      </c>
      <c r="K50" s="23" t="s">
        <v>40</v>
      </c>
      <c r="L50" s="23" t="s">
        <v>40</v>
      </c>
      <c r="M50" s="91" t="s">
        <v>1483</v>
      </c>
      <c r="N50" s="58">
        <f t="shared" si="48"/>
        <v>45897</v>
      </c>
      <c r="O50" s="59">
        <f t="shared" si="52"/>
        <v>45898</v>
      </c>
      <c r="P50" s="89">
        <f t="shared" si="53"/>
        <v>45899</v>
      </c>
      <c r="Q50" s="89">
        <f t="shared" si="40"/>
        <v>45899</v>
      </c>
      <c r="R50" s="269">
        <f t="shared" si="41"/>
        <v>45900</v>
      </c>
      <c r="S50" s="89">
        <f t="shared" si="42"/>
        <v>45900</v>
      </c>
    </row>
    <row r="51" spans="1:19">
      <c r="A51" s="87" t="s">
        <v>343</v>
      </c>
      <c r="B51" s="87" t="s">
        <v>1297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69">
        <f t="shared" si="58"/>
        <v>45893</v>
      </c>
      <c r="H51" s="89">
        <f t="shared" si="46"/>
        <v>45893</v>
      </c>
      <c r="I51" s="269">
        <f t="shared" si="47"/>
        <v>45897</v>
      </c>
      <c r="J51" s="89">
        <f t="shared" si="39"/>
        <v>45898</v>
      </c>
      <c r="K51" s="23" t="s">
        <v>40</v>
      </c>
      <c r="L51" s="23" t="s">
        <v>40</v>
      </c>
      <c r="M51" s="87" t="s">
        <v>1298</v>
      </c>
      <c r="N51" s="58">
        <f t="shared" si="48"/>
        <v>45904</v>
      </c>
      <c r="O51" s="59">
        <f t="shared" si="52"/>
        <v>45905</v>
      </c>
      <c r="P51" s="89">
        <f t="shared" si="53"/>
        <v>45906</v>
      </c>
      <c r="Q51" s="89">
        <f t="shared" si="40"/>
        <v>45906</v>
      </c>
      <c r="R51" s="269">
        <f t="shared" si="41"/>
        <v>45907</v>
      </c>
      <c r="S51" s="89">
        <f t="shared" si="42"/>
        <v>45907</v>
      </c>
    </row>
    <row r="52" spans="1:19">
      <c r="A52" s="87" t="s">
        <v>1472</v>
      </c>
      <c r="B52" s="87" t="s">
        <v>1484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69">
        <f t="shared" si="59"/>
        <v>45900</v>
      </c>
      <c r="H52" s="89">
        <f t="shared" si="46"/>
        <v>45900</v>
      </c>
      <c r="I52" s="269">
        <f t="shared" si="47"/>
        <v>45904</v>
      </c>
      <c r="J52" s="89">
        <f t="shared" si="39"/>
        <v>45905</v>
      </c>
      <c r="K52" s="23" t="s">
        <v>40</v>
      </c>
      <c r="L52" s="23" t="s">
        <v>40</v>
      </c>
      <c r="M52" s="91" t="s">
        <v>1485</v>
      </c>
      <c r="N52" s="58">
        <f t="shared" si="48"/>
        <v>45911</v>
      </c>
      <c r="O52" s="59">
        <f t="shared" si="52"/>
        <v>45912</v>
      </c>
      <c r="P52" s="89">
        <f t="shared" si="53"/>
        <v>45913</v>
      </c>
      <c r="Q52" s="89">
        <f t="shared" si="40"/>
        <v>45913</v>
      </c>
      <c r="R52" s="269">
        <f t="shared" si="41"/>
        <v>45914</v>
      </c>
      <c r="S52" s="89">
        <f t="shared" si="42"/>
        <v>45914</v>
      </c>
    </row>
    <row r="53" customFormat="1" spans="1:19">
      <c r="A53" s="87" t="s">
        <v>343</v>
      </c>
      <c r="B53" s="87" t="s">
        <v>1299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69">
        <f t="shared" si="60"/>
        <v>45907</v>
      </c>
      <c r="H53" s="89">
        <f t="shared" si="46"/>
        <v>45907</v>
      </c>
      <c r="I53" s="269">
        <f t="shared" si="47"/>
        <v>45911</v>
      </c>
      <c r="J53" s="89">
        <f t="shared" si="39"/>
        <v>45912</v>
      </c>
      <c r="K53" s="23" t="s">
        <v>40</v>
      </c>
      <c r="L53" s="23" t="s">
        <v>40</v>
      </c>
      <c r="M53" s="87" t="s">
        <v>1300</v>
      </c>
      <c r="N53" s="58">
        <f t="shared" si="48"/>
        <v>45918</v>
      </c>
      <c r="O53" s="59">
        <f t="shared" si="52"/>
        <v>45919</v>
      </c>
      <c r="P53" s="89">
        <f t="shared" si="53"/>
        <v>45920</v>
      </c>
      <c r="Q53" s="89">
        <f t="shared" si="40"/>
        <v>45920</v>
      </c>
      <c r="R53" s="269">
        <f t="shared" si="41"/>
        <v>45921</v>
      </c>
      <c r="S53" s="89">
        <f t="shared" si="42"/>
        <v>45921</v>
      </c>
    </row>
    <row r="54" customFormat="1" spans="1:19">
      <c r="A54" s="87" t="s">
        <v>1472</v>
      </c>
      <c r="B54" s="87" t="s">
        <v>1486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69">
        <f t="shared" si="61"/>
        <v>45914</v>
      </c>
      <c r="H54" s="89">
        <f t="shared" si="46"/>
        <v>45914</v>
      </c>
      <c r="I54" s="269">
        <f t="shared" si="47"/>
        <v>45918</v>
      </c>
      <c r="J54" s="89">
        <f t="shared" si="39"/>
        <v>45919</v>
      </c>
      <c r="K54" s="23" t="s">
        <v>40</v>
      </c>
      <c r="L54" s="23" t="s">
        <v>40</v>
      </c>
      <c r="M54" s="91" t="s">
        <v>1487</v>
      </c>
      <c r="N54" s="58">
        <f t="shared" si="48"/>
        <v>45925</v>
      </c>
      <c r="O54" s="59">
        <f t="shared" si="52"/>
        <v>45926</v>
      </c>
      <c r="P54" s="89">
        <f t="shared" si="53"/>
        <v>45927</v>
      </c>
      <c r="Q54" s="89">
        <f t="shared" si="40"/>
        <v>45927</v>
      </c>
      <c r="R54" s="269">
        <f t="shared" si="41"/>
        <v>45928</v>
      </c>
      <c r="S54" s="89">
        <f t="shared" si="42"/>
        <v>45928</v>
      </c>
    </row>
    <row r="55" customFormat="1" spans="1:19">
      <c r="A55" s="87" t="s">
        <v>343</v>
      </c>
      <c r="B55" s="87" t="s">
        <v>1301</v>
      </c>
      <c r="C55" s="58">
        <v>45918</v>
      </c>
      <c r="D55" s="59">
        <f t="shared" ref="D55:G55" si="62">C55+1</f>
        <v>45919</v>
      </c>
      <c r="E55" s="59">
        <f t="shared" si="62"/>
        <v>45920</v>
      </c>
      <c r="F55" s="59">
        <f t="shared" si="44"/>
        <v>45920</v>
      </c>
      <c r="G55" s="269">
        <f t="shared" si="62"/>
        <v>45921</v>
      </c>
      <c r="H55" s="89">
        <f t="shared" si="46"/>
        <v>45921</v>
      </c>
      <c r="I55" s="269">
        <f t="shared" si="47"/>
        <v>45925</v>
      </c>
      <c r="J55" s="89">
        <f t="shared" si="39"/>
        <v>45926</v>
      </c>
      <c r="K55" s="23" t="s">
        <v>40</v>
      </c>
      <c r="L55" s="23" t="s">
        <v>40</v>
      </c>
      <c r="M55" s="87" t="s">
        <v>1302</v>
      </c>
      <c r="N55" s="58">
        <f t="shared" si="48"/>
        <v>45932</v>
      </c>
      <c r="O55" s="59">
        <f t="shared" si="52"/>
        <v>45933</v>
      </c>
      <c r="P55" s="89">
        <f t="shared" si="53"/>
        <v>45934</v>
      </c>
      <c r="Q55" s="89">
        <f t="shared" si="40"/>
        <v>45934</v>
      </c>
      <c r="R55" s="269">
        <f t="shared" si="41"/>
        <v>45935</v>
      </c>
      <c r="S55" s="89">
        <f t="shared" si="42"/>
        <v>45935</v>
      </c>
    </row>
    <row r="56" customFormat="1" spans="1:19">
      <c r="A56" s="87" t="s">
        <v>1472</v>
      </c>
      <c r="B56" s="87" t="s">
        <v>1488</v>
      </c>
      <c r="C56" s="58">
        <v>45925</v>
      </c>
      <c r="D56" s="59">
        <f t="shared" ref="D56:G56" si="63">C56+1</f>
        <v>45926</v>
      </c>
      <c r="E56" s="59">
        <f t="shared" si="63"/>
        <v>45927</v>
      </c>
      <c r="F56" s="59">
        <f t="shared" si="44"/>
        <v>45927</v>
      </c>
      <c r="G56" s="269">
        <f t="shared" si="63"/>
        <v>45928</v>
      </c>
      <c r="H56" s="89">
        <f t="shared" si="46"/>
        <v>45928</v>
      </c>
      <c r="I56" s="269">
        <f t="shared" si="47"/>
        <v>45932</v>
      </c>
      <c r="J56" s="89">
        <f t="shared" si="39"/>
        <v>45933</v>
      </c>
      <c r="K56" s="23" t="s">
        <v>40</v>
      </c>
      <c r="L56" s="23" t="s">
        <v>40</v>
      </c>
      <c r="M56" s="91" t="s">
        <v>1489</v>
      </c>
      <c r="N56" s="58">
        <f t="shared" si="48"/>
        <v>45939</v>
      </c>
      <c r="O56" s="59">
        <f t="shared" si="52"/>
        <v>45940</v>
      </c>
      <c r="P56" s="89">
        <f t="shared" si="53"/>
        <v>45941</v>
      </c>
      <c r="Q56" s="89">
        <f t="shared" si="40"/>
        <v>45941</v>
      </c>
      <c r="R56" s="269">
        <f t="shared" si="41"/>
        <v>45942</v>
      </c>
      <c r="S56" s="89">
        <f t="shared" si="42"/>
        <v>45942</v>
      </c>
    </row>
    <row r="57" ht="15.75" spans="1:1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ht="16.5" spans="1:14">
      <c r="A58" s="96" t="s">
        <v>194</v>
      </c>
      <c r="B58" s="172" t="s">
        <v>1490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99"/>
    </row>
    <row r="59" ht="16.5" spans="1:14">
      <c r="A59" s="35" t="s">
        <v>198</v>
      </c>
      <c r="B59" s="99" t="s">
        <v>285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ht="16.5" customHeight="1" spans="1:17">
      <c r="A60" s="271" t="s">
        <v>438</v>
      </c>
      <c r="B60" s="70" t="s">
        <v>1491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4"/>
      <c r="O60" s="29"/>
      <c r="P60" s="29"/>
      <c r="Q60" s="29"/>
    </row>
    <row r="61" ht="16.35" customHeight="1" spans="1:17">
      <c r="A61" s="174" t="s">
        <v>440</v>
      </c>
      <c r="B61" s="33" t="s">
        <v>442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9"/>
      <c r="P61" s="29"/>
      <c r="Q61" s="29"/>
    </row>
    <row r="62" ht="16.5" spans="1:14">
      <c r="A62" s="35" t="s">
        <v>844</v>
      </c>
      <c r="B62" s="99" t="s">
        <v>1492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ht="16.5" spans="1:14">
      <c r="A63" s="35" t="s">
        <v>1493</v>
      </c>
      <c r="B63" s="99" t="s">
        <v>1494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58:N58"/>
    <mergeCell ref="B59:N59"/>
    <mergeCell ref="B60:N60"/>
    <mergeCell ref="B61:N61"/>
    <mergeCell ref="B62:N62"/>
    <mergeCell ref="B63:N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8"/>
  <sheetViews>
    <sheetView workbookViewId="0">
      <selection activeCell="O43" sqref="O43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8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32" t="s">
        <v>1495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59"/>
    </row>
    <row r="5" s="78" customFormat="1" ht="12" spans="1:17">
      <c r="A5" s="8" t="s">
        <v>4</v>
      </c>
      <c r="B5" s="8" t="s">
        <v>5</v>
      </c>
      <c r="C5" s="83" t="s">
        <v>214</v>
      </c>
      <c r="D5" s="84"/>
      <c r="E5" s="83" t="s">
        <v>7</v>
      </c>
      <c r="F5" s="84"/>
      <c r="G5" s="233" t="s">
        <v>272</v>
      </c>
      <c r="H5" s="233"/>
      <c r="I5" s="83" t="s">
        <v>1421</v>
      </c>
      <c r="J5" s="84"/>
      <c r="K5" s="8" t="s">
        <v>5</v>
      </c>
      <c r="L5" s="83" t="s">
        <v>214</v>
      </c>
      <c r="M5" s="84"/>
      <c r="N5" s="83" t="s">
        <v>7</v>
      </c>
      <c r="O5" s="233"/>
      <c r="P5" s="8" t="s">
        <v>272</v>
      </c>
      <c r="Q5" s="8"/>
    </row>
    <row r="6" spans="1:17">
      <c r="A6" s="9" t="s">
        <v>13</v>
      </c>
      <c r="B6" s="9" t="s">
        <v>14</v>
      </c>
      <c r="C6" s="11" t="s">
        <v>216</v>
      </c>
      <c r="D6" s="12"/>
      <c r="E6" s="11" t="s">
        <v>16</v>
      </c>
      <c r="F6" s="12"/>
      <c r="G6" s="234" t="s">
        <v>277</v>
      </c>
      <c r="H6" s="234"/>
      <c r="I6" s="11" t="s">
        <v>1423</v>
      </c>
      <c r="J6" s="12"/>
      <c r="K6" s="9" t="s">
        <v>14</v>
      </c>
      <c r="L6" s="11" t="s">
        <v>216</v>
      </c>
      <c r="M6" s="12"/>
      <c r="N6" s="11" t="s">
        <v>16</v>
      </c>
      <c r="O6" s="234"/>
      <c r="P6" s="9" t="s">
        <v>277</v>
      </c>
      <c r="Q6" s="9"/>
    </row>
    <row r="7" spans="1:17">
      <c r="A7" s="13"/>
      <c r="B7" s="85"/>
      <c r="C7" s="14" t="s">
        <v>22</v>
      </c>
      <c r="D7" s="15"/>
      <c r="E7" s="14" t="s">
        <v>22</v>
      </c>
      <c r="F7" s="15"/>
      <c r="G7" s="235" t="s">
        <v>22</v>
      </c>
      <c r="H7" s="235"/>
      <c r="I7" s="14" t="s">
        <v>22</v>
      </c>
      <c r="J7" s="15"/>
      <c r="K7" s="9"/>
      <c r="L7" s="14" t="s">
        <v>22</v>
      </c>
      <c r="M7" s="15"/>
      <c r="N7" s="255" t="s">
        <v>22</v>
      </c>
      <c r="O7" s="14"/>
      <c r="P7" s="255" t="s">
        <v>22</v>
      </c>
      <c r="Q7" s="255"/>
    </row>
    <row r="8" s="79" customFormat="1" ht="14.1" hidden="1" customHeight="1" spans="1:24">
      <c r="A8" s="170" t="s">
        <v>267</v>
      </c>
      <c r="B8" s="105" t="s">
        <v>1496</v>
      </c>
      <c r="C8" s="236" t="s">
        <v>1497</v>
      </c>
      <c r="D8" s="237" t="s">
        <v>1498</v>
      </c>
      <c r="E8" s="93" t="s">
        <v>1499</v>
      </c>
      <c r="F8" s="94"/>
      <c r="G8" s="238" t="s">
        <v>40</v>
      </c>
      <c r="H8" s="238" t="s">
        <v>40</v>
      </c>
      <c r="I8" s="20">
        <v>45591</v>
      </c>
      <c r="J8" s="89">
        <f t="shared" ref="J8:J16" si="0">I8+1</f>
        <v>45592</v>
      </c>
      <c r="K8" s="105" t="s">
        <v>903</v>
      </c>
      <c r="L8" s="93" t="s">
        <v>1500</v>
      </c>
      <c r="M8" s="94"/>
      <c r="N8" s="93" t="s">
        <v>1501</v>
      </c>
      <c r="O8" s="94"/>
      <c r="P8" s="20">
        <v>45598</v>
      </c>
      <c r="Q8" s="95">
        <f>P8+1</f>
        <v>45599</v>
      </c>
      <c r="R8" s="108"/>
      <c r="S8" s="108"/>
      <c r="T8" s="108"/>
      <c r="U8" s="108"/>
      <c r="V8" s="108"/>
      <c r="W8" s="108"/>
      <c r="X8" s="108"/>
    </row>
    <row r="9" s="79" customFormat="1" ht="14.1" hidden="1" customHeight="1" spans="1:24">
      <c r="A9" s="27" t="s">
        <v>267</v>
      </c>
      <c r="B9" s="105" t="s">
        <v>1502</v>
      </c>
      <c r="C9" s="93" t="s">
        <v>1500</v>
      </c>
      <c r="D9" s="94"/>
      <c r="E9" s="93" t="s">
        <v>1501</v>
      </c>
      <c r="F9" s="94"/>
      <c r="G9" s="20">
        <v>45598</v>
      </c>
      <c r="H9" s="95">
        <f>G9+1</f>
        <v>45599</v>
      </c>
      <c r="I9" s="20">
        <f>H9+4</f>
        <v>45603</v>
      </c>
      <c r="J9" s="89">
        <f t="shared" si="0"/>
        <v>45604</v>
      </c>
      <c r="K9" s="105" t="s">
        <v>1503</v>
      </c>
      <c r="L9" s="93" t="s">
        <v>1504</v>
      </c>
      <c r="M9" s="94"/>
      <c r="N9" s="93" t="s">
        <v>1505</v>
      </c>
      <c r="O9" s="94"/>
      <c r="P9" s="238" t="s">
        <v>1506</v>
      </c>
      <c r="Q9" s="239" t="s">
        <v>1507</v>
      </c>
      <c r="R9" s="108"/>
      <c r="S9" s="108"/>
      <c r="T9" s="108"/>
      <c r="U9" s="108"/>
      <c r="V9" s="108"/>
      <c r="W9" s="108"/>
      <c r="X9" s="108"/>
    </row>
    <row r="10" s="79" customFormat="1" ht="14.1" hidden="1" customHeight="1" spans="1:24">
      <c r="A10" s="27" t="s">
        <v>267</v>
      </c>
      <c r="B10" s="105" t="s">
        <v>1508</v>
      </c>
      <c r="C10" s="93" t="s">
        <v>1504</v>
      </c>
      <c r="D10" s="94"/>
      <c r="E10" s="93" t="s">
        <v>1505</v>
      </c>
      <c r="F10" s="94"/>
      <c r="G10" s="238" t="s">
        <v>1506</v>
      </c>
      <c r="H10" s="239" t="s">
        <v>1507</v>
      </c>
      <c r="I10" s="20">
        <v>45626</v>
      </c>
      <c r="J10" s="89">
        <f t="shared" si="0"/>
        <v>45627</v>
      </c>
      <c r="K10" s="105" t="s">
        <v>1509</v>
      </c>
      <c r="L10" s="93" t="s">
        <v>1510</v>
      </c>
      <c r="M10" s="94"/>
      <c r="N10" s="93" t="s">
        <v>1511</v>
      </c>
      <c r="O10" s="94"/>
      <c r="P10" s="20">
        <v>45634</v>
      </c>
      <c r="Q10" s="95">
        <f>P10+1</f>
        <v>45635</v>
      </c>
      <c r="R10" s="108"/>
      <c r="S10" s="108"/>
      <c r="T10" s="108"/>
      <c r="U10" s="108"/>
      <c r="V10" s="108"/>
      <c r="W10" s="108"/>
      <c r="X10" s="108"/>
    </row>
    <row r="11" s="79" customFormat="1" ht="14.1" hidden="1" customHeight="1" spans="1:24">
      <c r="A11" s="27" t="s">
        <v>267</v>
      </c>
      <c r="B11" s="105" t="s">
        <v>1512</v>
      </c>
      <c r="C11" s="93" t="s">
        <v>1510</v>
      </c>
      <c r="D11" s="94"/>
      <c r="E11" s="93" t="s">
        <v>1513</v>
      </c>
      <c r="F11" s="94"/>
      <c r="G11" s="20">
        <v>45635</v>
      </c>
      <c r="H11" s="95">
        <f>G11+1</f>
        <v>45636</v>
      </c>
      <c r="I11" s="20">
        <f>H11+3</f>
        <v>45639</v>
      </c>
      <c r="J11" s="89">
        <f t="shared" si="0"/>
        <v>45640</v>
      </c>
      <c r="K11" s="105" t="s">
        <v>906</v>
      </c>
      <c r="L11" s="60" t="s">
        <v>324</v>
      </c>
      <c r="M11" s="61"/>
      <c r="N11" s="60" t="s">
        <v>325</v>
      </c>
      <c r="O11" s="61"/>
      <c r="P11" s="93" t="s">
        <v>1514</v>
      </c>
      <c r="Q11" s="94"/>
      <c r="R11" s="108"/>
      <c r="S11" s="108"/>
      <c r="T11" s="108"/>
      <c r="U11" s="108"/>
      <c r="V11" s="108"/>
      <c r="W11" s="108"/>
      <c r="X11" s="108"/>
    </row>
    <row r="12" s="79" customFormat="1" ht="14.1" hidden="1" customHeight="1" spans="1:24">
      <c r="A12" s="27" t="s">
        <v>267</v>
      </c>
      <c r="B12" s="105" t="s">
        <v>1274</v>
      </c>
      <c r="C12" s="93" t="s">
        <v>327</v>
      </c>
      <c r="D12" s="94"/>
      <c r="E12" s="93" t="s">
        <v>1515</v>
      </c>
      <c r="F12" s="94"/>
      <c r="G12" s="20">
        <v>45669</v>
      </c>
      <c r="H12" s="95">
        <f>G12+1</f>
        <v>45670</v>
      </c>
      <c r="I12" s="20">
        <f>H12+4</f>
        <v>45674</v>
      </c>
      <c r="J12" s="89">
        <f>I12+3</f>
        <v>45677</v>
      </c>
      <c r="K12" s="105" t="s">
        <v>1275</v>
      </c>
      <c r="L12" s="20">
        <v>45681</v>
      </c>
      <c r="M12" s="95">
        <f>L12</f>
        <v>45681</v>
      </c>
      <c r="N12" s="20">
        <v>45682</v>
      </c>
      <c r="O12" s="95">
        <f t="shared" ref="O12:O13" si="1">N12</f>
        <v>45682</v>
      </c>
      <c r="P12" s="241"/>
      <c r="Q12" s="90"/>
      <c r="R12" s="108"/>
      <c r="S12" s="108"/>
      <c r="T12" s="108"/>
      <c r="U12" s="108"/>
      <c r="V12" s="108"/>
      <c r="W12" s="108"/>
      <c r="X12" s="108"/>
    </row>
    <row r="13" s="79" customFormat="1" ht="14.1" hidden="1" customHeight="1" spans="1:24">
      <c r="A13" s="240" t="s">
        <v>1516</v>
      </c>
      <c r="B13" s="106" t="s">
        <v>65</v>
      </c>
      <c r="C13" s="241" t="s">
        <v>333</v>
      </c>
      <c r="D13" s="242"/>
      <c r="E13" s="241" t="s">
        <v>1517</v>
      </c>
      <c r="F13" s="242"/>
      <c r="G13" s="59">
        <v>45673</v>
      </c>
      <c r="H13" s="208" t="s">
        <v>334</v>
      </c>
      <c r="I13" s="208" t="s">
        <v>335</v>
      </c>
      <c r="J13" s="59">
        <v>45683</v>
      </c>
      <c r="K13" s="106" t="s">
        <v>63</v>
      </c>
      <c r="L13" s="23" t="s">
        <v>40</v>
      </c>
      <c r="M13" s="23" t="s">
        <v>40</v>
      </c>
      <c r="N13" s="20">
        <v>45687</v>
      </c>
      <c r="O13" s="95">
        <f t="shared" si="1"/>
        <v>45687</v>
      </c>
      <c r="P13" s="20">
        <v>45688</v>
      </c>
      <c r="Q13" s="95">
        <f>P13</f>
        <v>45688</v>
      </c>
      <c r="R13" s="108"/>
      <c r="S13" s="108"/>
      <c r="T13" s="108"/>
      <c r="U13" s="108"/>
      <c r="V13" s="108"/>
      <c r="W13" s="108"/>
      <c r="X13" s="108"/>
    </row>
    <row r="14" s="79" customFormat="1" ht="14.1" hidden="1" customHeight="1" spans="1:24">
      <c r="A14" s="27" t="s">
        <v>304</v>
      </c>
      <c r="B14" s="243" t="s">
        <v>699</v>
      </c>
      <c r="C14" s="244" t="s">
        <v>339</v>
      </c>
      <c r="D14" s="189"/>
      <c r="E14" s="244" t="s">
        <v>340</v>
      </c>
      <c r="F14" s="189"/>
      <c r="G14" s="245" t="s">
        <v>341</v>
      </c>
      <c r="H14" s="246"/>
      <c r="I14" s="59">
        <v>45691</v>
      </c>
      <c r="J14" s="256">
        <f t="shared" si="0"/>
        <v>45692</v>
      </c>
      <c r="K14" s="106" t="s">
        <v>700</v>
      </c>
      <c r="L14" s="244" t="s">
        <v>1518</v>
      </c>
      <c r="M14" s="189"/>
      <c r="N14" s="241" t="s">
        <v>1519</v>
      </c>
      <c r="O14" s="90"/>
      <c r="P14" s="59">
        <v>45702</v>
      </c>
      <c r="Q14" s="89">
        <f>P14+1</f>
        <v>45703</v>
      </c>
      <c r="R14" s="108"/>
      <c r="S14" s="108"/>
      <c r="T14" s="108"/>
      <c r="U14" s="108"/>
      <c r="V14" s="108"/>
      <c r="W14" s="108"/>
      <c r="X14" s="108"/>
    </row>
    <row r="15" s="79" customFormat="1" ht="14.1" hidden="1" customHeight="1" spans="1:24">
      <c r="A15" s="27" t="s">
        <v>304</v>
      </c>
      <c r="B15" s="107" t="s">
        <v>702</v>
      </c>
      <c r="C15" s="60" t="s">
        <v>1520</v>
      </c>
      <c r="D15" s="61"/>
      <c r="E15" s="93" t="s">
        <v>1521</v>
      </c>
      <c r="F15" s="94"/>
      <c r="G15" s="59">
        <v>45707</v>
      </c>
      <c r="H15" s="110" t="s">
        <v>1522</v>
      </c>
      <c r="I15" s="59">
        <v>45711</v>
      </c>
      <c r="J15" s="256">
        <f t="shared" si="0"/>
        <v>45712</v>
      </c>
      <c r="K15" s="107" t="s">
        <v>703</v>
      </c>
      <c r="L15" s="60" t="s">
        <v>358</v>
      </c>
      <c r="M15" s="61"/>
      <c r="N15" s="93" t="s">
        <v>1523</v>
      </c>
      <c r="O15" s="94"/>
      <c r="P15" s="59">
        <v>45718</v>
      </c>
      <c r="Q15" s="110" t="s">
        <v>1524</v>
      </c>
      <c r="R15" s="108"/>
      <c r="S15" s="108"/>
      <c r="T15" s="108"/>
      <c r="U15" s="108"/>
      <c r="V15" s="108"/>
      <c r="W15" s="108"/>
      <c r="X15" s="108"/>
    </row>
    <row r="16" s="79" customFormat="1" ht="14.1" hidden="1" customHeight="1" spans="1:24">
      <c r="A16" s="25" t="s">
        <v>304</v>
      </c>
      <c r="B16" s="106" t="s">
        <v>704</v>
      </c>
      <c r="C16" s="60" t="s">
        <v>1525</v>
      </c>
      <c r="D16" s="61"/>
      <c r="E16" s="93" t="s">
        <v>1523</v>
      </c>
      <c r="F16" s="94"/>
      <c r="G16" s="59">
        <v>45718</v>
      </c>
      <c r="H16" s="110" t="s">
        <v>1524</v>
      </c>
      <c r="I16" s="59">
        <v>45722</v>
      </c>
      <c r="J16" s="149">
        <f t="shared" si="0"/>
        <v>45723</v>
      </c>
      <c r="K16" s="106" t="s">
        <v>705</v>
      </c>
      <c r="L16" s="249" t="s">
        <v>1526</v>
      </c>
      <c r="M16" s="250"/>
      <c r="N16" s="249" t="s">
        <v>1527</v>
      </c>
      <c r="O16" s="250"/>
      <c r="P16" s="60" t="s">
        <v>1528</v>
      </c>
      <c r="Q16" s="61"/>
      <c r="R16" s="260" t="s">
        <v>1529</v>
      </c>
      <c r="S16" s="108"/>
      <c r="T16" s="108"/>
      <c r="U16" s="108"/>
      <c r="V16" s="108"/>
      <c r="W16" s="108"/>
      <c r="X16" s="108"/>
    </row>
    <row r="17" s="79" customFormat="1" ht="14.1" hidden="1" customHeight="1" spans="1:24">
      <c r="A17" s="247" t="s">
        <v>1530</v>
      </c>
      <c r="B17" s="248" t="s">
        <v>739</v>
      </c>
      <c r="C17" s="60" t="s">
        <v>1531</v>
      </c>
      <c r="D17" s="61"/>
      <c r="E17" s="93" t="s">
        <v>1532</v>
      </c>
      <c r="F17" s="94"/>
      <c r="G17" s="59">
        <v>45735</v>
      </c>
      <c r="H17" s="89">
        <f>G17+1</f>
        <v>45736</v>
      </c>
      <c r="I17" s="59">
        <f>H17+4</f>
        <v>45740</v>
      </c>
      <c r="J17" s="149">
        <f>I17+2</f>
        <v>45742</v>
      </c>
      <c r="K17" s="248" t="s">
        <v>740</v>
      </c>
      <c r="L17" s="249" t="s">
        <v>1533</v>
      </c>
      <c r="M17" s="250"/>
      <c r="N17" s="93" t="s">
        <v>1534</v>
      </c>
      <c r="O17" s="94"/>
      <c r="P17" s="60" t="s">
        <v>1535</v>
      </c>
      <c r="Q17" s="61"/>
      <c r="R17" s="108"/>
      <c r="S17" s="108"/>
      <c r="T17" s="108"/>
      <c r="U17" s="108"/>
      <c r="V17" s="108"/>
      <c r="W17" s="108"/>
      <c r="X17" s="108"/>
    </row>
    <row r="18" s="79" customFormat="1" ht="14.1" hidden="1" customHeight="1" spans="1:24">
      <c r="A18" s="27" t="s">
        <v>1530</v>
      </c>
      <c r="B18" s="107" t="s">
        <v>754</v>
      </c>
      <c r="C18" s="249" t="s">
        <v>1533</v>
      </c>
      <c r="D18" s="250"/>
      <c r="E18" s="93" t="s">
        <v>1534</v>
      </c>
      <c r="F18" s="94"/>
      <c r="G18" s="60" t="s">
        <v>1535</v>
      </c>
      <c r="H18" s="61"/>
      <c r="I18" s="59">
        <v>45754</v>
      </c>
      <c r="J18" s="149">
        <f t="shared" ref="J18:Q19" si="2">I18+1</f>
        <v>45755</v>
      </c>
      <c r="K18" s="107" t="s">
        <v>1293</v>
      </c>
      <c r="L18" s="149">
        <f>J18+4</f>
        <v>45759</v>
      </c>
      <c r="M18" s="149">
        <f t="shared" si="2"/>
        <v>45760</v>
      </c>
      <c r="N18" s="254">
        <f>M18</f>
        <v>45760</v>
      </c>
      <c r="O18" s="254">
        <f t="shared" si="2"/>
        <v>45761</v>
      </c>
      <c r="P18" s="20">
        <f t="shared" si="2"/>
        <v>45762</v>
      </c>
      <c r="Q18" s="89">
        <f t="shared" si="2"/>
        <v>45763</v>
      </c>
      <c r="R18" s="108"/>
      <c r="S18" s="108"/>
      <c r="T18" s="108"/>
      <c r="U18" s="108"/>
      <c r="V18" s="108"/>
      <c r="W18" s="108"/>
      <c r="X18" s="108"/>
    </row>
    <row r="19" s="79" customFormat="1" ht="14.1" hidden="1" customHeight="1" spans="1:24">
      <c r="A19" s="25" t="s">
        <v>1536</v>
      </c>
      <c r="B19" s="106" t="s">
        <v>1297</v>
      </c>
      <c r="C19" s="60" t="s">
        <v>1537</v>
      </c>
      <c r="D19" s="61"/>
      <c r="E19" s="93" t="s">
        <v>1538</v>
      </c>
      <c r="F19" s="94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49">
        <f t="shared" si="3"/>
        <v>45763</v>
      </c>
      <c r="K19" s="106" t="s">
        <v>1298</v>
      </c>
      <c r="L19" s="59">
        <v>45774</v>
      </c>
      <c r="M19" s="149">
        <f t="shared" si="2"/>
        <v>45775</v>
      </c>
      <c r="N19" s="254">
        <f>M19</f>
        <v>45775</v>
      </c>
      <c r="O19" s="254">
        <f t="shared" si="2"/>
        <v>45776</v>
      </c>
      <c r="P19" s="20">
        <f t="shared" si="2"/>
        <v>45777</v>
      </c>
      <c r="Q19" s="89">
        <f t="shared" si="2"/>
        <v>45778</v>
      </c>
      <c r="R19" s="108"/>
      <c r="S19" s="108"/>
      <c r="T19" s="108"/>
      <c r="U19" s="108"/>
      <c r="V19" s="108"/>
      <c r="W19" s="108"/>
      <c r="X19" s="108"/>
    </row>
    <row r="20" s="79" customFormat="1" ht="14.1" hidden="1" customHeight="1" spans="1:24">
      <c r="A20" s="170" t="s">
        <v>1530</v>
      </c>
      <c r="B20" s="251" t="s">
        <v>756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49">
        <f t="shared" ref="J20:P20" si="6">I20+1</f>
        <v>45774</v>
      </c>
      <c r="K20" s="107" t="s">
        <v>1294</v>
      </c>
      <c r="L20" s="149">
        <f>J20+4</f>
        <v>45778</v>
      </c>
      <c r="M20" s="149">
        <f t="shared" si="6"/>
        <v>45779</v>
      </c>
      <c r="N20" s="254">
        <f>M20</f>
        <v>45779</v>
      </c>
      <c r="O20" s="254">
        <f t="shared" si="6"/>
        <v>45780</v>
      </c>
      <c r="P20" s="20">
        <f t="shared" si="6"/>
        <v>45781</v>
      </c>
      <c r="Q20" s="110" t="s">
        <v>391</v>
      </c>
      <c r="R20" s="108"/>
      <c r="S20" s="108"/>
      <c r="T20" s="108"/>
      <c r="U20" s="108"/>
      <c r="V20" s="108"/>
      <c r="W20" s="108"/>
      <c r="X20" s="108"/>
    </row>
    <row r="21" s="79" customFormat="1" ht="14.1" hidden="1" customHeight="1" spans="1:24">
      <c r="A21" s="252" t="s">
        <v>1536</v>
      </c>
      <c r="B21" s="253" t="s">
        <v>1299</v>
      </c>
      <c r="C21" s="59">
        <v>45774</v>
      </c>
      <c r="D21" s="149">
        <f t="shared" ref="D21:H21" si="7">C21+1</f>
        <v>45775</v>
      </c>
      <c r="E21" s="254">
        <f>D21</f>
        <v>45775</v>
      </c>
      <c r="F21" s="254">
        <f t="shared" si="7"/>
        <v>45776</v>
      </c>
      <c r="G21" s="20">
        <f t="shared" si="7"/>
        <v>45777</v>
      </c>
      <c r="H21" s="89">
        <f t="shared" si="7"/>
        <v>45778</v>
      </c>
      <c r="I21" s="59">
        <v>45785</v>
      </c>
      <c r="J21" s="149">
        <v>45786</v>
      </c>
      <c r="K21" s="106" t="s">
        <v>1300</v>
      </c>
      <c r="L21" s="60" t="s">
        <v>1539</v>
      </c>
      <c r="M21" s="61"/>
      <c r="N21" s="60" t="s">
        <v>1540</v>
      </c>
      <c r="O21" s="61"/>
      <c r="P21" s="60" t="s">
        <v>1541</v>
      </c>
      <c r="Q21" s="61"/>
      <c r="R21" s="108"/>
      <c r="S21" s="108"/>
      <c r="T21" s="108"/>
      <c r="U21" s="108"/>
      <c r="V21" s="108"/>
      <c r="W21" s="108"/>
      <c r="X21" s="108"/>
    </row>
    <row r="22" s="79" customFormat="1" ht="14.1" hidden="1" customHeight="1" spans="1:24">
      <c r="A22" s="27" t="s">
        <v>1530</v>
      </c>
      <c r="B22" s="107" t="s">
        <v>1295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10" t="s">
        <v>1542</v>
      </c>
      <c r="I22" s="59">
        <v>45788</v>
      </c>
      <c r="J22" s="149">
        <v>45789</v>
      </c>
      <c r="K22" s="107" t="s">
        <v>1296</v>
      </c>
      <c r="L22" s="60" t="s">
        <v>1543</v>
      </c>
      <c r="M22" s="61"/>
      <c r="N22" s="60" t="s">
        <v>1544</v>
      </c>
      <c r="O22" s="61"/>
      <c r="P22" s="60" t="s">
        <v>1545</v>
      </c>
      <c r="Q22" s="61"/>
      <c r="R22" s="108"/>
      <c r="S22" s="108"/>
      <c r="T22" s="108"/>
      <c r="U22" s="108"/>
      <c r="V22" s="108"/>
      <c r="W22" s="108"/>
      <c r="X22" s="108"/>
    </row>
    <row r="23" s="79" customFormat="1" ht="14.1" hidden="1" customHeight="1" spans="1:24">
      <c r="A23" s="25" t="s">
        <v>1536</v>
      </c>
      <c r="B23" s="106" t="s">
        <v>1301</v>
      </c>
      <c r="C23" s="60" t="s">
        <v>1539</v>
      </c>
      <c r="D23" s="61"/>
      <c r="E23" s="60" t="s">
        <v>1540</v>
      </c>
      <c r="F23" s="61"/>
      <c r="G23" s="60" t="s">
        <v>1541</v>
      </c>
      <c r="H23" s="61"/>
      <c r="I23" s="59">
        <v>45802</v>
      </c>
      <c r="J23" s="149">
        <f t="shared" ref="J23:J25" si="9">I23+1</f>
        <v>45803</v>
      </c>
      <c r="K23" s="106" t="s">
        <v>1302</v>
      </c>
      <c r="L23" s="60" t="s">
        <v>1546</v>
      </c>
      <c r="M23" s="61"/>
      <c r="N23" s="60" t="s">
        <v>1547</v>
      </c>
      <c r="O23" s="61"/>
      <c r="P23" s="60" t="s">
        <v>1548</v>
      </c>
      <c r="Q23" s="61"/>
      <c r="R23" s="108"/>
      <c r="S23" s="108"/>
      <c r="T23" s="108"/>
      <c r="U23" s="108"/>
      <c r="V23" s="108"/>
      <c r="W23" s="108"/>
      <c r="X23" s="108"/>
    </row>
    <row r="24" s="79" customFormat="1" ht="14.1" hidden="1" customHeight="1" spans="1:24">
      <c r="A24" s="27" t="s">
        <v>1530</v>
      </c>
      <c r="B24" s="107" t="s">
        <v>1297</v>
      </c>
      <c r="C24" s="60" t="s">
        <v>1543</v>
      </c>
      <c r="D24" s="61"/>
      <c r="E24" s="60" t="s">
        <v>1544</v>
      </c>
      <c r="F24" s="61"/>
      <c r="G24" s="60" t="s">
        <v>1545</v>
      </c>
      <c r="H24" s="61"/>
      <c r="I24" s="59">
        <v>45806</v>
      </c>
      <c r="J24" s="149">
        <f t="shared" si="9"/>
        <v>45807</v>
      </c>
      <c r="K24" s="107" t="s">
        <v>1298</v>
      </c>
      <c r="L24" s="23" t="s">
        <v>40</v>
      </c>
      <c r="M24" s="23" t="s">
        <v>40</v>
      </c>
      <c r="N24" s="76" t="s">
        <v>1549</v>
      </c>
      <c r="O24" s="76" t="s">
        <v>1550</v>
      </c>
      <c r="P24" s="60" t="s">
        <v>1551</v>
      </c>
      <c r="Q24" s="61"/>
      <c r="R24" s="108"/>
      <c r="S24" s="108"/>
      <c r="T24" s="108"/>
      <c r="U24" s="108"/>
      <c r="V24" s="108"/>
      <c r="W24" s="108"/>
      <c r="X24" s="108"/>
    </row>
    <row r="25" s="79" customFormat="1" ht="14.1" hidden="1" customHeight="1" spans="1:24">
      <c r="A25" s="27" t="s">
        <v>1536</v>
      </c>
      <c r="B25" s="106" t="s">
        <v>1303</v>
      </c>
      <c r="C25" s="60" t="s">
        <v>1546</v>
      </c>
      <c r="D25" s="61"/>
      <c r="E25" s="60" t="s">
        <v>1547</v>
      </c>
      <c r="F25" s="61"/>
      <c r="G25" s="60" t="s">
        <v>1475</v>
      </c>
      <c r="H25" s="61"/>
      <c r="I25" s="59">
        <v>45824</v>
      </c>
      <c r="J25" s="149">
        <f t="shared" si="9"/>
        <v>45825</v>
      </c>
      <c r="K25" s="106" t="s">
        <v>1305</v>
      </c>
      <c r="L25" s="60" t="s">
        <v>1552</v>
      </c>
      <c r="M25" s="61"/>
      <c r="N25" s="60" t="s">
        <v>1553</v>
      </c>
      <c r="O25" s="61"/>
      <c r="P25" s="60" t="s">
        <v>1554</v>
      </c>
      <c r="Q25" s="61"/>
      <c r="R25" s="108"/>
      <c r="S25" s="108"/>
      <c r="T25" s="108"/>
      <c r="U25" s="108"/>
      <c r="V25" s="108"/>
      <c r="W25" s="108"/>
      <c r="X25" s="108"/>
    </row>
    <row r="26" s="79" customFormat="1" ht="14.1" hidden="1" customHeight="1" spans="1:24">
      <c r="A26" s="170" t="s">
        <v>1530</v>
      </c>
      <c r="B26" s="107" t="s">
        <v>1299</v>
      </c>
      <c r="C26" s="23" t="s">
        <v>40</v>
      </c>
      <c r="D26" s="23" t="s">
        <v>40</v>
      </c>
      <c r="E26" s="76" t="s">
        <v>1555</v>
      </c>
      <c r="F26" s="76" t="s">
        <v>1556</v>
      </c>
      <c r="G26" s="60" t="s">
        <v>1557</v>
      </c>
      <c r="H26" s="61"/>
      <c r="I26" s="218" t="s">
        <v>1558</v>
      </c>
      <c r="J26" s="257"/>
      <c r="K26" s="107" t="s">
        <v>1559</v>
      </c>
      <c r="L26" s="21" t="s">
        <v>1560</v>
      </c>
      <c r="M26" s="44"/>
      <c r="N26" s="21" t="s">
        <v>1561</v>
      </c>
      <c r="O26" s="44"/>
      <c r="P26" s="60" t="s">
        <v>1562</v>
      </c>
      <c r="Q26" s="61"/>
      <c r="R26" s="108"/>
      <c r="S26" s="108"/>
      <c r="T26" s="108"/>
      <c r="U26" s="108"/>
      <c r="V26" s="108"/>
      <c r="W26" s="108"/>
      <c r="X26" s="108"/>
    </row>
    <row r="27" s="79" customFormat="1" ht="14.1" hidden="1" customHeight="1" spans="1:24">
      <c r="A27" s="27" t="s">
        <v>1530</v>
      </c>
      <c r="B27" s="107" t="s">
        <v>1301</v>
      </c>
      <c r="C27" s="21" t="s">
        <v>1560</v>
      </c>
      <c r="D27" s="44"/>
      <c r="E27" s="21" t="s">
        <v>1561</v>
      </c>
      <c r="F27" s="44"/>
      <c r="G27" s="60" t="s">
        <v>1562</v>
      </c>
      <c r="H27" s="61"/>
      <c r="I27" s="218" t="s">
        <v>1563</v>
      </c>
      <c r="J27" s="257"/>
      <c r="K27" s="107" t="s">
        <v>1302</v>
      </c>
      <c r="L27" s="60" t="s">
        <v>1564</v>
      </c>
      <c r="M27" s="61"/>
      <c r="N27" s="60" t="s">
        <v>1565</v>
      </c>
      <c r="O27" s="61"/>
      <c r="P27" s="59">
        <v>45840</v>
      </c>
      <c r="Q27" s="89">
        <v>45841</v>
      </c>
      <c r="R27" s="108"/>
      <c r="S27" s="108"/>
      <c r="T27" s="108"/>
      <c r="U27" s="108"/>
      <c r="V27" s="108"/>
      <c r="W27" s="108"/>
      <c r="X27" s="108"/>
    </row>
    <row r="28" s="79" customFormat="1" ht="14.1" hidden="1" customHeight="1" spans="1:24">
      <c r="A28" s="27" t="s">
        <v>1536</v>
      </c>
      <c r="B28" s="106" t="s">
        <v>1306</v>
      </c>
      <c r="C28" s="60" t="s">
        <v>1552</v>
      </c>
      <c r="D28" s="61"/>
      <c r="E28" s="60" t="s">
        <v>1553</v>
      </c>
      <c r="F28" s="61"/>
      <c r="G28" s="60" t="s">
        <v>1554</v>
      </c>
      <c r="H28" s="61"/>
      <c r="I28" s="59">
        <v>45840</v>
      </c>
      <c r="J28" s="149">
        <f>I28+1</f>
        <v>45841</v>
      </c>
      <c r="K28" s="106" t="s">
        <v>1307</v>
      </c>
      <c r="L28" s="23" t="s">
        <v>40</v>
      </c>
      <c r="M28" s="23" t="s">
        <v>40</v>
      </c>
      <c r="N28" s="254">
        <v>45852</v>
      </c>
      <c r="O28" s="254">
        <f t="shared" ref="O28:Q28" si="10">N28+1</f>
        <v>45853</v>
      </c>
      <c r="P28" s="59">
        <f t="shared" si="10"/>
        <v>45854</v>
      </c>
      <c r="Q28" s="89">
        <f t="shared" si="10"/>
        <v>45855</v>
      </c>
      <c r="R28" s="108"/>
      <c r="S28" s="108"/>
      <c r="T28" s="108"/>
      <c r="U28" s="108"/>
      <c r="V28" s="108"/>
      <c r="W28" s="108"/>
      <c r="X28" s="108"/>
    </row>
    <row r="29" s="79" customFormat="1" ht="14.1" hidden="1" customHeight="1" spans="1:24">
      <c r="A29" s="27" t="s">
        <v>1530</v>
      </c>
      <c r="B29" s="107" t="s">
        <v>1303</v>
      </c>
      <c r="C29" s="60" t="s">
        <v>1564</v>
      </c>
      <c r="D29" s="61"/>
      <c r="E29" s="60" t="s">
        <v>1565</v>
      </c>
      <c r="F29" s="61"/>
      <c r="G29" s="59">
        <v>45840</v>
      </c>
      <c r="H29" s="89">
        <v>45841</v>
      </c>
      <c r="I29" s="59">
        <f>H29+7</f>
        <v>45848</v>
      </c>
      <c r="J29" s="149">
        <f t="shared" ref="J29:J41" si="11">I29+1</f>
        <v>45849</v>
      </c>
      <c r="K29" s="107" t="s">
        <v>1305</v>
      </c>
      <c r="L29" s="149">
        <f>J29+4</f>
        <v>45853</v>
      </c>
      <c r="M29" s="149">
        <f>L29+1</f>
        <v>45854</v>
      </c>
      <c r="N29" s="254">
        <f>M29</f>
        <v>45854</v>
      </c>
      <c r="O29" s="254">
        <f>N29+1</f>
        <v>45855</v>
      </c>
      <c r="P29" s="59">
        <f t="shared" ref="P29:Q29" si="12">O29+1</f>
        <v>45856</v>
      </c>
      <c r="Q29" s="89">
        <f t="shared" si="12"/>
        <v>45857</v>
      </c>
      <c r="R29" s="108"/>
      <c r="S29" s="108"/>
      <c r="T29" s="108"/>
      <c r="U29" s="108"/>
      <c r="V29" s="108"/>
      <c r="W29" s="108"/>
      <c r="X29" s="108"/>
    </row>
    <row r="30" s="79" customFormat="1" ht="14.1" customHeight="1" spans="1:24">
      <c r="A30" s="27" t="s">
        <v>1536</v>
      </c>
      <c r="B30" s="106" t="s">
        <v>1308</v>
      </c>
      <c r="C30" s="23" t="s">
        <v>40</v>
      </c>
      <c r="D30" s="23" t="s">
        <v>40</v>
      </c>
      <c r="E30" s="254">
        <v>45852</v>
      </c>
      <c r="F30" s="254">
        <f t="shared" ref="F30:H30" si="13">E30+1</f>
        <v>45853</v>
      </c>
      <c r="G30" s="59">
        <f t="shared" si="13"/>
        <v>45854</v>
      </c>
      <c r="H30" s="89">
        <f t="shared" si="13"/>
        <v>45855</v>
      </c>
      <c r="I30" s="59">
        <f>H30+7</f>
        <v>45862</v>
      </c>
      <c r="J30" s="149">
        <f t="shared" si="11"/>
        <v>45863</v>
      </c>
      <c r="K30" s="106" t="s">
        <v>1309</v>
      </c>
      <c r="L30" s="23" t="s">
        <v>40</v>
      </c>
      <c r="M30" s="23" t="s">
        <v>40</v>
      </c>
      <c r="N30" s="254">
        <v>45868</v>
      </c>
      <c r="O30" s="254">
        <f t="shared" ref="O30:Q30" si="14">N30+1</f>
        <v>45869</v>
      </c>
      <c r="P30" s="59">
        <f t="shared" si="14"/>
        <v>45870</v>
      </c>
      <c r="Q30" s="89">
        <f t="shared" si="14"/>
        <v>45871</v>
      </c>
      <c r="R30" s="108"/>
      <c r="S30" s="108"/>
      <c r="T30" s="108"/>
      <c r="U30" s="108"/>
      <c r="V30" s="108"/>
      <c r="W30" s="108"/>
      <c r="X30" s="108"/>
    </row>
    <row r="31" s="79" customFormat="1" ht="14.1" customHeight="1" spans="1:24">
      <c r="A31" s="167" t="s">
        <v>1530</v>
      </c>
      <c r="B31" s="248" t="s">
        <v>1306</v>
      </c>
      <c r="C31" s="254">
        <v>45853</v>
      </c>
      <c r="D31" s="149">
        <f t="shared" ref="D31:H31" si="15">C31+1</f>
        <v>45854</v>
      </c>
      <c r="E31" s="254">
        <f>D31</f>
        <v>45854</v>
      </c>
      <c r="F31" s="254">
        <f t="shared" si="15"/>
        <v>45855</v>
      </c>
      <c r="G31" s="59">
        <f t="shared" si="15"/>
        <v>45856</v>
      </c>
      <c r="H31" s="89">
        <f t="shared" si="15"/>
        <v>45857</v>
      </c>
      <c r="I31" s="59">
        <f>H31+6</f>
        <v>45863</v>
      </c>
      <c r="J31" s="149">
        <f t="shared" si="11"/>
        <v>45864</v>
      </c>
      <c r="K31" s="248" t="s">
        <v>1307</v>
      </c>
      <c r="L31" s="21" t="s">
        <v>426</v>
      </c>
      <c r="M31" s="44"/>
      <c r="N31" s="21" t="s">
        <v>1566</v>
      </c>
      <c r="O31" s="44"/>
      <c r="P31" s="21" t="s">
        <v>1567</v>
      </c>
      <c r="Q31" s="44"/>
      <c r="R31" s="260" t="s">
        <v>372</v>
      </c>
      <c r="S31" s="108"/>
      <c r="T31" s="108"/>
      <c r="U31" s="108"/>
      <c r="V31" s="108"/>
      <c r="W31" s="108"/>
      <c r="X31" s="108"/>
    </row>
    <row r="32" s="79" customFormat="1" ht="14.1" customHeight="1" spans="1:24">
      <c r="A32" s="27" t="s">
        <v>1536</v>
      </c>
      <c r="B32" s="106" t="s">
        <v>1310</v>
      </c>
      <c r="C32" s="23" t="s">
        <v>40</v>
      </c>
      <c r="D32" s="23" t="s">
        <v>40</v>
      </c>
      <c r="E32" s="254">
        <v>45868</v>
      </c>
      <c r="F32" s="254">
        <f>E32+1</f>
        <v>45869</v>
      </c>
      <c r="G32" s="59">
        <f>F32+1</f>
        <v>45870</v>
      </c>
      <c r="H32" s="89">
        <f>G32+1</f>
        <v>45871</v>
      </c>
      <c r="I32" s="59">
        <f t="shared" ref="I32:I41" si="16">H32+3</f>
        <v>45874</v>
      </c>
      <c r="J32" s="149">
        <f t="shared" si="11"/>
        <v>45875</v>
      </c>
      <c r="K32" s="106" t="s">
        <v>1311</v>
      </c>
      <c r="L32" s="149">
        <f>J32+4</f>
        <v>45879</v>
      </c>
      <c r="M32" s="149">
        <f t="shared" ref="M32:Q32" si="17">L32+1</f>
        <v>45880</v>
      </c>
      <c r="N32" s="254">
        <f>M32</f>
        <v>45880</v>
      </c>
      <c r="O32" s="254">
        <f t="shared" si="17"/>
        <v>45881</v>
      </c>
      <c r="P32" s="59">
        <f t="shared" si="17"/>
        <v>45882</v>
      </c>
      <c r="Q32" s="89">
        <f t="shared" si="17"/>
        <v>45883</v>
      </c>
      <c r="R32" s="108"/>
      <c r="S32" s="108"/>
      <c r="T32" s="108"/>
      <c r="U32" s="108"/>
      <c r="V32" s="108"/>
      <c r="W32" s="108"/>
      <c r="X32" s="108"/>
    </row>
    <row r="33" s="79" customFormat="1" ht="14.1" customHeight="1" spans="1:24">
      <c r="A33" s="167" t="s">
        <v>267</v>
      </c>
      <c r="B33" s="248" t="s">
        <v>1312</v>
      </c>
      <c r="C33" s="149">
        <v>45876</v>
      </c>
      <c r="D33" s="149">
        <f t="shared" ref="D33:D41" si="18">C33+1</f>
        <v>45877</v>
      </c>
      <c r="E33" s="254">
        <f t="shared" ref="E33:E41" si="19">D33</f>
        <v>45877</v>
      </c>
      <c r="F33" s="254">
        <f t="shared" ref="F33:H33" si="20">E33+1</f>
        <v>45878</v>
      </c>
      <c r="G33" s="59">
        <f t="shared" si="20"/>
        <v>45879</v>
      </c>
      <c r="H33" s="89">
        <f t="shared" si="20"/>
        <v>45880</v>
      </c>
      <c r="I33" s="59">
        <f t="shared" si="16"/>
        <v>45883</v>
      </c>
      <c r="J33" s="149">
        <f t="shared" si="11"/>
        <v>45884</v>
      </c>
      <c r="K33" s="248" t="s">
        <v>1313</v>
      </c>
      <c r="L33" s="21" t="s">
        <v>1568</v>
      </c>
      <c r="M33" s="44"/>
      <c r="N33" s="112" t="s">
        <v>167</v>
      </c>
      <c r="O33" s="258"/>
      <c r="P33" s="258"/>
      <c r="Q33" s="111"/>
      <c r="R33" s="260"/>
      <c r="S33" s="108"/>
      <c r="T33" s="108"/>
      <c r="U33" s="108"/>
      <c r="V33" s="108"/>
      <c r="W33" s="108"/>
      <c r="X33" s="108"/>
    </row>
    <row r="34" s="79" customFormat="1" ht="14.1" customHeight="1" spans="1:24">
      <c r="A34" s="27" t="s">
        <v>1536</v>
      </c>
      <c r="B34" s="106" t="s">
        <v>1312</v>
      </c>
      <c r="C34" s="149">
        <v>45879</v>
      </c>
      <c r="D34" s="149">
        <f t="shared" si="18"/>
        <v>45880</v>
      </c>
      <c r="E34" s="254">
        <f t="shared" si="19"/>
        <v>45880</v>
      </c>
      <c r="F34" s="254">
        <f t="shared" ref="F34:H34" si="21">E34+1</f>
        <v>45881</v>
      </c>
      <c r="G34" s="59">
        <f>F34+4</f>
        <v>45885</v>
      </c>
      <c r="H34" s="89">
        <f t="shared" si="21"/>
        <v>45886</v>
      </c>
      <c r="I34" s="59">
        <f t="shared" si="16"/>
        <v>45889</v>
      </c>
      <c r="J34" s="149">
        <f t="shared" si="11"/>
        <v>45890</v>
      </c>
      <c r="K34" s="106" t="s">
        <v>1313</v>
      </c>
      <c r="L34" s="149">
        <f t="shared" ref="L34:L41" si="22">J34+4</f>
        <v>45894</v>
      </c>
      <c r="M34" s="149">
        <f t="shared" ref="M34:M41" si="23">L34+1</f>
        <v>45895</v>
      </c>
      <c r="N34" s="254">
        <f t="shared" ref="N34:N41" si="24">M34</f>
        <v>45895</v>
      </c>
      <c r="O34" s="254">
        <f t="shared" ref="O34:Q37" si="25">N34+1</f>
        <v>45896</v>
      </c>
      <c r="P34" s="59">
        <f t="shared" si="25"/>
        <v>45897</v>
      </c>
      <c r="Q34" s="89">
        <f t="shared" si="25"/>
        <v>45898</v>
      </c>
      <c r="R34" s="108"/>
      <c r="S34" s="108"/>
      <c r="T34" s="108"/>
      <c r="U34" s="108"/>
      <c r="V34" s="108"/>
      <c r="W34" s="108"/>
      <c r="X34" s="108"/>
    </row>
    <row r="35" s="79" customFormat="1" ht="14.1" customHeight="1" spans="1:24">
      <c r="A35" s="27" t="s">
        <v>1530</v>
      </c>
      <c r="B35" s="107" t="s">
        <v>1312</v>
      </c>
      <c r="C35" s="149">
        <v>45891</v>
      </c>
      <c r="D35" s="149">
        <f t="shared" si="18"/>
        <v>45892</v>
      </c>
      <c r="E35" s="254">
        <f t="shared" si="19"/>
        <v>45892</v>
      </c>
      <c r="F35" s="254">
        <f t="shared" ref="F35:H35" si="26">E35+1</f>
        <v>45893</v>
      </c>
      <c r="G35" s="59">
        <f t="shared" si="26"/>
        <v>45894</v>
      </c>
      <c r="H35" s="89">
        <f t="shared" si="26"/>
        <v>45895</v>
      </c>
      <c r="I35" s="59">
        <f t="shared" si="16"/>
        <v>45898</v>
      </c>
      <c r="J35" s="149">
        <f t="shared" si="11"/>
        <v>45899</v>
      </c>
      <c r="K35" s="107" t="s">
        <v>1313</v>
      </c>
      <c r="L35" s="149">
        <f t="shared" si="22"/>
        <v>45903</v>
      </c>
      <c r="M35" s="149">
        <f t="shared" si="23"/>
        <v>45904</v>
      </c>
      <c r="N35" s="254">
        <f t="shared" si="24"/>
        <v>45904</v>
      </c>
      <c r="O35" s="254">
        <f t="shared" si="25"/>
        <v>45905</v>
      </c>
      <c r="P35" s="59">
        <f t="shared" si="25"/>
        <v>45906</v>
      </c>
      <c r="Q35" s="89">
        <f t="shared" si="25"/>
        <v>45907</v>
      </c>
      <c r="R35" s="108"/>
      <c r="S35" s="108"/>
      <c r="T35" s="108"/>
      <c r="U35" s="108"/>
      <c r="V35" s="108"/>
      <c r="W35" s="108"/>
      <c r="X35" s="108"/>
    </row>
    <row r="36" s="79" customFormat="1" ht="14.1" customHeight="1" spans="1:24">
      <c r="A36" s="27" t="s">
        <v>1536</v>
      </c>
      <c r="B36" s="107" t="s">
        <v>1314</v>
      </c>
      <c r="C36" s="149">
        <v>45894</v>
      </c>
      <c r="D36" s="149">
        <f t="shared" si="18"/>
        <v>45895</v>
      </c>
      <c r="E36" s="254">
        <f t="shared" si="19"/>
        <v>45895</v>
      </c>
      <c r="F36" s="254">
        <f t="shared" ref="F36:H36" si="27">E36+1</f>
        <v>45896</v>
      </c>
      <c r="G36" s="59">
        <f t="shared" si="27"/>
        <v>45897</v>
      </c>
      <c r="H36" s="89">
        <f t="shared" si="27"/>
        <v>45898</v>
      </c>
      <c r="I36" s="59">
        <f t="shared" si="16"/>
        <v>45901</v>
      </c>
      <c r="J36" s="149">
        <f t="shared" si="11"/>
        <v>45902</v>
      </c>
      <c r="K36" s="107" t="s">
        <v>1315</v>
      </c>
      <c r="L36" s="149">
        <f t="shared" si="22"/>
        <v>45906</v>
      </c>
      <c r="M36" s="149">
        <f t="shared" si="23"/>
        <v>45907</v>
      </c>
      <c r="N36" s="254">
        <f t="shared" si="24"/>
        <v>45907</v>
      </c>
      <c r="O36" s="254">
        <f t="shared" si="25"/>
        <v>45908</v>
      </c>
      <c r="P36" s="59">
        <f t="shared" si="25"/>
        <v>45909</v>
      </c>
      <c r="Q36" s="89">
        <f t="shared" si="25"/>
        <v>45910</v>
      </c>
      <c r="R36" s="108"/>
      <c r="S36" s="108"/>
      <c r="T36" s="108"/>
      <c r="U36" s="108"/>
      <c r="V36" s="108"/>
      <c r="W36" s="108"/>
      <c r="X36" s="108"/>
    </row>
    <row r="37" s="79" customFormat="1" ht="14.1" customHeight="1" spans="1:24">
      <c r="A37" s="27" t="s">
        <v>1530</v>
      </c>
      <c r="B37" s="107" t="s">
        <v>1314</v>
      </c>
      <c r="C37" s="149">
        <v>45903</v>
      </c>
      <c r="D37" s="149">
        <f t="shared" si="18"/>
        <v>45904</v>
      </c>
      <c r="E37" s="254">
        <f t="shared" si="19"/>
        <v>45904</v>
      </c>
      <c r="F37" s="254">
        <f t="shared" ref="F37:H37" si="28">E37+1</f>
        <v>45905</v>
      </c>
      <c r="G37" s="59">
        <f t="shared" si="28"/>
        <v>45906</v>
      </c>
      <c r="H37" s="89">
        <f t="shared" si="28"/>
        <v>45907</v>
      </c>
      <c r="I37" s="59">
        <f t="shared" si="16"/>
        <v>45910</v>
      </c>
      <c r="J37" s="149">
        <f t="shared" si="11"/>
        <v>45911</v>
      </c>
      <c r="K37" s="107" t="s">
        <v>1315</v>
      </c>
      <c r="L37" s="149">
        <f t="shared" si="22"/>
        <v>45915</v>
      </c>
      <c r="M37" s="149">
        <f t="shared" si="23"/>
        <v>45916</v>
      </c>
      <c r="N37" s="254">
        <f t="shared" si="24"/>
        <v>45916</v>
      </c>
      <c r="O37" s="254">
        <f t="shared" si="25"/>
        <v>45917</v>
      </c>
      <c r="P37" s="59">
        <f t="shared" si="25"/>
        <v>45918</v>
      </c>
      <c r="Q37" s="89">
        <f t="shared" si="25"/>
        <v>45919</v>
      </c>
      <c r="R37" s="108"/>
      <c r="S37" s="108"/>
      <c r="T37" s="108"/>
      <c r="U37" s="108"/>
      <c r="V37" s="108"/>
      <c r="W37" s="108"/>
      <c r="X37" s="108"/>
    </row>
    <row r="38" s="79" customFormat="1" ht="14.1" customHeight="1" spans="1:24">
      <c r="A38" s="27" t="s">
        <v>1536</v>
      </c>
      <c r="B38" s="107" t="s">
        <v>1316</v>
      </c>
      <c r="C38" s="149">
        <v>45906</v>
      </c>
      <c r="D38" s="149">
        <f t="shared" si="18"/>
        <v>45907</v>
      </c>
      <c r="E38" s="254">
        <f t="shared" si="19"/>
        <v>45907</v>
      </c>
      <c r="F38" s="254">
        <f t="shared" ref="F38:H38" si="29">E38+1</f>
        <v>45908</v>
      </c>
      <c r="G38" s="59">
        <f t="shared" si="29"/>
        <v>45909</v>
      </c>
      <c r="H38" s="89">
        <f t="shared" si="29"/>
        <v>45910</v>
      </c>
      <c r="I38" s="59">
        <f t="shared" si="16"/>
        <v>45913</v>
      </c>
      <c r="J38" s="149">
        <f t="shared" si="11"/>
        <v>45914</v>
      </c>
      <c r="K38" s="107" t="s">
        <v>1317</v>
      </c>
      <c r="L38" s="149">
        <f t="shared" si="22"/>
        <v>45918</v>
      </c>
      <c r="M38" s="149">
        <f t="shared" si="23"/>
        <v>45919</v>
      </c>
      <c r="N38" s="254">
        <f t="shared" si="24"/>
        <v>45919</v>
      </c>
      <c r="O38" s="254">
        <f t="shared" ref="O38:Q38" si="30">N38+1</f>
        <v>45920</v>
      </c>
      <c r="P38" s="59">
        <f t="shared" si="30"/>
        <v>45921</v>
      </c>
      <c r="Q38" s="89">
        <f t="shared" si="30"/>
        <v>45922</v>
      </c>
      <c r="R38" s="108"/>
      <c r="S38" s="108"/>
      <c r="T38" s="108"/>
      <c r="U38" s="108"/>
      <c r="V38" s="108"/>
      <c r="W38" s="108"/>
      <c r="X38" s="108"/>
    </row>
    <row r="39" s="79" customFormat="1" ht="14.1" customHeight="1" spans="1:24">
      <c r="A39" s="27" t="s">
        <v>1530</v>
      </c>
      <c r="B39" s="107" t="s">
        <v>1316</v>
      </c>
      <c r="C39" s="149">
        <v>45915</v>
      </c>
      <c r="D39" s="149">
        <f t="shared" si="18"/>
        <v>45916</v>
      </c>
      <c r="E39" s="254">
        <f t="shared" si="19"/>
        <v>45916</v>
      </c>
      <c r="F39" s="254">
        <f t="shared" ref="F39:H39" si="31">E39+1</f>
        <v>45917</v>
      </c>
      <c r="G39" s="59">
        <f t="shared" si="31"/>
        <v>45918</v>
      </c>
      <c r="H39" s="89">
        <f t="shared" si="31"/>
        <v>45919</v>
      </c>
      <c r="I39" s="59">
        <f t="shared" si="16"/>
        <v>45922</v>
      </c>
      <c r="J39" s="149">
        <f t="shared" si="11"/>
        <v>45923</v>
      </c>
      <c r="K39" s="107" t="s">
        <v>1317</v>
      </c>
      <c r="L39" s="149">
        <f t="shared" si="22"/>
        <v>45927</v>
      </c>
      <c r="M39" s="149">
        <f t="shared" si="23"/>
        <v>45928</v>
      </c>
      <c r="N39" s="254">
        <f t="shared" si="24"/>
        <v>45928</v>
      </c>
      <c r="O39" s="254">
        <f t="shared" ref="O39:Q39" si="32">N39+1</f>
        <v>45929</v>
      </c>
      <c r="P39" s="59">
        <f t="shared" si="32"/>
        <v>45930</v>
      </c>
      <c r="Q39" s="89">
        <f t="shared" si="32"/>
        <v>45931</v>
      </c>
      <c r="R39" s="108"/>
      <c r="S39" s="108"/>
      <c r="T39" s="108"/>
      <c r="U39" s="108"/>
      <c r="V39" s="108"/>
      <c r="W39" s="108"/>
      <c r="X39" s="108"/>
    </row>
    <row r="40" s="79" customFormat="1" ht="14.1" customHeight="1" spans="1:24">
      <c r="A40" s="27" t="s">
        <v>1536</v>
      </c>
      <c r="B40" s="107" t="s">
        <v>1318</v>
      </c>
      <c r="C40" s="149">
        <v>45918</v>
      </c>
      <c r="D40" s="149">
        <f t="shared" si="18"/>
        <v>45919</v>
      </c>
      <c r="E40" s="254">
        <f t="shared" si="19"/>
        <v>45919</v>
      </c>
      <c r="F40" s="254">
        <f t="shared" ref="F40:H40" si="33">E40+1</f>
        <v>45920</v>
      </c>
      <c r="G40" s="59">
        <f t="shared" si="33"/>
        <v>45921</v>
      </c>
      <c r="H40" s="89">
        <f t="shared" si="33"/>
        <v>45922</v>
      </c>
      <c r="I40" s="59">
        <f t="shared" si="16"/>
        <v>45925</v>
      </c>
      <c r="J40" s="149">
        <f t="shared" si="11"/>
        <v>45926</v>
      </c>
      <c r="K40" s="107" t="s">
        <v>1319</v>
      </c>
      <c r="L40" s="149">
        <f t="shared" si="22"/>
        <v>45930</v>
      </c>
      <c r="M40" s="149">
        <f t="shared" si="23"/>
        <v>45931</v>
      </c>
      <c r="N40" s="254">
        <f t="shared" si="24"/>
        <v>45931</v>
      </c>
      <c r="O40" s="254">
        <f t="shared" ref="O40:Q40" si="34">N40+1</f>
        <v>45932</v>
      </c>
      <c r="P40" s="59">
        <f t="shared" si="34"/>
        <v>45933</v>
      </c>
      <c r="Q40" s="89">
        <f t="shared" si="34"/>
        <v>45934</v>
      </c>
      <c r="R40" s="108"/>
      <c r="S40" s="108"/>
      <c r="T40" s="108"/>
      <c r="U40" s="108"/>
      <c r="V40" s="108"/>
      <c r="W40" s="108"/>
      <c r="X40" s="108"/>
    </row>
    <row r="41" s="79" customFormat="1" ht="14.1" customHeight="1" spans="1:24">
      <c r="A41" s="27" t="s">
        <v>1530</v>
      </c>
      <c r="B41" s="107" t="s">
        <v>1318</v>
      </c>
      <c r="C41" s="149">
        <v>45927</v>
      </c>
      <c r="D41" s="149">
        <f t="shared" si="18"/>
        <v>45928</v>
      </c>
      <c r="E41" s="254">
        <f t="shared" si="19"/>
        <v>45928</v>
      </c>
      <c r="F41" s="254">
        <f t="shared" ref="F41:H41" si="35">E41+1</f>
        <v>45929</v>
      </c>
      <c r="G41" s="59">
        <f t="shared" si="35"/>
        <v>45930</v>
      </c>
      <c r="H41" s="89">
        <f t="shared" si="35"/>
        <v>45931</v>
      </c>
      <c r="I41" s="59">
        <f t="shared" si="16"/>
        <v>45934</v>
      </c>
      <c r="J41" s="149">
        <f t="shared" si="11"/>
        <v>45935</v>
      </c>
      <c r="K41" s="107" t="s">
        <v>1319</v>
      </c>
      <c r="L41" s="149">
        <f t="shared" si="22"/>
        <v>45939</v>
      </c>
      <c r="M41" s="149">
        <f t="shared" si="23"/>
        <v>45940</v>
      </c>
      <c r="N41" s="254">
        <f t="shared" si="24"/>
        <v>45940</v>
      </c>
      <c r="O41" s="254">
        <f t="shared" ref="O41:Q41" si="36">N41+1</f>
        <v>45941</v>
      </c>
      <c r="P41" s="59">
        <f t="shared" si="36"/>
        <v>45942</v>
      </c>
      <c r="Q41" s="89">
        <f t="shared" si="36"/>
        <v>45943</v>
      </c>
      <c r="R41" s="108"/>
      <c r="S41" s="108"/>
      <c r="T41" s="108"/>
      <c r="U41" s="108"/>
      <c r="V41" s="108"/>
      <c r="W41" s="108"/>
      <c r="X41" s="108"/>
    </row>
    <row r="42" ht="15" customHeight="1"/>
    <row r="43" ht="15" customHeight="1" spans="1:14">
      <c r="A43" s="96" t="s">
        <v>194</v>
      </c>
      <c r="B43" s="97" t="s">
        <v>1569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ht="16.5" customHeight="1" spans="1:14">
      <c r="A44" s="35" t="s">
        <v>283</v>
      </c>
      <c r="B44" s="98" t="s">
        <v>1570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ht="15" customHeight="1" spans="1:14">
      <c r="A45" s="35" t="s">
        <v>198</v>
      </c>
      <c r="B45" s="99" t="s">
        <v>285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ht="15" customHeight="1" spans="1:14">
      <c r="A46" s="100" t="s">
        <v>1493</v>
      </c>
      <c r="B46" s="99" t="s">
        <v>1494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ht="16.5" spans="1:14">
      <c r="A47" s="100" t="s">
        <v>438</v>
      </c>
      <c r="B47" s="99" t="s">
        <v>1491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ht="16.5" spans="1:14">
      <c r="A48" s="100" t="s">
        <v>1571</v>
      </c>
      <c r="B48" s="99" t="s">
        <v>1572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B45:N45"/>
    <mergeCell ref="B46:N46"/>
    <mergeCell ref="B47:N47"/>
    <mergeCell ref="B48:N48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9"/>
  <sheetViews>
    <sheetView topLeftCell="A2" workbookViewId="0">
      <selection activeCell="O57" sqref="O57"/>
    </sheetView>
  </sheetViews>
  <sheetFormatPr defaultColWidth="8.6" defaultRowHeight="14.25"/>
  <cols>
    <col min="1" max="1" width="14.1" style="79" customWidth="1"/>
    <col min="2" max="5" width="8.6" style="79" customWidth="1"/>
    <col min="6" max="6" width="7.6" style="79" customWidth="1"/>
    <col min="7" max="7" width="8.6" style="79" customWidth="1"/>
    <col min="8" max="8" width="9.7" style="79" customWidth="1"/>
    <col min="9" max="12" width="8.6" style="79" customWidth="1"/>
    <col min="13" max="13" width="8" style="79" customWidth="1"/>
    <col min="14" max="15" width="7.1" style="79" customWidth="1"/>
    <col min="16" max="17" width="7.6" style="79" customWidth="1"/>
    <col min="18" max="18" width="9.2" style="79" customWidth="1"/>
    <col min="19" max="19" width="7.6" style="79" customWidth="1"/>
    <col min="20" max="20" width="8" style="79" customWidth="1"/>
    <col min="21" max="22" width="7.6" style="79" customWidth="1"/>
    <col min="23" max="23" width="11.5" style="79" customWidth="1"/>
    <col min="24" max="16384" width="8.6" style="79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1573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44" t="s">
        <v>1574</v>
      </c>
      <c r="D5" s="145"/>
      <c r="E5" s="144" t="s">
        <v>529</v>
      </c>
      <c r="F5" s="145"/>
      <c r="G5" s="47" t="s">
        <v>274</v>
      </c>
      <c r="H5" s="48"/>
      <c r="I5" s="47" t="s">
        <v>1420</v>
      </c>
      <c r="J5" s="48"/>
      <c r="K5" s="10" t="s">
        <v>5</v>
      </c>
      <c r="L5" s="144" t="s">
        <v>1574</v>
      </c>
      <c r="M5" s="145"/>
      <c r="N5" s="144" t="s">
        <v>529</v>
      </c>
      <c r="O5" s="145"/>
      <c r="P5" s="47" t="s">
        <v>274</v>
      </c>
      <c r="Q5" s="48"/>
    </row>
    <row r="6" ht="15" hidden="1" customHeight="1" spans="1:17">
      <c r="A6" s="9" t="s">
        <v>13</v>
      </c>
      <c r="B6" s="9" t="s">
        <v>14</v>
      </c>
      <c r="C6" s="14" t="s">
        <v>1575</v>
      </c>
      <c r="D6" s="15"/>
      <c r="E6" s="14" t="s">
        <v>1576</v>
      </c>
      <c r="F6" s="15"/>
      <c r="G6" s="11" t="s">
        <v>1577</v>
      </c>
      <c r="H6" s="12"/>
      <c r="I6" s="11" t="s">
        <v>1578</v>
      </c>
      <c r="J6" s="12"/>
      <c r="K6" s="9" t="s">
        <v>14</v>
      </c>
      <c r="L6" s="14" t="s">
        <v>1575</v>
      </c>
      <c r="M6" s="15"/>
      <c r="N6" s="14" t="s">
        <v>1576</v>
      </c>
      <c r="O6" s="15"/>
      <c r="P6" s="11" t="s">
        <v>1577</v>
      </c>
      <c r="Q6" s="12"/>
    </row>
    <row r="7" ht="15" hidden="1" customHeight="1" spans="1:17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6"/>
      <c r="C8" s="16" t="s">
        <v>1579</v>
      </c>
      <c r="D8" s="16" t="s">
        <v>1580</v>
      </c>
      <c r="E8" s="16" t="s">
        <v>1581</v>
      </c>
      <c r="F8" s="16" t="s">
        <v>1582</v>
      </c>
      <c r="G8" s="16" t="s">
        <v>1583</v>
      </c>
      <c r="H8" s="16" t="s">
        <v>1584</v>
      </c>
      <c r="I8" s="16" t="s">
        <v>1585</v>
      </c>
      <c r="J8" s="16" t="s">
        <v>1586</v>
      </c>
      <c r="K8" s="13"/>
      <c r="L8" s="16" t="s">
        <v>1579</v>
      </c>
      <c r="M8" s="16" t="s">
        <v>1580</v>
      </c>
      <c r="N8" s="16" t="s">
        <v>1581</v>
      </c>
      <c r="O8" s="16" t="s">
        <v>1582</v>
      </c>
      <c r="P8" s="16" t="s">
        <v>1583</v>
      </c>
      <c r="Q8" s="16" t="s">
        <v>1584</v>
      </c>
    </row>
    <row r="9" ht="15" hidden="1" customHeight="1" spans="1:17">
      <c r="A9" s="27" t="s">
        <v>366</v>
      </c>
      <c r="B9" s="148"/>
      <c r="C9" s="208"/>
      <c r="D9" s="208"/>
      <c r="E9" s="149"/>
      <c r="F9" s="89"/>
      <c r="G9" s="209"/>
      <c r="H9" s="210"/>
      <c r="I9" s="60" t="s">
        <v>1587</v>
      </c>
      <c r="J9" s="61"/>
      <c r="K9" s="187" t="s">
        <v>326</v>
      </c>
      <c r="L9" s="60" t="s">
        <v>1588</v>
      </c>
      <c r="M9" s="61"/>
      <c r="N9" s="211" t="s">
        <v>1589</v>
      </c>
      <c r="O9" s="149">
        <v>45605</v>
      </c>
      <c r="P9" s="95">
        <f t="shared" ref="P9:P15" si="0">O9+1</f>
        <v>45606</v>
      </c>
      <c r="Q9" s="95">
        <f t="shared" ref="Q9:Q15" si="1">P9+1</f>
        <v>45607</v>
      </c>
    </row>
    <row r="10" ht="15" hidden="1" customHeight="1" spans="1:17">
      <c r="A10" s="27" t="s">
        <v>366</v>
      </c>
      <c r="B10" s="148" t="s">
        <v>1274</v>
      </c>
      <c r="C10" s="60" t="s">
        <v>1588</v>
      </c>
      <c r="D10" s="61"/>
      <c r="E10" s="211" t="s">
        <v>1589</v>
      </c>
      <c r="F10" s="149">
        <v>45605</v>
      </c>
      <c r="G10" s="95">
        <f>F10+2</f>
        <v>45607</v>
      </c>
      <c r="H10" s="95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187" t="s">
        <v>1275</v>
      </c>
      <c r="L10" s="23" t="s">
        <v>40</v>
      </c>
      <c r="M10" s="23" t="s">
        <v>40</v>
      </c>
      <c r="N10" s="149">
        <v>45616</v>
      </c>
      <c r="O10" s="89">
        <f t="shared" ref="O10:O15" si="4">N10</f>
        <v>45616</v>
      </c>
      <c r="P10" s="95">
        <f t="shared" si="0"/>
        <v>45617</v>
      </c>
      <c r="Q10" s="95">
        <f t="shared" si="1"/>
        <v>45618</v>
      </c>
    </row>
    <row r="11" ht="15" hidden="1" customHeight="1" spans="1:17">
      <c r="A11" s="27" t="s">
        <v>366</v>
      </c>
      <c r="B11" s="148" t="s">
        <v>1277</v>
      </c>
      <c r="C11" s="23" t="s">
        <v>40</v>
      </c>
      <c r="D11" s="23" t="s">
        <v>40</v>
      </c>
      <c r="E11" s="149">
        <v>45616</v>
      </c>
      <c r="F11" s="89">
        <f t="shared" ref="F11:F16" si="5">E11</f>
        <v>45616</v>
      </c>
      <c r="G11" s="95">
        <f t="shared" ref="G11:G16" si="6">F11+1</f>
        <v>45617</v>
      </c>
      <c r="H11" s="95">
        <f t="shared" si="2"/>
        <v>45618</v>
      </c>
      <c r="I11" s="149">
        <v>45627</v>
      </c>
      <c r="J11" s="89">
        <f t="shared" si="3"/>
        <v>45628</v>
      </c>
      <c r="K11" s="187" t="s">
        <v>910</v>
      </c>
      <c r="L11" s="23" t="s">
        <v>40</v>
      </c>
      <c r="M11" s="23" t="s">
        <v>40</v>
      </c>
      <c r="N11" s="149">
        <f t="shared" ref="N11:N15" si="7">J11+2</f>
        <v>45630</v>
      </c>
      <c r="O11" s="89">
        <f t="shared" si="4"/>
        <v>45630</v>
      </c>
      <c r="P11" s="95">
        <f t="shared" si="0"/>
        <v>45631</v>
      </c>
      <c r="Q11" s="95">
        <f t="shared" si="1"/>
        <v>45632</v>
      </c>
    </row>
    <row r="12" ht="15" hidden="1" customHeight="1" spans="1:17">
      <c r="A12" s="27" t="s">
        <v>366</v>
      </c>
      <c r="B12" s="148" t="s">
        <v>1278</v>
      </c>
      <c r="C12" s="23" t="s">
        <v>40</v>
      </c>
      <c r="D12" s="23" t="s">
        <v>40</v>
      </c>
      <c r="E12" s="149">
        <v>45630</v>
      </c>
      <c r="F12" s="89">
        <f t="shared" si="5"/>
        <v>45630</v>
      </c>
      <c r="G12" s="95">
        <f t="shared" si="6"/>
        <v>45631</v>
      </c>
      <c r="H12" s="95">
        <f t="shared" si="2"/>
        <v>45632</v>
      </c>
      <c r="I12" s="56">
        <f>H12+2</f>
        <v>45634</v>
      </c>
      <c r="J12" s="56">
        <f t="shared" si="3"/>
        <v>45635</v>
      </c>
      <c r="K12" s="187" t="s">
        <v>1279</v>
      </c>
      <c r="L12" s="23" t="s">
        <v>40</v>
      </c>
      <c r="M12" s="23" t="s">
        <v>40</v>
      </c>
      <c r="N12" s="149">
        <f t="shared" si="7"/>
        <v>45637</v>
      </c>
      <c r="O12" s="89">
        <f t="shared" si="4"/>
        <v>45637</v>
      </c>
      <c r="P12" s="95">
        <f t="shared" si="0"/>
        <v>45638</v>
      </c>
      <c r="Q12" s="95">
        <f t="shared" si="1"/>
        <v>45639</v>
      </c>
    </row>
    <row r="13" ht="15" hidden="1" customHeight="1" spans="1:17">
      <c r="A13" s="27" t="s">
        <v>366</v>
      </c>
      <c r="B13" s="148" t="s">
        <v>1281</v>
      </c>
      <c r="C13" s="23" t="s">
        <v>40</v>
      </c>
      <c r="D13" s="23" t="s">
        <v>40</v>
      </c>
      <c r="E13" s="149">
        <v>45637</v>
      </c>
      <c r="F13" s="89">
        <f t="shared" si="5"/>
        <v>45637</v>
      </c>
      <c r="G13" s="95">
        <f t="shared" si="6"/>
        <v>45638</v>
      </c>
      <c r="H13" s="95">
        <f t="shared" si="2"/>
        <v>45639</v>
      </c>
      <c r="I13" s="149">
        <v>45641</v>
      </c>
      <c r="J13" s="56">
        <f t="shared" si="3"/>
        <v>45642</v>
      </c>
      <c r="K13" s="187" t="s">
        <v>1282</v>
      </c>
      <c r="L13" s="23" t="s">
        <v>40</v>
      </c>
      <c r="M13" s="23" t="s">
        <v>40</v>
      </c>
      <c r="N13" s="51">
        <v>45658</v>
      </c>
      <c r="O13" s="89">
        <f t="shared" si="4"/>
        <v>45658</v>
      </c>
      <c r="P13" s="95">
        <f t="shared" si="0"/>
        <v>45659</v>
      </c>
      <c r="Q13" s="95">
        <f t="shared" si="1"/>
        <v>45660</v>
      </c>
    </row>
    <row r="14" ht="15" hidden="1" customHeight="1" spans="1:17">
      <c r="A14" s="27" t="s">
        <v>366</v>
      </c>
      <c r="B14" s="212" t="s">
        <v>1283</v>
      </c>
      <c r="C14" s="23" t="s">
        <v>40</v>
      </c>
      <c r="D14" s="23" t="s">
        <v>40</v>
      </c>
      <c r="E14" s="51">
        <v>45658</v>
      </c>
      <c r="F14" s="89">
        <f t="shared" si="5"/>
        <v>45658</v>
      </c>
      <c r="G14" s="95">
        <f t="shared" si="6"/>
        <v>45659</v>
      </c>
      <c r="H14" s="95">
        <f t="shared" si="2"/>
        <v>45660</v>
      </c>
      <c r="I14" s="149">
        <f>H14+2</f>
        <v>45662</v>
      </c>
      <c r="J14" s="56">
        <f t="shared" si="3"/>
        <v>45663</v>
      </c>
      <c r="K14" s="227" t="s">
        <v>1284</v>
      </c>
      <c r="L14" s="23" t="s">
        <v>40</v>
      </c>
      <c r="M14" s="23" t="s">
        <v>40</v>
      </c>
      <c r="N14" s="149">
        <f t="shared" si="7"/>
        <v>45665</v>
      </c>
      <c r="O14" s="89">
        <f t="shared" si="4"/>
        <v>45665</v>
      </c>
      <c r="P14" s="95">
        <f t="shared" si="0"/>
        <v>45666</v>
      </c>
      <c r="Q14" s="95">
        <f t="shared" si="1"/>
        <v>45667</v>
      </c>
    </row>
    <row r="15" ht="15" hidden="1" customHeight="1" spans="1:17">
      <c r="A15" s="27" t="s">
        <v>366</v>
      </c>
      <c r="B15" s="213" t="s">
        <v>697</v>
      </c>
      <c r="C15" s="23" t="s">
        <v>40</v>
      </c>
      <c r="D15" s="23" t="s">
        <v>40</v>
      </c>
      <c r="E15" s="51">
        <v>45665</v>
      </c>
      <c r="F15" s="89">
        <f t="shared" si="5"/>
        <v>45665</v>
      </c>
      <c r="G15" s="95">
        <f t="shared" si="6"/>
        <v>45666</v>
      </c>
      <c r="H15" s="95">
        <f t="shared" si="2"/>
        <v>45667</v>
      </c>
      <c r="I15" s="51">
        <v>45680</v>
      </c>
      <c r="J15" s="56">
        <f t="shared" si="3"/>
        <v>45681</v>
      </c>
      <c r="K15" s="187" t="s">
        <v>698</v>
      </c>
      <c r="L15" s="23" t="s">
        <v>40</v>
      </c>
      <c r="M15" s="23" t="s">
        <v>40</v>
      </c>
      <c r="N15" s="149">
        <f t="shared" si="7"/>
        <v>45683</v>
      </c>
      <c r="O15" s="89">
        <f t="shared" si="4"/>
        <v>45683</v>
      </c>
      <c r="P15" s="95">
        <f t="shared" si="0"/>
        <v>45684</v>
      </c>
      <c r="Q15" s="95">
        <f t="shared" si="1"/>
        <v>45685</v>
      </c>
    </row>
    <row r="16" ht="15" hidden="1" customHeight="1" spans="1:17">
      <c r="A16" s="27" t="s">
        <v>366</v>
      </c>
      <c r="B16" s="213" t="s">
        <v>699</v>
      </c>
      <c r="C16" s="23" t="s">
        <v>40</v>
      </c>
      <c r="D16" s="23" t="s">
        <v>40</v>
      </c>
      <c r="E16" s="51">
        <v>45683</v>
      </c>
      <c r="F16" s="89">
        <f t="shared" si="5"/>
        <v>45683</v>
      </c>
      <c r="G16" s="95">
        <f t="shared" si="6"/>
        <v>45684</v>
      </c>
      <c r="H16" s="95">
        <f t="shared" si="2"/>
        <v>45685</v>
      </c>
      <c r="I16" s="51">
        <v>45690</v>
      </c>
      <c r="J16" s="56">
        <f t="shared" si="3"/>
        <v>45691</v>
      </c>
      <c r="K16" s="187" t="s">
        <v>700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29" t="s">
        <v>167</v>
      </c>
    </row>
    <row r="17" ht="15" hidden="1" customHeight="1" spans="1:17">
      <c r="A17" s="27" t="s">
        <v>366</v>
      </c>
      <c r="B17" s="213" t="s">
        <v>702</v>
      </c>
      <c r="C17" s="104" t="s">
        <v>242</v>
      </c>
      <c r="D17" s="214"/>
      <c r="E17" s="214"/>
      <c r="F17" s="214"/>
      <c r="G17" s="214"/>
      <c r="H17" s="214"/>
      <c r="I17" s="214"/>
      <c r="J17" s="228"/>
      <c r="K17" s="187" t="s">
        <v>703</v>
      </c>
      <c r="L17" s="104" t="s">
        <v>242</v>
      </c>
      <c r="M17" s="214"/>
      <c r="N17" s="214"/>
      <c r="O17" s="214"/>
      <c r="P17" s="214"/>
      <c r="Q17" s="228"/>
    </row>
    <row r="18" ht="15" hidden="1" customHeight="1" spans="1:17">
      <c r="A18" s="27" t="s">
        <v>366</v>
      </c>
      <c r="B18" s="215" t="s">
        <v>704</v>
      </c>
      <c r="C18" s="216" t="s">
        <v>1590</v>
      </c>
      <c r="D18" s="217"/>
      <c r="E18" s="21" t="s">
        <v>1591</v>
      </c>
      <c r="F18" s="44"/>
      <c r="G18" s="21" t="s">
        <v>1592</v>
      </c>
      <c r="H18" s="44"/>
      <c r="I18" s="51">
        <v>45707</v>
      </c>
      <c r="J18" s="95">
        <f>I18+1</f>
        <v>45708</v>
      </c>
      <c r="K18" s="187" t="s">
        <v>705</v>
      </c>
      <c r="L18" s="23" t="s">
        <v>40</v>
      </c>
      <c r="M18" s="23" t="s">
        <v>40</v>
      </c>
      <c r="N18" s="51">
        <v>45710</v>
      </c>
      <c r="O18" s="95">
        <f>N18</f>
        <v>45710</v>
      </c>
      <c r="P18" s="95">
        <f>O18+1</f>
        <v>45711</v>
      </c>
      <c r="Q18" s="95">
        <f>P18+1</f>
        <v>45712</v>
      </c>
    </row>
    <row r="19" ht="15" hidden="1" customHeight="1" spans="1:18">
      <c r="A19" s="27" t="s">
        <v>366</v>
      </c>
      <c r="B19" s="215" t="s">
        <v>706</v>
      </c>
      <c r="C19" s="23" t="s">
        <v>40</v>
      </c>
      <c r="D19" s="23" t="s">
        <v>40</v>
      </c>
      <c r="E19" s="51">
        <v>45710</v>
      </c>
      <c r="F19" s="95">
        <f>E19</f>
        <v>45710</v>
      </c>
      <c r="G19" s="95">
        <f>F19+1</f>
        <v>45711</v>
      </c>
      <c r="H19" s="95">
        <f>G19</f>
        <v>45711</v>
      </c>
      <c r="I19" s="51">
        <v>45713</v>
      </c>
      <c r="J19" s="95">
        <f>I19</f>
        <v>45713</v>
      </c>
      <c r="K19" s="187" t="s">
        <v>707</v>
      </c>
      <c r="L19" s="60" t="s">
        <v>367</v>
      </c>
      <c r="M19" s="61"/>
      <c r="N19" s="60" t="s">
        <v>1593</v>
      </c>
      <c r="O19" s="61"/>
      <c r="P19" s="60" t="s">
        <v>1594</v>
      </c>
      <c r="Q19" s="61"/>
      <c r="R19" s="230" t="s">
        <v>1529</v>
      </c>
    </row>
    <row r="20" ht="15" hidden="1" customHeight="1" spans="1:18">
      <c r="A20" s="27" t="s">
        <v>314</v>
      </c>
      <c r="B20" s="215" t="s">
        <v>704</v>
      </c>
      <c r="C20" s="23" t="s">
        <v>40</v>
      </c>
      <c r="D20" s="23" t="s">
        <v>40</v>
      </c>
      <c r="E20" s="51">
        <v>45723</v>
      </c>
      <c r="F20" s="95">
        <f>E20</f>
        <v>45723</v>
      </c>
      <c r="G20" s="95">
        <f>F20+1</f>
        <v>45724</v>
      </c>
      <c r="H20" s="95">
        <f>G20</f>
        <v>45724</v>
      </c>
      <c r="I20" s="51">
        <v>45725</v>
      </c>
      <c r="J20" s="95">
        <f>I20+1</f>
        <v>45726</v>
      </c>
      <c r="K20" s="187" t="s">
        <v>705</v>
      </c>
      <c r="L20" s="60" t="s">
        <v>377</v>
      </c>
      <c r="M20" s="61"/>
      <c r="N20" s="60" t="s">
        <v>378</v>
      </c>
      <c r="O20" s="61"/>
      <c r="P20" s="60" t="s">
        <v>1595</v>
      </c>
      <c r="Q20" s="61"/>
      <c r="R20" s="231" t="s">
        <v>1529</v>
      </c>
    </row>
    <row r="21" ht="15" hidden="1" customHeight="1" spans="1:17">
      <c r="A21" s="27" t="s">
        <v>366</v>
      </c>
      <c r="B21" s="218" t="s">
        <v>724</v>
      </c>
      <c r="C21" s="219" t="s">
        <v>368</v>
      </c>
      <c r="D21" s="220" t="s">
        <v>1596</v>
      </c>
      <c r="E21" s="51">
        <v>45729</v>
      </c>
      <c r="F21" s="95">
        <f>E21</f>
        <v>45729</v>
      </c>
      <c r="G21" s="95">
        <f>F21+1</f>
        <v>45730</v>
      </c>
      <c r="H21" s="95">
        <f>G21</f>
        <v>45730</v>
      </c>
      <c r="I21" s="51">
        <v>45732</v>
      </c>
      <c r="J21" s="95">
        <f>I21+1</f>
        <v>45733</v>
      </c>
      <c r="K21" s="227" t="s">
        <v>1290</v>
      </c>
      <c r="L21" s="23" t="s">
        <v>40</v>
      </c>
      <c r="M21" s="23" t="s">
        <v>40</v>
      </c>
      <c r="N21" s="51">
        <f>J21+2</f>
        <v>45735</v>
      </c>
      <c r="O21" s="95">
        <f>N21</f>
        <v>45735</v>
      </c>
      <c r="P21" s="95">
        <f t="shared" ref="P21:Q23" si="8">O21+1</f>
        <v>45736</v>
      </c>
      <c r="Q21" s="95">
        <f t="shared" si="8"/>
        <v>45737</v>
      </c>
    </row>
    <row r="22" ht="15" hidden="1" customHeight="1" spans="1:17">
      <c r="A22" s="27" t="s">
        <v>366</v>
      </c>
      <c r="B22" s="215" t="s">
        <v>727</v>
      </c>
      <c r="C22" s="23" t="s">
        <v>40</v>
      </c>
      <c r="D22" s="23" t="s">
        <v>40</v>
      </c>
      <c r="E22" s="51">
        <v>45735</v>
      </c>
      <c r="F22" s="95">
        <f>E22</f>
        <v>45735</v>
      </c>
      <c r="G22" s="95">
        <f>F22+1</f>
        <v>45736</v>
      </c>
      <c r="H22" s="95">
        <f>G22+1</f>
        <v>45737</v>
      </c>
      <c r="I22" s="51">
        <v>45739</v>
      </c>
      <c r="J22" s="95">
        <f>I22+1</f>
        <v>45740</v>
      </c>
      <c r="K22" s="187" t="s">
        <v>736</v>
      </c>
      <c r="L22" s="23" t="s">
        <v>40</v>
      </c>
      <c r="M22" s="23" t="s">
        <v>40</v>
      </c>
      <c r="N22" s="51">
        <f>J22+2</f>
        <v>45742</v>
      </c>
      <c r="O22" s="95">
        <f>N22</f>
        <v>45742</v>
      </c>
      <c r="P22" s="95">
        <f t="shared" si="8"/>
        <v>45743</v>
      </c>
      <c r="Q22" s="95">
        <f t="shared" si="8"/>
        <v>45744</v>
      </c>
    </row>
    <row r="23" ht="15" hidden="1" customHeight="1" spans="1:17">
      <c r="A23" s="27" t="s">
        <v>366</v>
      </c>
      <c r="B23" s="215" t="s">
        <v>734</v>
      </c>
      <c r="C23" s="23" t="s">
        <v>40</v>
      </c>
      <c r="D23" s="23" t="s">
        <v>40</v>
      </c>
      <c r="E23" s="51">
        <v>45742</v>
      </c>
      <c r="F23" s="95">
        <f>E23</f>
        <v>45742</v>
      </c>
      <c r="G23" s="95">
        <f>F23+1</f>
        <v>45743</v>
      </c>
      <c r="H23" s="95">
        <f>G23+1</f>
        <v>45744</v>
      </c>
      <c r="I23" s="58">
        <v>45753</v>
      </c>
      <c r="J23" s="95">
        <f>I23+1</f>
        <v>45754</v>
      </c>
      <c r="K23" s="187" t="s">
        <v>1291</v>
      </c>
      <c r="L23" s="23" t="s">
        <v>40</v>
      </c>
      <c r="M23" s="23" t="s">
        <v>40</v>
      </c>
      <c r="N23" s="51">
        <f>J23+2</f>
        <v>45756</v>
      </c>
      <c r="O23" s="95">
        <f>N23</f>
        <v>45756</v>
      </c>
      <c r="P23" s="95">
        <f t="shared" si="8"/>
        <v>45757</v>
      </c>
      <c r="Q23" s="95">
        <f t="shared" si="8"/>
        <v>45758</v>
      </c>
    </row>
    <row r="24" ht="15" hidden="1" customHeight="1" spans="1:17">
      <c r="A24" s="53" t="s">
        <v>354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5"/>
    </row>
    <row r="25" ht="15" hidden="1" customHeight="1" spans="1:17">
      <c r="A25" s="27" t="s">
        <v>366</v>
      </c>
      <c r="B25" s="215" t="s">
        <v>737</v>
      </c>
      <c r="C25" s="23" t="s">
        <v>40</v>
      </c>
      <c r="D25" s="23" t="s">
        <v>40</v>
      </c>
      <c r="E25" s="58">
        <v>45756</v>
      </c>
      <c r="F25" s="95">
        <f>E25</f>
        <v>45756</v>
      </c>
      <c r="G25" s="95">
        <f t="shared" ref="G25:H27" si="9">F25+1</f>
        <v>45757</v>
      </c>
      <c r="H25" s="95">
        <f t="shared" si="9"/>
        <v>45758</v>
      </c>
      <c r="I25" s="58">
        <f>H25+2</f>
        <v>45760</v>
      </c>
      <c r="J25" s="95">
        <f>I25+1</f>
        <v>45761</v>
      </c>
      <c r="K25" s="215" t="s">
        <v>738</v>
      </c>
      <c r="L25" s="23" t="s">
        <v>40</v>
      </c>
      <c r="M25" s="23" t="s">
        <v>40</v>
      </c>
      <c r="N25" s="58">
        <f>J25+2</f>
        <v>45763</v>
      </c>
      <c r="O25" s="95">
        <f>N25</f>
        <v>45763</v>
      </c>
      <c r="P25" s="95">
        <f t="shared" ref="P25:Q26" si="10">O25+1</f>
        <v>45764</v>
      </c>
      <c r="Q25" s="95">
        <f t="shared" si="10"/>
        <v>45765</v>
      </c>
    </row>
    <row r="26" ht="15" hidden="1" customHeight="1" spans="1:17">
      <c r="A26" s="27" t="s">
        <v>366</v>
      </c>
      <c r="B26" s="215" t="s">
        <v>739</v>
      </c>
      <c r="C26" s="23" t="s">
        <v>40</v>
      </c>
      <c r="D26" s="23" t="s">
        <v>40</v>
      </c>
      <c r="E26" s="58">
        <v>45763</v>
      </c>
      <c r="F26" s="95">
        <f>E26</f>
        <v>45763</v>
      </c>
      <c r="G26" s="95">
        <f t="shared" si="9"/>
        <v>45764</v>
      </c>
      <c r="H26" s="95">
        <f t="shared" si="9"/>
        <v>45765</v>
      </c>
      <c r="I26" s="58">
        <f>H26+2</f>
        <v>45767</v>
      </c>
      <c r="J26" s="95">
        <f>I26+1</f>
        <v>45768</v>
      </c>
      <c r="K26" s="215" t="s">
        <v>740</v>
      </c>
      <c r="L26" s="23" t="s">
        <v>40</v>
      </c>
      <c r="M26" s="23" t="s">
        <v>40</v>
      </c>
      <c r="N26" s="58">
        <f>J26+2</f>
        <v>45770</v>
      </c>
      <c r="O26" s="95">
        <f>N26</f>
        <v>45770</v>
      </c>
      <c r="P26" s="95">
        <f t="shared" si="10"/>
        <v>45771</v>
      </c>
      <c r="Q26" s="95">
        <f t="shared" si="10"/>
        <v>45772</v>
      </c>
    </row>
    <row r="27" ht="15" hidden="1" customHeight="1" spans="1:17">
      <c r="A27" s="27" t="s">
        <v>366</v>
      </c>
      <c r="B27" s="215" t="s">
        <v>754</v>
      </c>
      <c r="C27" s="23" t="s">
        <v>40</v>
      </c>
      <c r="D27" s="23" t="s">
        <v>40</v>
      </c>
      <c r="E27" s="58">
        <v>45770</v>
      </c>
      <c r="F27" s="95">
        <f>E27</f>
        <v>45770</v>
      </c>
      <c r="G27" s="95">
        <f t="shared" si="9"/>
        <v>45771</v>
      </c>
      <c r="H27" s="95">
        <f t="shared" si="9"/>
        <v>45772</v>
      </c>
      <c r="I27" s="58">
        <f>H27+2</f>
        <v>45774</v>
      </c>
      <c r="J27" s="95">
        <f>I27+1</f>
        <v>45775</v>
      </c>
      <c r="K27" s="215" t="s">
        <v>1293</v>
      </c>
      <c r="L27" s="23" t="s">
        <v>40</v>
      </c>
      <c r="M27" s="23" t="s">
        <v>40</v>
      </c>
      <c r="N27" s="58">
        <v>45784</v>
      </c>
      <c r="O27" s="95">
        <v>45784</v>
      </c>
      <c r="P27" s="95">
        <f>O27+1</f>
        <v>45785</v>
      </c>
      <c r="Q27" s="95">
        <f>P27+1</f>
        <v>45786</v>
      </c>
    </row>
    <row r="28" customFormat="1" spans="1:17">
      <c r="A28" s="6" t="s">
        <v>1573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80" t="s">
        <v>530</v>
      </c>
      <c r="D29" s="80"/>
      <c r="E29" s="144" t="s">
        <v>529</v>
      </c>
      <c r="F29" s="145"/>
      <c r="G29" s="47" t="s">
        <v>274</v>
      </c>
      <c r="H29" s="48"/>
      <c r="I29" s="47" t="s">
        <v>1420</v>
      </c>
      <c r="J29" s="48"/>
      <c r="K29" s="10" t="s">
        <v>5</v>
      </c>
      <c r="L29" s="80" t="s">
        <v>530</v>
      </c>
      <c r="M29" s="80"/>
      <c r="N29" s="144" t="s">
        <v>529</v>
      </c>
      <c r="O29" s="145"/>
      <c r="P29" s="47" t="s">
        <v>274</v>
      </c>
      <c r="Q29" s="48"/>
    </row>
    <row r="30" ht="15" customHeight="1" spans="1:17">
      <c r="A30" s="9" t="s">
        <v>13</v>
      </c>
      <c r="B30" s="9" t="s">
        <v>14</v>
      </c>
      <c r="C30" s="14" t="s">
        <v>1575</v>
      </c>
      <c r="D30" s="15"/>
      <c r="E30" s="14" t="s">
        <v>1576</v>
      </c>
      <c r="F30" s="15"/>
      <c r="G30" s="11" t="s">
        <v>1577</v>
      </c>
      <c r="H30" s="12"/>
      <c r="I30" s="11" t="s">
        <v>1578</v>
      </c>
      <c r="J30" s="12"/>
      <c r="K30" s="9" t="s">
        <v>14</v>
      </c>
      <c r="L30" s="14" t="s">
        <v>1575</v>
      </c>
      <c r="M30" s="15"/>
      <c r="N30" s="14" t="s">
        <v>1576</v>
      </c>
      <c r="O30" s="15"/>
      <c r="P30" s="11" t="s">
        <v>1577</v>
      </c>
      <c r="Q30" s="12"/>
    </row>
    <row r="31" ht="15" customHeight="1" spans="1:17">
      <c r="A31" s="13"/>
      <c r="B31" s="85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46"/>
      <c r="C32" s="16" t="s">
        <v>1579</v>
      </c>
      <c r="D32" s="16" t="s">
        <v>1580</v>
      </c>
      <c r="E32" s="16" t="s">
        <v>1581</v>
      </c>
      <c r="F32" s="16" t="s">
        <v>1582</v>
      </c>
      <c r="G32" s="16" t="s">
        <v>1583</v>
      </c>
      <c r="H32" s="16" t="s">
        <v>1584</v>
      </c>
      <c r="I32" s="147" t="s">
        <v>1597</v>
      </c>
      <c r="J32" s="147" t="s">
        <v>1598</v>
      </c>
      <c r="K32" s="13"/>
      <c r="L32" s="16" t="s">
        <v>1579</v>
      </c>
      <c r="M32" s="16" t="s">
        <v>1580</v>
      </c>
      <c r="N32" s="16" t="s">
        <v>1581</v>
      </c>
      <c r="O32" s="16" t="s">
        <v>1582</v>
      </c>
      <c r="P32" s="16" t="s">
        <v>1583</v>
      </c>
      <c r="Q32" s="16" t="s">
        <v>1584</v>
      </c>
    </row>
    <row r="33" ht="15" hidden="1" customHeight="1" spans="1:17">
      <c r="A33" s="27" t="s">
        <v>366</v>
      </c>
      <c r="B33" s="213" t="s">
        <v>756</v>
      </c>
      <c r="C33" s="221" t="s">
        <v>242</v>
      </c>
      <c r="D33" s="221"/>
      <c r="E33" s="221"/>
      <c r="F33" s="221"/>
      <c r="G33" s="221"/>
      <c r="H33" s="221"/>
      <c r="I33" s="221"/>
      <c r="J33" s="221"/>
      <c r="K33" s="215" t="s">
        <v>1294</v>
      </c>
      <c r="L33" s="221" t="s">
        <v>242</v>
      </c>
      <c r="M33" s="221"/>
      <c r="N33" s="221"/>
      <c r="O33" s="221"/>
      <c r="P33" s="221"/>
      <c r="Q33" s="221"/>
    </row>
    <row r="34" ht="15" hidden="1" customHeight="1" spans="1:17">
      <c r="A34" s="27" t="s">
        <v>366</v>
      </c>
      <c r="B34" s="215" t="s">
        <v>1295</v>
      </c>
      <c r="C34" s="23" t="s">
        <v>40</v>
      </c>
      <c r="D34" s="23" t="s">
        <v>40</v>
      </c>
      <c r="E34" s="58">
        <v>45784</v>
      </c>
      <c r="F34" s="95">
        <v>45784</v>
      </c>
      <c r="G34" s="95">
        <f t="shared" ref="G34:H35" si="11">F34+1</f>
        <v>45785</v>
      </c>
      <c r="H34" s="95">
        <f t="shared" si="11"/>
        <v>45786</v>
      </c>
      <c r="I34" s="58">
        <f>H34+2</f>
        <v>45788</v>
      </c>
      <c r="J34" s="95">
        <f>I34+1</f>
        <v>45789</v>
      </c>
      <c r="K34" s="215" t="s">
        <v>1296</v>
      </c>
      <c r="L34" s="23" t="s">
        <v>40</v>
      </c>
      <c r="M34" s="23" t="s">
        <v>40</v>
      </c>
      <c r="N34" s="58">
        <v>45791</v>
      </c>
      <c r="O34" s="95">
        <v>45791</v>
      </c>
      <c r="P34" s="95">
        <f t="shared" ref="P34:P36" si="12">O34+1</f>
        <v>45792</v>
      </c>
      <c r="Q34" s="95">
        <f t="shared" ref="Q34:Q36" si="13">P34+1</f>
        <v>45793</v>
      </c>
    </row>
    <row r="35" ht="15" hidden="1" customHeight="1" spans="1:17">
      <c r="A35" s="27" t="s">
        <v>366</v>
      </c>
      <c r="B35" s="215" t="s">
        <v>1297</v>
      </c>
      <c r="C35" s="23" t="s">
        <v>40</v>
      </c>
      <c r="D35" s="23" t="s">
        <v>40</v>
      </c>
      <c r="E35" s="58">
        <v>45791</v>
      </c>
      <c r="F35" s="95">
        <v>45791</v>
      </c>
      <c r="G35" s="95">
        <f t="shared" si="11"/>
        <v>45792</v>
      </c>
      <c r="H35" s="95">
        <f t="shared" si="11"/>
        <v>45793</v>
      </c>
      <c r="I35" s="58">
        <f t="shared" ref="I35:I42" si="14">H35+2</f>
        <v>45795</v>
      </c>
      <c r="J35" s="95">
        <f t="shared" ref="J35:J42" si="15">I35+1</f>
        <v>45796</v>
      </c>
      <c r="K35" s="215" t="s">
        <v>1298</v>
      </c>
      <c r="L35" s="23" t="s">
        <v>40</v>
      </c>
      <c r="M35" s="23" t="s">
        <v>40</v>
      </c>
      <c r="N35" s="165" t="s">
        <v>1599</v>
      </c>
      <c r="O35" s="166"/>
      <c r="P35" s="165" t="s">
        <v>1600</v>
      </c>
      <c r="Q35" s="166"/>
    </row>
    <row r="36" ht="15" hidden="1" customHeight="1" spans="1:17">
      <c r="A36" s="27" t="s">
        <v>366</v>
      </c>
      <c r="B36" s="215" t="s">
        <v>1299</v>
      </c>
      <c r="C36" s="23" t="s">
        <v>40</v>
      </c>
      <c r="D36" s="23" t="s">
        <v>40</v>
      </c>
      <c r="E36" s="165" t="s">
        <v>1599</v>
      </c>
      <c r="F36" s="166"/>
      <c r="G36" s="165" t="s">
        <v>1600</v>
      </c>
      <c r="H36" s="166"/>
      <c r="I36" s="58">
        <v>45802</v>
      </c>
      <c r="J36" s="95">
        <f t="shared" si="15"/>
        <v>45803</v>
      </c>
      <c r="K36" s="215" t="s">
        <v>1300</v>
      </c>
      <c r="L36" s="23" t="s">
        <v>40</v>
      </c>
      <c r="M36" s="23" t="s">
        <v>40</v>
      </c>
      <c r="N36" s="58">
        <v>45812</v>
      </c>
      <c r="O36" s="95">
        <f t="shared" ref="O36:O40" si="16">N36</f>
        <v>45812</v>
      </c>
      <c r="P36" s="95">
        <f t="shared" si="12"/>
        <v>45813</v>
      </c>
      <c r="Q36" s="95">
        <f t="shared" si="13"/>
        <v>45814</v>
      </c>
    </row>
    <row r="37" ht="15" hidden="1" customHeight="1" spans="1:17">
      <c r="A37" s="53" t="s">
        <v>354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5"/>
    </row>
    <row r="38" ht="15" hidden="1" customHeight="1" spans="1:17">
      <c r="A38" s="27" t="s">
        <v>366</v>
      </c>
      <c r="B38" s="215" t="s">
        <v>1301</v>
      </c>
      <c r="C38" s="23" t="s">
        <v>40</v>
      </c>
      <c r="D38" s="23" t="s">
        <v>40</v>
      </c>
      <c r="E38" s="58">
        <v>45812</v>
      </c>
      <c r="F38" s="95">
        <f t="shared" ref="F38:F41" si="17">E38</f>
        <v>45812</v>
      </c>
      <c r="G38" s="95">
        <f t="shared" ref="G38:G42" si="18">F38+1</f>
        <v>45813</v>
      </c>
      <c r="H38" s="95">
        <f t="shared" ref="H38:H41" si="19">G38+1</f>
        <v>45814</v>
      </c>
      <c r="I38" s="58">
        <v>45830</v>
      </c>
      <c r="J38" s="95">
        <f t="shared" si="15"/>
        <v>45831</v>
      </c>
      <c r="K38" s="215" t="s">
        <v>1302</v>
      </c>
      <c r="L38" s="23" t="s">
        <v>40</v>
      </c>
      <c r="M38" s="23" t="s">
        <v>40</v>
      </c>
      <c r="N38" s="58">
        <v>45833</v>
      </c>
      <c r="O38" s="95">
        <f t="shared" si="16"/>
        <v>45833</v>
      </c>
      <c r="P38" s="95">
        <f t="shared" ref="P38:P41" si="20">O38+1</f>
        <v>45834</v>
      </c>
      <c r="Q38" s="95">
        <f t="shared" ref="Q38:Q40" si="21">P38+1</f>
        <v>45835</v>
      </c>
    </row>
    <row r="39" ht="15" hidden="1" customHeight="1" spans="1:17">
      <c r="A39" s="53" t="s">
        <v>1440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5"/>
    </row>
    <row r="40" ht="15" hidden="1" customHeight="1" spans="1:17">
      <c r="A40" s="27" t="s">
        <v>366</v>
      </c>
      <c r="B40" s="215" t="s">
        <v>1303</v>
      </c>
      <c r="C40" s="23" t="s">
        <v>40</v>
      </c>
      <c r="D40" s="23" t="s">
        <v>40</v>
      </c>
      <c r="E40" s="58">
        <v>45833</v>
      </c>
      <c r="F40" s="95">
        <f t="shared" si="17"/>
        <v>45833</v>
      </c>
      <c r="G40" s="95">
        <f t="shared" si="18"/>
        <v>45834</v>
      </c>
      <c r="H40" s="95">
        <f t="shared" si="19"/>
        <v>45835</v>
      </c>
      <c r="I40" s="58">
        <f t="shared" si="14"/>
        <v>45837</v>
      </c>
      <c r="J40" s="95">
        <f t="shared" si="15"/>
        <v>45838</v>
      </c>
      <c r="K40" s="215" t="s">
        <v>1305</v>
      </c>
      <c r="L40" s="23" t="s">
        <v>40</v>
      </c>
      <c r="M40" s="23" t="s">
        <v>40</v>
      </c>
      <c r="N40" s="58">
        <f>J40+2</f>
        <v>45840</v>
      </c>
      <c r="O40" s="95">
        <f t="shared" si="16"/>
        <v>45840</v>
      </c>
      <c r="P40" s="95">
        <f t="shared" si="20"/>
        <v>45841</v>
      </c>
      <c r="Q40" s="95">
        <f t="shared" si="21"/>
        <v>45842</v>
      </c>
    </row>
    <row r="41" ht="15" hidden="1" customHeight="1" spans="1:17">
      <c r="A41" s="27" t="s">
        <v>366</v>
      </c>
      <c r="B41" s="215" t="s">
        <v>1306</v>
      </c>
      <c r="C41" s="23" t="s">
        <v>40</v>
      </c>
      <c r="D41" s="23" t="s">
        <v>40</v>
      </c>
      <c r="E41" s="58">
        <v>45840</v>
      </c>
      <c r="F41" s="95">
        <f t="shared" si="17"/>
        <v>45840</v>
      </c>
      <c r="G41" s="95">
        <f t="shared" si="18"/>
        <v>45841</v>
      </c>
      <c r="H41" s="95">
        <f t="shared" si="19"/>
        <v>45842</v>
      </c>
      <c r="I41" s="58">
        <f t="shared" si="14"/>
        <v>45844</v>
      </c>
      <c r="J41" s="95">
        <f t="shared" si="15"/>
        <v>45845</v>
      </c>
      <c r="K41" s="215" t="s">
        <v>1307</v>
      </c>
      <c r="L41" s="58">
        <v>45847</v>
      </c>
      <c r="M41" s="58">
        <f>L41</f>
        <v>45847</v>
      </c>
      <c r="N41" s="58">
        <f>J41+2</f>
        <v>45847</v>
      </c>
      <c r="O41" s="95">
        <f>N41+1</f>
        <v>45848</v>
      </c>
      <c r="P41" s="95">
        <f t="shared" si="20"/>
        <v>45849</v>
      </c>
      <c r="Q41" s="95">
        <f>P41</f>
        <v>45849</v>
      </c>
    </row>
    <row r="42" ht="15" customHeight="1" spans="1:18">
      <c r="A42" s="27" t="s">
        <v>366</v>
      </c>
      <c r="B42" s="215" t="s">
        <v>1308</v>
      </c>
      <c r="C42" s="58">
        <v>45847</v>
      </c>
      <c r="D42" s="58">
        <v>45847</v>
      </c>
      <c r="E42" s="58">
        <v>45847</v>
      </c>
      <c r="F42" s="95">
        <f>E42+1</f>
        <v>45848</v>
      </c>
      <c r="G42" s="95">
        <f t="shared" si="18"/>
        <v>45849</v>
      </c>
      <c r="H42" s="95">
        <f>G42</f>
        <v>45849</v>
      </c>
      <c r="I42" s="58">
        <f t="shared" si="14"/>
        <v>45851</v>
      </c>
      <c r="J42" s="95">
        <f t="shared" si="15"/>
        <v>45852</v>
      </c>
      <c r="K42" s="215" t="s">
        <v>1309</v>
      </c>
      <c r="L42" s="21" t="s">
        <v>1601</v>
      </c>
      <c r="M42" s="44"/>
      <c r="N42" s="21" t="s">
        <v>1602</v>
      </c>
      <c r="O42" s="44"/>
      <c r="P42" s="58">
        <v>45879</v>
      </c>
      <c r="Q42" s="95">
        <f>P42</f>
        <v>45879</v>
      </c>
      <c r="R42" s="203" t="s">
        <v>1529</v>
      </c>
    </row>
    <row r="43" ht="15" customHeight="1" spans="1:17">
      <c r="A43" s="53" t="s">
        <v>354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5"/>
    </row>
    <row r="44" ht="15" customHeight="1" spans="1:18">
      <c r="A44" s="167" t="s">
        <v>1530</v>
      </c>
      <c r="B44" s="222" t="s">
        <v>1308</v>
      </c>
      <c r="C44" s="21" t="s">
        <v>426</v>
      </c>
      <c r="D44" s="44"/>
      <c r="E44" s="21" t="s">
        <v>1566</v>
      </c>
      <c r="F44" s="44"/>
      <c r="G44" s="21" t="s">
        <v>1567</v>
      </c>
      <c r="H44" s="44"/>
      <c r="I44" s="58">
        <v>45870</v>
      </c>
      <c r="J44" s="95">
        <f t="shared" ref="J44:J51" si="22">I44+1</f>
        <v>45871</v>
      </c>
      <c r="K44" s="222" t="s">
        <v>1309</v>
      </c>
      <c r="L44" s="21" t="s">
        <v>1603</v>
      </c>
      <c r="M44" s="44"/>
      <c r="N44" s="21" t="s">
        <v>1604</v>
      </c>
      <c r="O44" s="44"/>
      <c r="P44" s="21" t="s">
        <v>1605</v>
      </c>
      <c r="Q44" s="22"/>
      <c r="R44" s="202"/>
    </row>
    <row r="45" ht="15" customHeight="1" spans="1:18">
      <c r="A45" s="167" t="s">
        <v>1530</v>
      </c>
      <c r="B45" s="222" t="s">
        <v>1310</v>
      </c>
      <c r="C45" s="21" t="s">
        <v>1603</v>
      </c>
      <c r="D45" s="44"/>
      <c r="E45" s="21" t="s">
        <v>1604</v>
      </c>
      <c r="F45" s="44"/>
      <c r="G45" s="21" t="s">
        <v>1606</v>
      </c>
      <c r="H45" s="44"/>
      <c r="I45" s="58">
        <v>45877</v>
      </c>
      <c r="J45" s="95">
        <f t="shared" si="22"/>
        <v>45878</v>
      </c>
      <c r="K45" s="222" t="s">
        <v>1311</v>
      </c>
      <c r="L45" s="60" t="s">
        <v>1607</v>
      </c>
      <c r="M45" s="61"/>
      <c r="N45" s="60" t="s">
        <v>1608</v>
      </c>
      <c r="O45" s="61"/>
      <c r="P45" s="60" t="s">
        <v>1609</v>
      </c>
      <c r="Q45" s="61"/>
      <c r="R45" s="203" t="s">
        <v>342</v>
      </c>
    </row>
    <row r="46" ht="15" customHeight="1" spans="1:17">
      <c r="A46" s="53" t="s">
        <v>354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5"/>
    </row>
    <row r="47" s="79" customFormat="1" ht="15" customHeight="1" spans="1:17">
      <c r="A47" s="27" t="s">
        <v>1610</v>
      </c>
      <c r="B47" s="213" t="s">
        <v>1301</v>
      </c>
      <c r="C47" s="21" t="s">
        <v>1611</v>
      </c>
      <c r="D47" s="22"/>
      <c r="E47" s="223" t="s">
        <v>1612</v>
      </c>
      <c r="F47" s="224"/>
      <c r="G47" s="76" t="s">
        <v>1613</v>
      </c>
      <c r="H47" s="76" t="s">
        <v>433</v>
      </c>
      <c r="I47" s="58">
        <v>45893</v>
      </c>
      <c r="J47" s="95">
        <f t="shared" si="22"/>
        <v>45894</v>
      </c>
      <c r="K47" s="215" t="s">
        <v>1302</v>
      </c>
      <c r="L47" s="58">
        <f t="shared" ref="L47:L51" si="23">J47+2</f>
        <v>45896</v>
      </c>
      <c r="M47" s="58">
        <f t="shared" ref="M47:M51" si="24">L47</f>
        <v>45896</v>
      </c>
      <c r="N47" s="58">
        <f t="shared" ref="N47:N51" si="25">J47+2</f>
        <v>45896</v>
      </c>
      <c r="O47" s="95">
        <f t="shared" ref="O47:O51" si="26">N47+1</f>
        <v>45897</v>
      </c>
      <c r="P47" s="95">
        <f t="shared" ref="P47:P51" si="27">O47+1</f>
        <v>45898</v>
      </c>
      <c r="Q47" s="95">
        <f t="shared" ref="Q47:Q51" si="28">P47</f>
        <v>45898</v>
      </c>
    </row>
    <row r="48" s="79" customFormat="1" ht="15" customHeight="1" spans="1:17">
      <c r="A48" s="27" t="s">
        <v>1610</v>
      </c>
      <c r="B48" s="213" t="s">
        <v>1303</v>
      </c>
      <c r="C48" s="58">
        <v>45896</v>
      </c>
      <c r="D48" s="58">
        <f t="shared" ref="D48:D51" si="29">C48</f>
        <v>45896</v>
      </c>
      <c r="E48" s="58">
        <v>45896</v>
      </c>
      <c r="F48" s="95">
        <f t="shared" ref="F48:F51" si="30">E48+1</f>
        <v>45897</v>
      </c>
      <c r="G48" s="95">
        <f t="shared" ref="G48:G51" si="31">F48+1</f>
        <v>45898</v>
      </c>
      <c r="H48" s="95">
        <f t="shared" ref="H48:H51" si="32">G48</f>
        <v>45898</v>
      </c>
      <c r="I48" s="58">
        <f t="shared" ref="I48:I51" si="33">H48+2</f>
        <v>45900</v>
      </c>
      <c r="J48" s="95">
        <f t="shared" si="22"/>
        <v>45901</v>
      </c>
      <c r="K48" s="215" t="s">
        <v>1305</v>
      </c>
      <c r="L48" s="58">
        <f t="shared" si="23"/>
        <v>45903</v>
      </c>
      <c r="M48" s="58">
        <f t="shared" si="24"/>
        <v>45903</v>
      </c>
      <c r="N48" s="58">
        <f t="shared" si="25"/>
        <v>45903</v>
      </c>
      <c r="O48" s="95">
        <f t="shared" si="26"/>
        <v>45904</v>
      </c>
      <c r="P48" s="95">
        <f t="shared" si="27"/>
        <v>45905</v>
      </c>
      <c r="Q48" s="95">
        <f t="shared" si="28"/>
        <v>45905</v>
      </c>
    </row>
    <row r="49" s="79" customFormat="1" ht="15" customHeight="1" spans="1:17">
      <c r="A49" s="27" t="s">
        <v>1610</v>
      </c>
      <c r="B49" s="213" t="s">
        <v>1306</v>
      </c>
      <c r="C49" s="58">
        <v>45903</v>
      </c>
      <c r="D49" s="58">
        <f t="shared" si="29"/>
        <v>45903</v>
      </c>
      <c r="E49" s="58">
        <v>45903</v>
      </c>
      <c r="F49" s="95">
        <f t="shared" si="30"/>
        <v>45904</v>
      </c>
      <c r="G49" s="95">
        <f t="shared" si="31"/>
        <v>45905</v>
      </c>
      <c r="H49" s="95">
        <f t="shared" si="32"/>
        <v>45905</v>
      </c>
      <c r="I49" s="58">
        <f t="shared" si="33"/>
        <v>45907</v>
      </c>
      <c r="J49" s="95">
        <f t="shared" si="22"/>
        <v>45908</v>
      </c>
      <c r="K49" s="215" t="s">
        <v>1307</v>
      </c>
      <c r="L49" s="58">
        <f t="shared" si="23"/>
        <v>45910</v>
      </c>
      <c r="M49" s="58">
        <f t="shared" si="24"/>
        <v>45910</v>
      </c>
      <c r="N49" s="58">
        <f t="shared" si="25"/>
        <v>45910</v>
      </c>
      <c r="O49" s="95">
        <f t="shared" si="26"/>
        <v>45911</v>
      </c>
      <c r="P49" s="95">
        <f t="shared" si="27"/>
        <v>45912</v>
      </c>
      <c r="Q49" s="95">
        <f t="shared" si="28"/>
        <v>45912</v>
      </c>
    </row>
    <row r="50" s="79" customFormat="1" ht="15" customHeight="1" spans="1:17">
      <c r="A50" s="27" t="s">
        <v>1610</v>
      </c>
      <c r="B50" s="213" t="s">
        <v>1308</v>
      </c>
      <c r="C50" s="58">
        <v>45910</v>
      </c>
      <c r="D50" s="58">
        <f t="shared" si="29"/>
        <v>45910</v>
      </c>
      <c r="E50" s="58">
        <v>45910</v>
      </c>
      <c r="F50" s="95">
        <f t="shared" si="30"/>
        <v>45911</v>
      </c>
      <c r="G50" s="95">
        <f t="shared" si="31"/>
        <v>45912</v>
      </c>
      <c r="H50" s="95">
        <f t="shared" si="32"/>
        <v>45912</v>
      </c>
      <c r="I50" s="58">
        <f t="shared" si="33"/>
        <v>45914</v>
      </c>
      <c r="J50" s="95">
        <f t="shared" si="22"/>
        <v>45915</v>
      </c>
      <c r="K50" s="215" t="s">
        <v>1309</v>
      </c>
      <c r="L50" s="58">
        <f t="shared" si="23"/>
        <v>45917</v>
      </c>
      <c r="M50" s="58">
        <f t="shared" si="24"/>
        <v>45917</v>
      </c>
      <c r="N50" s="58">
        <f t="shared" si="25"/>
        <v>45917</v>
      </c>
      <c r="O50" s="95">
        <f t="shared" si="26"/>
        <v>45918</v>
      </c>
      <c r="P50" s="95">
        <f t="shared" si="27"/>
        <v>45919</v>
      </c>
      <c r="Q50" s="95">
        <f t="shared" si="28"/>
        <v>45919</v>
      </c>
    </row>
    <row r="51" s="79" customFormat="1" ht="15" customHeight="1" spans="1:17">
      <c r="A51" s="27" t="s">
        <v>1610</v>
      </c>
      <c r="B51" s="213" t="s">
        <v>1310</v>
      </c>
      <c r="C51" s="225">
        <v>45917</v>
      </c>
      <c r="D51" s="58">
        <f t="shared" si="29"/>
        <v>45917</v>
      </c>
      <c r="E51" s="225">
        <v>45917</v>
      </c>
      <c r="F51" s="95">
        <f t="shared" si="30"/>
        <v>45918</v>
      </c>
      <c r="G51" s="95">
        <f t="shared" si="31"/>
        <v>45919</v>
      </c>
      <c r="H51" s="95">
        <f t="shared" si="32"/>
        <v>45919</v>
      </c>
      <c r="I51" s="58">
        <f t="shared" si="33"/>
        <v>45921</v>
      </c>
      <c r="J51" s="95">
        <f t="shared" si="22"/>
        <v>45922</v>
      </c>
      <c r="K51" s="215" t="s">
        <v>1311</v>
      </c>
      <c r="L51" s="58">
        <f t="shared" si="23"/>
        <v>45924</v>
      </c>
      <c r="M51" s="58">
        <f t="shared" si="24"/>
        <v>45924</v>
      </c>
      <c r="N51" s="58">
        <f t="shared" si="25"/>
        <v>45924</v>
      </c>
      <c r="O51" s="95">
        <f t="shared" si="26"/>
        <v>45925</v>
      </c>
      <c r="P51" s="95">
        <f t="shared" si="27"/>
        <v>45926</v>
      </c>
      <c r="Q51" s="95">
        <f t="shared" si="28"/>
        <v>45926</v>
      </c>
    </row>
    <row r="53" customFormat="1" ht="16.5" spans="1:14">
      <c r="A53" s="96" t="s">
        <v>194</v>
      </c>
      <c r="B53" s="172" t="s">
        <v>1614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99"/>
    </row>
    <row r="54" customFormat="1" ht="16.35" customHeight="1" spans="1:17">
      <c r="A54" s="174" t="s">
        <v>581</v>
      </c>
      <c r="B54" s="70" t="s">
        <v>1615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4"/>
      <c r="O54" s="29"/>
      <c r="P54" s="29"/>
      <c r="Q54" s="29"/>
    </row>
    <row r="55" customFormat="1" ht="16.5" customHeight="1" spans="1:17">
      <c r="A55" s="175" t="s">
        <v>584</v>
      </c>
      <c r="B55" s="70" t="s">
        <v>1616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4"/>
      <c r="O55" s="29"/>
      <c r="P55" s="29"/>
      <c r="Q55" s="29"/>
    </row>
    <row r="56" customFormat="1" ht="16.5" spans="1:14">
      <c r="A56" s="35" t="s">
        <v>443</v>
      </c>
      <c r="B56" s="176" t="s">
        <v>1617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200"/>
    </row>
    <row r="57" customFormat="1" ht="16.5" spans="1:14">
      <c r="A57" s="100" t="s">
        <v>844</v>
      </c>
      <c r="B57" s="176" t="s">
        <v>1492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200"/>
    </row>
    <row r="58" customFormat="1" ht="16.5" spans="1:16">
      <c r="A58" s="35" t="s">
        <v>1618</v>
      </c>
      <c r="B58" s="176" t="s">
        <v>1619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200"/>
      <c r="O58" s="4"/>
      <c r="P58" s="4"/>
    </row>
    <row r="59" customFormat="1" ht="16.5" spans="1:23">
      <c r="A59" s="226" t="s">
        <v>675</v>
      </c>
      <c r="B59" s="70" t="s">
        <v>712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4"/>
      <c r="O59" s="29"/>
      <c r="P59" s="29"/>
      <c r="Q59" s="29"/>
      <c r="R59" s="29"/>
      <c r="S59" s="29"/>
      <c r="T59" s="29"/>
      <c r="U59" s="29"/>
      <c r="V59" s="29"/>
      <c r="W59" s="29"/>
    </row>
  </sheetData>
  <mergeCells count="95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B53:N53"/>
    <mergeCell ref="B54:N54"/>
    <mergeCell ref="B55:N55"/>
    <mergeCell ref="B56:N56"/>
    <mergeCell ref="B57:N57"/>
    <mergeCell ref="B58:N58"/>
    <mergeCell ref="B59:N59"/>
  </mergeCells>
  <pageMargins left="0.7" right="0.7" top="0.75" bottom="0.75" header="0.3" footer="0.3"/>
  <pageSetup paperSize="9" orientation="portrait"/>
  <headerFooter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4"/>
  <sheetViews>
    <sheetView topLeftCell="A10" workbookViewId="0">
      <selection activeCell="O49" sqref="O49"/>
    </sheetView>
  </sheetViews>
  <sheetFormatPr defaultColWidth="8.6" defaultRowHeight="14.25"/>
  <cols>
    <col min="1" max="1" width="14.1" style="79" customWidth="1"/>
    <col min="2" max="5" width="8.6" style="79" customWidth="1"/>
    <col min="6" max="6" width="7.6" style="79" customWidth="1"/>
    <col min="7" max="7" width="8.6" style="79" customWidth="1"/>
    <col min="8" max="8" width="8" style="79" customWidth="1"/>
    <col min="9" max="12" width="8.6" style="79" customWidth="1"/>
    <col min="13" max="13" width="8" style="79" customWidth="1"/>
    <col min="14" max="15" width="7.1" style="79" customWidth="1"/>
    <col min="16" max="17" width="7.6" style="79" customWidth="1"/>
    <col min="18" max="18" width="9" style="79" customWidth="1"/>
    <col min="19" max="19" width="7.6" style="79" customWidth="1"/>
    <col min="20" max="20" width="8" style="79" customWidth="1"/>
    <col min="21" max="22" width="7.6" style="79" customWidth="1"/>
    <col min="23" max="23" width="11.5" style="79" customWidth="1"/>
    <col min="24" max="16384" width="8.6" style="79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528</v>
      </c>
      <c r="D5" s="9"/>
      <c r="E5" s="144" t="s">
        <v>529</v>
      </c>
      <c r="F5" s="145"/>
      <c r="G5" s="47" t="s">
        <v>274</v>
      </c>
      <c r="H5" s="48"/>
      <c r="I5" s="83" t="s">
        <v>1421</v>
      </c>
      <c r="J5" s="84"/>
      <c r="K5" s="10" t="s">
        <v>5</v>
      </c>
      <c r="L5" s="8" t="s">
        <v>528</v>
      </c>
      <c r="M5" s="9"/>
      <c r="N5" s="144" t="s">
        <v>529</v>
      </c>
      <c r="O5" s="145"/>
      <c r="P5" s="47" t="s">
        <v>274</v>
      </c>
      <c r="Q5" s="48"/>
    </row>
    <row r="6" ht="15" hidden="1" customHeight="1" spans="1:17">
      <c r="A6" s="9" t="s">
        <v>13</v>
      </c>
      <c r="B6" s="9" t="s">
        <v>14</v>
      </c>
      <c r="C6" s="9" t="s">
        <v>533</v>
      </c>
      <c r="D6" s="9"/>
      <c r="E6" s="14" t="s">
        <v>1576</v>
      </c>
      <c r="F6" s="15"/>
      <c r="G6" s="11" t="s">
        <v>1577</v>
      </c>
      <c r="H6" s="12"/>
      <c r="I6" s="11" t="s">
        <v>1423</v>
      </c>
      <c r="J6" s="12"/>
      <c r="K6" s="9" t="s">
        <v>14</v>
      </c>
      <c r="L6" s="9" t="s">
        <v>533</v>
      </c>
      <c r="M6" s="9"/>
      <c r="N6" s="14" t="s">
        <v>1576</v>
      </c>
      <c r="O6" s="15"/>
      <c r="P6" s="11" t="s">
        <v>1577</v>
      </c>
      <c r="Q6" s="12"/>
    </row>
    <row r="7" ht="15" hidden="1" customHeight="1" spans="1:17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6"/>
      <c r="C8" s="147" t="s">
        <v>1621</v>
      </c>
      <c r="D8" s="147" t="s">
        <v>1622</v>
      </c>
      <c r="E8" s="147" t="s">
        <v>1623</v>
      </c>
      <c r="F8" s="147" t="s">
        <v>1624</v>
      </c>
      <c r="G8" s="147" t="s">
        <v>1625</v>
      </c>
      <c r="H8" s="147" t="s">
        <v>1626</v>
      </c>
      <c r="I8" s="147" t="s">
        <v>1627</v>
      </c>
      <c r="J8" s="147" t="s">
        <v>1628</v>
      </c>
      <c r="K8" s="13"/>
      <c r="L8" s="186" t="s">
        <v>1621</v>
      </c>
      <c r="M8" s="186" t="s">
        <v>1622</v>
      </c>
      <c r="N8" s="147" t="s">
        <v>1623</v>
      </c>
      <c r="O8" s="147" t="s">
        <v>1624</v>
      </c>
      <c r="P8" s="147" t="s">
        <v>1625</v>
      </c>
      <c r="Q8" s="147" t="s">
        <v>1626</v>
      </c>
    </row>
    <row r="9" ht="15" hidden="1" customHeight="1" spans="1:18">
      <c r="A9" s="27" t="s">
        <v>267</v>
      </c>
      <c r="B9" s="148" t="s">
        <v>734</v>
      </c>
      <c r="C9" s="149">
        <v>45717</v>
      </c>
      <c r="D9" s="150" t="s">
        <v>1629</v>
      </c>
      <c r="E9" s="149">
        <v>45718</v>
      </c>
      <c r="F9" s="89">
        <f>E9</f>
        <v>45718</v>
      </c>
      <c r="G9" s="95">
        <f>F9+1</f>
        <v>45719</v>
      </c>
      <c r="H9" s="95">
        <f>G9+1</f>
        <v>45720</v>
      </c>
      <c r="I9" s="56">
        <f>H9+3</f>
        <v>45723</v>
      </c>
      <c r="J9" s="56">
        <f>I9+1</f>
        <v>45724</v>
      </c>
      <c r="K9" s="187" t="s">
        <v>1291</v>
      </c>
      <c r="L9" s="153" t="s">
        <v>40</v>
      </c>
      <c r="M9" s="153" t="s">
        <v>40</v>
      </c>
      <c r="N9" s="149">
        <v>45725</v>
      </c>
      <c r="O9" s="149">
        <f>N9</f>
        <v>45725</v>
      </c>
      <c r="P9" s="51">
        <f>O9+1</f>
        <v>45726</v>
      </c>
      <c r="Q9" s="154">
        <f>P9+1</f>
        <v>45727</v>
      </c>
      <c r="R9" s="202"/>
    </row>
    <row r="10" customFormat="1" spans="1:17">
      <c r="A10" s="6" t="s">
        <v>1630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customHeight="1" spans="1:17">
      <c r="A11" s="8" t="s">
        <v>4</v>
      </c>
      <c r="B11" s="8" t="s">
        <v>5</v>
      </c>
      <c r="C11" s="8" t="s">
        <v>528</v>
      </c>
      <c r="D11" s="9"/>
      <c r="E11" s="144" t="s">
        <v>529</v>
      </c>
      <c r="F11" s="145"/>
      <c r="G11" s="47" t="s">
        <v>274</v>
      </c>
      <c r="H11" s="48"/>
      <c r="I11" s="83" t="s">
        <v>1421</v>
      </c>
      <c r="J11" s="84"/>
      <c r="K11" s="10" t="s">
        <v>5</v>
      </c>
      <c r="L11" s="8" t="s">
        <v>290</v>
      </c>
      <c r="M11" s="9"/>
      <c r="N11" s="8" t="s">
        <v>272</v>
      </c>
      <c r="O11" s="9"/>
      <c r="P11" s="39" t="s">
        <v>274</v>
      </c>
      <c r="Q11" s="40"/>
    </row>
    <row r="12" ht="15" customHeight="1" spans="1:17">
      <c r="A12" s="9" t="s">
        <v>13</v>
      </c>
      <c r="B12" s="9" t="s">
        <v>14</v>
      </c>
      <c r="C12" s="9" t="s">
        <v>533</v>
      </c>
      <c r="D12" s="9"/>
      <c r="E12" s="14" t="s">
        <v>1576</v>
      </c>
      <c r="F12" s="15"/>
      <c r="G12" s="11" t="s">
        <v>1577</v>
      </c>
      <c r="H12" s="12"/>
      <c r="I12" s="11" t="s">
        <v>1423</v>
      </c>
      <c r="J12" s="12"/>
      <c r="K12" s="9" t="s">
        <v>14</v>
      </c>
      <c r="L12" s="9" t="s">
        <v>278</v>
      </c>
      <c r="M12" s="9"/>
      <c r="N12" s="9" t="s">
        <v>277</v>
      </c>
      <c r="O12" s="9"/>
      <c r="P12" s="40" t="s">
        <v>279</v>
      </c>
      <c r="Q12" s="40"/>
    </row>
    <row r="13" ht="15" customHeight="1" spans="1:17">
      <c r="A13" s="13"/>
      <c r="B13" s="85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customHeight="1" spans="1:17">
      <c r="A14" s="13"/>
      <c r="B14" s="146"/>
      <c r="C14" s="151" t="s">
        <v>1631</v>
      </c>
      <c r="D14" s="151" t="s">
        <v>1632</v>
      </c>
      <c r="E14" s="72" t="s">
        <v>1623</v>
      </c>
      <c r="F14" s="72" t="s">
        <v>1624</v>
      </c>
      <c r="G14" s="72" t="s">
        <v>1625</v>
      </c>
      <c r="H14" s="72" t="s">
        <v>1626</v>
      </c>
      <c r="I14" s="72" t="s">
        <v>1627</v>
      </c>
      <c r="J14" s="72" t="s">
        <v>1628</v>
      </c>
      <c r="K14" s="13"/>
      <c r="L14" s="16" t="s">
        <v>293</v>
      </c>
      <c r="M14" s="16" t="s">
        <v>294</v>
      </c>
      <c r="N14" s="16" t="s">
        <v>24</v>
      </c>
      <c r="O14" s="16" t="s">
        <v>295</v>
      </c>
      <c r="P14" s="43" t="s">
        <v>296</v>
      </c>
      <c r="Q14" s="43" t="s">
        <v>297</v>
      </c>
    </row>
    <row r="15" ht="15" hidden="1" customHeight="1" spans="1:18">
      <c r="A15" s="27" t="s">
        <v>267</v>
      </c>
      <c r="B15" s="152" t="s">
        <v>737</v>
      </c>
      <c r="C15" s="153" t="s">
        <v>40</v>
      </c>
      <c r="D15" s="153" t="s">
        <v>40</v>
      </c>
      <c r="E15" s="149">
        <v>45725</v>
      </c>
      <c r="F15" s="149">
        <f>E15</f>
        <v>45725</v>
      </c>
      <c r="G15" s="51">
        <f t="shared" ref="G15:J15" si="0">F15+1</f>
        <v>45726</v>
      </c>
      <c r="H15" s="154">
        <f t="shared" si="0"/>
        <v>45727</v>
      </c>
      <c r="I15" s="56">
        <f>H15+3</f>
        <v>45730</v>
      </c>
      <c r="J15" s="56">
        <f t="shared" si="0"/>
        <v>45731</v>
      </c>
      <c r="K15" s="188" t="s">
        <v>738</v>
      </c>
      <c r="L15" s="149">
        <v>45735</v>
      </c>
      <c r="M15" s="95">
        <f>L15+1</f>
        <v>45736</v>
      </c>
      <c r="N15" s="149">
        <f>M15</f>
        <v>45736</v>
      </c>
      <c r="O15" s="189">
        <f>N15+1</f>
        <v>45737</v>
      </c>
      <c r="P15" s="51">
        <v>45739</v>
      </c>
      <c r="Q15" s="154">
        <f>P15</f>
        <v>45739</v>
      </c>
      <c r="R15" s="203" t="s">
        <v>1529</v>
      </c>
    </row>
    <row r="16" ht="15" hidden="1" customHeight="1" spans="1:18">
      <c r="A16" s="155" t="s">
        <v>304</v>
      </c>
      <c r="B16" s="156" t="s">
        <v>720</v>
      </c>
      <c r="C16" s="157" t="s">
        <v>40</v>
      </c>
      <c r="D16" s="158" t="s">
        <v>1633</v>
      </c>
      <c r="E16" s="159">
        <v>45744</v>
      </c>
      <c r="F16" s="159">
        <f>E16</f>
        <v>45744</v>
      </c>
      <c r="G16" s="160">
        <f>F16+2</f>
        <v>45746</v>
      </c>
      <c r="H16" s="161">
        <f>G16</f>
        <v>45746</v>
      </c>
      <c r="I16" s="190">
        <f>H16+2</f>
        <v>45748</v>
      </c>
      <c r="J16" s="190">
        <f>I16</f>
        <v>45748</v>
      </c>
      <c r="K16" s="191" t="s">
        <v>1459</v>
      </c>
      <c r="L16" s="153" t="s">
        <v>40</v>
      </c>
      <c r="M16" s="153" t="s">
        <v>40</v>
      </c>
      <c r="N16" s="149">
        <v>45751</v>
      </c>
      <c r="O16" s="189">
        <f>N16+1</f>
        <v>45752</v>
      </c>
      <c r="P16" s="192">
        <v>45754</v>
      </c>
      <c r="Q16" s="192">
        <v>45754</v>
      </c>
      <c r="R16" s="204" t="s">
        <v>1529</v>
      </c>
    </row>
    <row r="17" ht="15" hidden="1" customHeight="1" spans="1:18">
      <c r="A17" s="25" t="s">
        <v>1634</v>
      </c>
      <c r="B17" s="25"/>
      <c r="C17" s="25"/>
      <c r="D17" s="25"/>
      <c r="E17" s="25"/>
      <c r="F17" s="25"/>
      <c r="G17" s="25"/>
      <c r="H17" s="25"/>
      <c r="I17" s="25"/>
      <c r="J17" s="25"/>
      <c r="K17" s="187"/>
      <c r="L17" s="193" t="s">
        <v>1635</v>
      </c>
      <c r="M17" s="194"/>
      <c r="N17" s="194"/>
      <c r="O17" s="194"/>
      <c r="P17" s="194"/>
      <c r="Q17" s="205"/>
      <c r="R17" s="202"/>
    </row>
    <row r="18" ht="15" hidden="1" customHeight="1" spans="1:18">
      <c r="A18" s="162" t="s">
        <v>1636</v>
      </c>
      <c r="B18" s="163" t="s">
        <v>724</v>
      </c>
      <c r="C18" s="149">
        <v>45752</v>
      </c>
      <c r="D18" s="95">
        <f>C18</f>
        <v>45752</v>
      </c>
      <c r="E18" s="149">
        <f>D18+1</f>
        <v>45753</v>
      </c>
      <c r="F18" s="89">
        <f>E18</f>
        <v>45753</v>
      </c>
      <c r="G18" s="95">
        <f t="shared" ref="G18:G32" si="1">F18+1</f>
        <v>45754</v>
      </c>
      <c r="H18" s="154">
        <f t="shared" ref="H18:H31" si="2">G18+1</f>
        <v>45755</v>
      </c>
      <c r="I18" s="56">
        <f t="shared" ref="I18:I31" si="3">H18+3</f>
        <v>45758</v>
      </c>
      <c r="J18" s="149">
        <f t="shared" ref="J18:J32" si="4">I18+1</f>
        <v>45759</v>
      </c>
      <c r="K18" s="163" t="s">
        <v>1290</v>
      </c>
      <c r="L18" s="149">
        <v>45763</v>
      </c>
      <c r="M18" s="149">
        <v>45764</v>
      </c>
      <c r="N18" s="149">
        <v>45764</v>
      </c>
      <c r="O18" s="149">
        <v>45765</v>
      </c>
      <c r="P18" s="58">
        <f>O18+1</f>
        <v>45766</v>
      </c>
      <c r="Q18" s="95">
        <f>P18+1</f>
        <v>45767</v>
      </c>
      <c r="R18" s="206" t="s">
        <v>1529</v>
      </c>
    </row>
    <row r="19" ht="15" hidden="1" customHeight="1" spans="1:18">
      <c r="A19" s="27" t="s">
        <v>304</v>
      </c>
      <c r="B19" s="163" t="s">
        <v>727</v>
      </c>
      <c r="C19" s="153" t="s">
        <v>40</v>
      </c>
      <c r="D19" s="153" t="s">
        <v>40</v>
      </c>
      <c r="E19" s="149">
        <v>45760</v>
      </c>
      <c r="F19" s="89">
        <f>E19</f>
        <v>45760</v>
      </c>
      <c r="G19" s="95">
        <f t="shared" si="1"/>
        <v>45761</v>
      </c>
      <c r="H19" s="154">
        <f t="shared" si="2"/>
        <v>45762</v>
      </c>
      <c r="I19" s="56">
        <f t="shared" si="3"/>
        <v>45765</v>
      </c>
      <c r="J19" s="149">
        <f t="shared" si="4"/>
        <v>45766</v>
      </c>
      <c r="K19" s="187" t="s">
        <v>736</v>
      </c>
      <c r="L19" s="149">
        <v>45770</v>
      </c>
      <c r="M19" s="149">
        <v>45771</v>
      </c>
      <c r="N19" s="149">
        <v>45771</v>
      </c>
      <c r="O19" s="149">
        <v>45772</v>
      </c>
      <c r="P19" s="58">
        <f>P18+7</f>
        <v>45773</v>
      </c>
      <c r="Q19" s="95">
        <f>P19+1</f>
        <v>45774</v>
      </c>
      <c r="R19" s="203" t="s">
        <v>1529</v>
      </c>
    </row>
    <row r="20" ht="15" hidden="1" customHeight="1" spans="1:18">
      <c r="A20" s="27" t="s">
        <v>1636</v>
      </c>
      <c r="B20" s="163" t="s">
        <v>734</v>
      </c>
      <c r="C20" s="153" t="s">
        <v>40</v>
      </c>
      <c r="D20" s="153" t="s">
        <v>40</v>
      </c>
      <c r="E20" s="149">
        <v>45773</v>
      </c>
      <c r="F20" s="89">
        <f>E20+1</f>
        <v>45774</v>
      </c>
      <c r="G20" s="95">
        <f t="shared" si="1"/>
        <v>45775</v>
      </c>
      <c r="H20" s="154">
        <f t="shared" si="2"/>
        <v>45776</v>
      </c>
      <c r="I20" s="56">
        <f t="shared" si="3"/>
        <v>45779</v>
      </c>
      <c r="J20" s="149">
        <f t="shared" si="4"/>
        <v>45780</v>
      </c>
      <c r="K20" s="163" t="s">
        <v>1291</v>
      </c>
      <c r="L20" s="165" t="s">
        <v>394</v>
      </c>
      <c r="M20" s="166"/>
      <c r="N20" s="165" t="s">
        <v>395</v>
      </c>
      <c r="O20" s="166"/>
      <c r="P20" s="153" t="s">
        <v>40</v>
      </c>
      <c r="Q20" s="153" t="s">
        <v>40</v>
      </c>
      <c r="R20" s="203" t="s">
        <v>1529</v>
      </c>
    </row>
    <row r="21" ht="15" hidden="1" customHeight="1" spans="1:18">
      <c r="A21" s="27" t="s">
        <v>304</v>
      </c>
      <c r="B21" s="163" t="s">
        <v>737</v>
      </c>
      <c r="C21" s="153" t="s">
        <v>40</v>
      </c>
      <c r="D21" s="153" t="s">
        <v>40</v>
      </c>
      <c r="E21" s="149">
        <v>45780</v>
      </c>
      <c r="F21" s="89">
        <v>45781</v>
      </c>
      <c r="G21" s="95">
        <f t="shared" si="1"/>
        <v>45782</v>
      </c>
      <c r="H21" s="89">
        <f t="shared" si="2"/>
        <v>45783</v>
      </c>
      <c r="I21" s="149">
        <f t="shared" si="3"/>
        <v>45786</v>
      </c>
      <c r="J21" s="149">
        <f t="shared" si="4"/>
        <v>45787</v>
      </c>
      <c r="K21" s="163" t="s">
        <v>738</v>
      </c>
      <c r="L21" s="149">
        <v>45791</v>
      </c>
      <c r="M21" s="149">
        <v>45792</v>
      </c>
      <c r="N21" s="149">
        <v>45792</v>
      </c>
      <c r="O21" s="149">
        <v>45793</v>
      </c>
      <c r="P21" s="58">
        <v>45794</v>
      </c>
      <c r="Q21" s="95">
        <v>45795</v>
      </c>
      <c r="R21" s="203" t="s">
        <v>1529</v>
      </c>
    </row>
    <row r="22" ht="15" hidden="1" customHeight="1" spans="1:18">
      <c r="A22" s="27" t="s">
        <v>267</v>
      </c>
      <c r="B22" s="163" t="s">
        <v>1297</v>
      </c>
      <c r="C22" s="164" t="s">
        <v>40</v>
      </c>
      <c r="D22" s="164" t="s">
        <v>40</v>
      </c>
      <c r="E22" s="149">
        <v>45794</v>
      </c>
      <c r="F22" s="89">
        <f>E22</f>
        <v>45794</v>
      </c>
      <c r="G22" s="95">
        <f t="shared" si="1"/>
        <v>45795</v>
      </c>
      <c r="H22" s="89">
        <f t="shared" si="2"/>
        <v>45796</v>
      </c>
      <c r="I22" s="149">
        <f t="shared" si="3"/>
        <v>45799</v>
      </c>
      <c r="J22" s="149">
        <f t="shared" si="4"/>
        <v>45800</v>
      </c>
      <c r="K22" s="163" t="s">
        <v>1298</v>
      </c>
      <c r="L22" s="149">
        <v>45805</v>
      </c>
      <c r="M22" s="149">
        <f>L22+1</f>
        <v>45806</v>
      </c>
      <c r="N22" s="149">
        <f>M22</f>
        <v>45806</v>
      </c>
      <c r="O22" s="149">
        <f t="shared" ref="O22:O32" si="5">N22+1</f>
        <v>45807</v>
      </c>
      <c r="P22" s="153" t="s">
        <v>40</v>
      </c>
      <c r="Q22" s="153" t="s">
        <v>40</v>
      </c>
      <c r="R22" s="203" t="s">
        <v>1529</v>
      </c>
    </row>
    <row r="23" ht="15" hidden="1" customHeight="1" spans="1:18">
      <c r="A23" s="27" t="s">
        <v>304</v>
      </c>
      <c r="B23" s="87" t="s">
        <v>754</v>
      </c>
      <c r="C23" s="164" t="s">
        <v>40</v>
      </c>
      <c r="D23" s="164" t="s">
        <v>40</v>
      </c>
      <c r="E23" s="149">
        <v>45807</v>
      </c>
      <c r="F23" s="89">
        <f>E23+1</f>
        <v>45808</v>
      </c>
      <c r="G23" s="95">
        <f t="shared" si="1"/>
        <v>45809</v>
      </c>
      <c r="H23" s="89">
        <f t="shared" si="2"/>
        <v>45810</v>
      </c>
      <c r="I23" s="149">
        <f>H23+4</f>
        <v>45814</v>
      </c>
      <c r="J23" s="149">
        <f t="shared" si="4"/>
        <v>45815</v>
      </c>
      <c r="K23" s="163" t="s">
        <v>1293</v>
      </c>
      <c r="L23" s="149">
        <f>J23+4</f>
        <v>45819</v>
      </c>
      <c r="M23" s="149">
        <f>L23+1</f>
        <v>45820</v>
      </c>
      <c r="N23" s="149">
        <f>M23</f>
        <v>45820</v>
      </c>
      <c r="O23" s="149">
        <f t="shared" si="5"/>
        <v>45821</v>
      </c>
      <c r="P23" s="58">
        <f>O23+1</f>
        <v>45822</v>
      </c>
      <c r="Q23" s="95">
        <f>P23+1</f>
        <v>45823</v>
      </c>
      <c r="R23" s="203" t="s">
        <v>1529</v>
      </c>
    </row>
    <row r="24" ht="15" hidden="1" customHeight="1" spans="1:18">
      <c r="A24" s="27" t="s">
        <v>267</v>
      </c>
      <c r="B24" s="163" t="s">
        <v>1301</v>
      </c>
      <c r="C24" s="164" t="s">
        <v>40</v>
      </c>
      <c r="D24" s="164" t="s">
        <v>40</v>
      </c>
      <c r="E24" s="149">
        <v>45816</v>
      </c>
      <c r="F24" s="89">
        <f t="shared" ref="F24:F32" si="6">E24</f>
        <v>45816</v>
      </c>
      <c r="G24" s="95">
        <f t="shared" si="1"/>
        <v>45817</v>
      </c>
      <c r="H24" s="154">
        <f t="shared" si="2"/>
        <v>45818</v>
      </c>
      <c r="I24" s="56">
        <f t="shared" si="3"/>
        <v>45821</v>
      </c>
      <c r="J24" s="149">
        <f t="shared" si="4"/>
        <v>45822</v>
      </c>
      <c r="K24" s="163" t="s">
        <v>1302</v>
      </c>
      <c r="L24" s="149">
        <v>45826</v>
      </c>
      <c r="M24" s="149">
        <f>L24+1</f>
        <v>45827</v>
      </c>
      <c r="N24" s="149">
        <f>M24</f>
        <v>45827</v>
      </c>
      <c r="O24" s="149">
        <f t="shared" si="5"/>
        <v>45828</v>
      </c>
      <c r="P24" s="153" t="s">
        <v>40</v>
      </c>
      <c r="Q24" s="153" t="s">
        <v>40</v>
      </c>
      <c r="R24" s="203" t="s">
        <v>1529</v>
      </c>
    </row>
    <row r="25" ht="15" hidden="1" customHeight="1" spans="1:18">
      <c r="A25" s="27" t="s">
        <v>1636</v>
      </c>
      <c r="B25" s="87" t="s">
        <v>756</v>
      </c>
      <c r="C25" s="164" t="s">
        <v>40</v>
      </c>
      <c r="D25" s="164" t="s">
        <v>40</v>
      </c>
      <c r="E25" s="149">
        <v>45822</v>
      </c>
      <c r="F25" s="89">
        <f t="shared" si="6"/>
        <v>45822</v>
      </c>
      <c r="G25" s="95">
        <f t="shared" si="1"/>
        <v>45823</v>
      </c>
      <c r="H25" s="89">
        <f t="shared" si="2"/>
        <v>45824</v>
      </c>
      <c r="I25" s="149">
        <f t="shared" si="3"/>
        <v>45827</v>
      </c>
      <c r="J25" s="149">
        <f t="shared" si="4"/>
        <v>45828</v>
      </c>
      <c r="K25" s="163" t="s">
        <v>1294</v>
      </c>
      <c r="L25" s="149">
        <f>L24+7</f>
        <v>45833</v>
      </c>
      <c r="M25" s="149">
        <f>L25+1</f>
        <v>45834</v>
      </c>
      <c r="N25" s="149">
        <f>M25</f>
        <v>45834</v>
      </c>
      <c r="O25" s="149">
        <f t="shared" si="5"/>
        <v>45835</v>
      </c>
      <c r="P25" s="195" t="s">
        <v>339</v>
      </c>
      <c r="Q25" s="76" t="s">
        <v>410</v>
      </c>
      <c r="R25" s="203" t="s">
        <v>1529</v>
      </c>
    </row>
    <row r="26" ht="15" hidden="1" customHeight="1" spans="1:18">
      <c r="A26" s="27" t="s">
        <v>304</v>
      </c>
      <c r="B26" s="163" t="s">
        <v>1295</v>
      </c>
      <c r="C26" s="165" t="s">
        <v>1637</v>
      </c>
      <c r="D26" s="166"/>
      <c r="E26" s="149">
        <v>45830</v>
      </c>
      <c r="F26" s="89">
        <f t="shared" si="6"/>
        <v>45830</v>
      </c>
      <c r="G26" s="95">
        <f t="shared" si="1"/>
        <v>45831</v>
      </c>
      <c r="H26" s="89">
        <f t="shared" si="2"/>
        <v>45832</v>
      </c>
      <c r="I26" s="149">
        <f t="shared" si="3"/>
        <v>45835</v>
      </c>
      <c r="J26" s="149">
        <f t="shared" si="4"/>
        <v>45836</v>
      </c>
      <c r="K26" s="163" t="s">
        <v>1296</v>
      </c>
      <c r="L26" s="21" t="s">
        <v>416</v>
      </c>
      <c r="M26" s="44"/>
      <c r="N26" s="21" t="s">
        <v>417</v>
      </c>
      <c r="O26" s="44"/>
      <c r="P26" s="58">
        <v>45843</v>
      </c>
      <c r="Q26" s="95">
        <v>45844</v>
      </c>
      <c r="R26" s="203" t="s">
        <v>1529</v>
      </c>
    </row>
    <row r="27" ht="15" hidden="1" customHeight="1" spans="1:18">
      <c r="A27" s="27" t="s">
        <v>267</v>
      </c>
      <c r="B27" s="163" t="s">
        <v>1306</v>
      </c>
      <c r="C27" s="21" t="s">
        <v>407</v>
      </c>
      <c r="D27" s="44"/>
      <c r="E27" s="21" t="s">
        <v>408</v>
      </c>
      <c r="F27" s="44"/>
      <c r="G27" s="95">
        <v>45838</v>
      </c>
      <c r="H27" s="89">
        <f t="shared" si="2"/>
        <v>45839</v>
      </c>
      <c r="I27" s="149">
        <f t="shared" si="3"/>
        <v>45842</v>
      </c>
      <c r="J27" s="149">
        <f t="shared" si="4"/>
        <v>45843</v>
      </c>
      <c r="K27" s="163" t="s">
        <v>1307</v>
      </c>
      <c r="L27" s="149">
        <v>45847</v>
      </c>
      <c r="M27" s="149">
        <v>45848</v>
      </c>
      <c r="N27" s="149">
        <v>45848</v>
      </c>
      <c r="O27" s="149">
        <v>45849</v>
      </c>
      <c r="P27" s="58">
        <f>O27+1</f>
        <v>45850</v>
      </c>
      <c r="Q27" s="95">
        <f>P27+1</f>
        <v>45851</v>
      </c>
      <c r="R27" s="203" t="s">
        <v>1529</v>
      </c>
    </row>
    <row r="28" ht="15" hidden="1" customHeight="1" spans="1:18">
      <c r="A28" s="27" t="s">
        <v>1636</v>
      </c>
      <c r="B28" s="163" t="s">
        <v>1297</v>
      </c>
      <c r="C28" s="165" t="s">
        <v>1638</v>
      </c>
      <c r="D28" s="166"/>
      <c r="E28" s="76" t="s">
        <v>413</v>
      </c>
      <c r="F28" s="149">
        <v>45844</v>
      </c>
      <c r="G28" s="95">
        <f t="shared" si="1"/>
        <v>45845</v>
      </c>
      <c r="H28" s="89">
        <f t="shared" si="2"/>
        <v>45846</v>
      </c>
      <c r="I28" s="149">
        <f t="shared" si="3"/>
        <v>45849</v>
      </c>
      <c r="J28" s="149">
        <f t="shared" si="4"/>
        <v>45850</v>
      </c>
      <c r="K28" s="163" t="s">
        <v>1298</v>
      </c>
      <c r="L28" s="149">
        <f>L27+7</f>
        <v>45854</v>
      </c>
      <c r="M28" s="149">
        <f>L28+1</f>
        <v>45855</v>
      </c>
      <c r="N28" s="149">
        <f>M28</f>
        <v>45855</v>
      </c>
      <c r="O28" s="149">
        <f t="shared" si="5"/>
        <v>45856</v>
      </c>
      <c r="P28" s="58">
        <f>O28+1</f>
        <v>45857</v>
      </c>
      <c r="Q28" s="95">
        <f>P28+1</f>
        <v>45858</v>
      </c>
      <c r="R28" s="203" t="s">
        <v>1529</v>
      </c>
    </row>
    <row r="29" ht="15" hidden="1" customHeight="1" spans="1:18">
      <c r="A29" s="167" t="s">
        <v>304</v>
      </c>
      <c r="B29" s="168" t="s">
        <v>1299</v>
      </c>
      <c r="C29" s="165" t="s">
        <v>1639</v>
      </c>
      <c r="D29" s="166"/>
      <c r="E29" s="149">
        <v>45851</v>
      </c>
      <c r="F29" s="89">
        <f t="shared" si="6"/>
        <v>45851</v>
      </c>
      <c r="G29" s="95">
        <f t="shared" si="1"/>
        <v>45852</v>
      </c>
      <c r="H29" s="89">
        <f t="shared" si="2"/>
        <v>45853</v>
      </c>
      <c r="I29" s="149">
        <f t="shared" si="3"/>
        <v>45856</v>
      </c>
      <c r="J29" s="149">
        <f t="shared" si="4"/>
        <v>45857</v>
      </c>
      <c r="K29" s="168" t="s">
        <v>1300</v>
      </c>
      <c r="L29" s="196">
        <v>45865</v>
      </c>
      <c r="M29" s="110">
        <f>L29</f>
        <v>45865</v>
      </c>
      <c r="N29" s="150">
        <f>M29+1</f>
        <v>45866</v>
      </c>
      <c r="O29" s="110">
        <f t="shared" si="5"/>
        <v>45867</v>
      </c>
      <c r="P29" s="196">
        <f>O29+1</f>
        <v>45868</v>
      </c>
      <c r="Q29" s="196">
        <f t="shared" ref="Q29:Q32" si="7">P29</f>
        <v>45868</v>
      </c>
      <c r="R29" s="207" t="s">
        <v>1529</v>
      </c>
    </row>
    <row r="30" ht="15" customHeight="1" spans="1:18">
      <c r="A30" s="25" t="s">
        <v>267</v>
      </c>
      <c r="B30" s="169" t="s">
        <v>1310</v>
      </c>
      <c r="C30" s="165" t="s">
        <v>1640</v>
      </c>
      <c r="D30" s="166"/>
      <c r="E30" s="149">
        <v>45858</v>
      </c>
      <c r="F30" s="89">
        <f t="shared" si="6"/>
        <v>45858</v>
      </c>
      <c r="G30" s="95">
        <f t="shared" si="1"/>
        <v>45859</v>
      </c>
      <c r="H30" s="89">
        <f t="shared" si="2"/>
        <v>45860</v>
      </c>
      <c r="I30" s="149">
        <f t="shared" si="3"/>
        <v>45863</v>
      </c>
      <c r="J30" s="149">
        <f t="shared" si="4"/>
        <v>45864</v>
      </c>
      <c r="K30" s="163" t="s">
        <v>1311</v>
      </c>
      <c r="L30" s="60" t="s">
        <v>1641</v>
      </c>
      <c r="M30" s="61"/>
      <c r="N30" s="60" t="s">
        <v>1642</v>
      </c>
      <c r="O30" s="61"/>
      <c r="P30" s="60" t="s">
        <v>1643</v>
      </c>
      <c r="Q30" s="61"/>
      <c r="R30" s="203" t="s">
        <v>342</v>
      </c>
    </row>
    <row r="31" ht="15" customHeight="1" spans="1:18">
      <c r="A31" s="27" t="s">
        <v>1636</v>
      </c>
      <c r="B31" s="163" t="s">
        <v>1301</v>
      </c>
      <c r="C31" s="165" t="s">
        <v>424</v>
      </c>
      <c r="D31" s="166"/>
      <c r="E31" s="165" t="s">
        <v>1644</v>
      </c>
      <c r="F31" s="166"/>
      <c r="G31" s="95">
        <v>45866</v>
      </c>
      <c r="H31" s="89">
        <f t="shared" si="2"/>
        <v>45867</v>
      </c>
      <c r="I31" s="149">
        <f t="shared" si="3"/>
        <v>45870</v>
      </c>
      <c r="J31" s="149">
        <f t="shared" si="4"/>
        <v>45871</v>
      </c>
      <c r="K31" s="163" t="s">
        <v>1302</v>
      </c>
      <c r="L31" s="165" t="s">
        <v>1645</v>
      </c>
      <c r="M31" s="166"/>
      <c r="N31" s="165" t="s">
        <v>1606</v>
      </c>
      <c r="O31" s="166"/>
      <c r="P31" s="149">
        <v>45876</v>
      </c>
      <c r="Q31" s="95">
        <f t="shared" si="7"/>
        <v>45876</v>
      </c>
      <c r="R31" s="202"/>
    </row>
    <row r="32" ht="15" customHeight="1" spans="1:18">
      <c r="A32" s="170" t="s">
        <v>1636</v>
      </c>
      <c r="B32" s="163" t="s">
        <v>1303</v>
      </c>
      <c r="C32" s="165" t="s">
        <v>1645</v>
      </c>
      <c r="D32" s="166"/>
      <c r="E32" s="149">
        <v>45875</v>
      </c>
      <c r="F32" s="89">
        <f t="shared" si="6"/>
        <v>45875</v>
      </c>
      <c r="G32" s="95">
        <f t="shared" si="1"/>
        <v>45876</v>
      </c>
      <c r="H32" s="89">
        <f>G32</f>
        <v>45876</v>
      </c>
      <c r="I32" s="149">
        <f>H32+2</f>
        <v>45878</v>
      </c>
      <c r="J32" s="149">
        <f t="shared" si="4"/>
        <v>45879</v>
      </c>
      <c r="K32" s="163" t="s">
        <v>1305</v>
      </c>
      <c r="L32" s="21" t="s">
        <v>434</v>
      </c>
      <c r="M32" s="44"/>
      <c r="N32" s="21" t="s">
        <v>435</v>
      </c>
      <c r="O32" s="44"/>
      <c r="P32" s="197">
        <v>45886</v>
      </c>
      <c r="Q32" s="95">
        <f t="shared" si="7"/>
        <v>45886</v>
      </c>
      <c r="R32" s="204" t="s">
        <v>1529</v>
      </c>
    </row>
    <row r="33" customFormat="1" spans="1:17">
      <c r="A33" s="6" t="s">
        <v>1630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customHeight="1" spans="1:17">
      <c r="A34" s="8" t="s">
        <v>4</v>
      </c>
      <c r="B34" s="8" t="s">
        <v>5</v>
      </c>
      <c r="C34" s="80" t="s">
        <v>530</v>
      </c>
      <c r="D34" s="80"/>
      <c r="E34" s="144" t="s">
        <v>529</v>
      </c>
      <c r="F34" s="145"/>
      <c r="G34" s="47" t="s">
        <v>274</v>
      </c>
      <c r="H34" s="48"/>
      <c r="I34" s="83" t="s">
        <v>1421</v>
      </c>
      <c r="J34" s="84"/>
      <c r="K34" s="10" t="s">
        <v>5</v>
      </c>
      <c r="L34" s="80" t="s">
        <v>530</v>
      </c>
      <c r="M34" s="80"/>
      <c r="N34" s="144" t="s">
        <v>529</v>
      </c>
      <c r="O34" s="145"/>
      <c r="P34" s="47" t="s">
        <v>274</v>
      </c>
      <c r="Q34" s="48"/>
    </row>
    <row r="35" ht="15" customHeight="1" spans="1:17">
      <c r="A35" s="9" t="s">
        <v>13</v>
      </c>
      <c r="B35" s="9" t="s">
        <v>14</v>
      </c>
      <c r="C35" s="14" t="s">
        <v>535</v>
      </c>
      <c r="D35" s="15"/>
      <c r="E35" s="14" t="s">
        <v>1576</v>
      </c>
      <c r="F35" s="15"/>
      <c r="G35" s="11" t="s">
        <v>1577</v>
      </c>
      <c r="H35" s="12"/>
      <c r="I35" s="11" t="s">
        <v>1423</v>
      </c>
      <c r="J35" s="12"/>
      <c r="K35" s="9" t="s">
        <v>14</v>
      </c>
      <c r="L35" s="14" t="s">
        <v>535</v>
      </c>
      <c r="M35" s="15"/>
      <c r="N35" s="14" t="s">
        <v>1576</v>
      </c>
      <c r="O35" s="15"/>
      <c r="P35" s="11" t="s">
        <v>1577</v>
      </c>
      <c r="Q35" s="12"/>
    </row>
    <row r="36" ht="15" customHeight="1" spans="1:17">
      <c r="A36" s="13"/>
      <c r="B36" s="85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" customHeight="1" spans="1:17">
      <c r="A37" s="13"/>
      <c r="B37" s="146"/>
      <c r="C37" s="151" t="s">
        <v>1631</v>
      </c>
      <c r="D37" s="151" t="s">
        <v>1632</v>
      </c>
      <c r="E37" s="72" t="s">
        <v>1623</v>
      </c>
      <c r="F37" s="72" t="s">
        <v>1624</v>
      </c>
      <c r="G37" s="72" t="s">
        <v>1625</v>
      </c>
      <c r="H37" s="72" t="s">
        <v>1626</v>
      </c>
      <c r="I37" s="72" t="s">
        <v>1627</v>
      </c>
      <c r="J37" s="72" t="s">
        <v>1628</v>
      </c>
      <c r="K37" s="13"/>
      <c r="L37" s="151" t="s">
        <v>1631</v>
      </c>
      <c r="M37" s="151" t="s">
        <v>1632</v>
      </c>
      <c r="N37" s="72" t="s">
        <v>1623</v>
      </c>
      <c r="O37" s="72" t="s">
        <v>1624</v>
      </c>
      <c r="P37" s="72" t="s">
        <v>1625</v>
      </c>
      <c r="Q37" s="72" t="s">
        <v>1626</v>
      </c>
    </row>
    <row r="38" s="79" customFormat="1" ht="15" customHeight="1" spans="1:18">
      <c r="A38" s="170" t="s">
        <v>366</v>
      </c>
      <c r="B38" s="171" t="s">
        <v>1314</v>
      </c>
      <c r="C38" s="149">
        <v>45889</v>
      </c>
      <c r="D38" s="149">
        <f t="shared" ref="D38:H38" si="8">C38</f>
        <v>45889</v>
      </c>
      <c r="E38" s="149">
        <f t="shared" ref="E38:J38" si="9">D38+1</f>
        <v>45890</v>
      </c>
      <c r="F38" s="149">
        <f t="shared" si="8"/>
        <v>45890</v>
      </c>
      <c r="G38" s="58">
        <f t="shared" si="9"/>
        <v>45891</v>
      </c>
      <c r="H38" s="95">
        <f t="shared" si="8"/>
        <v>45891</v>
      </c>
      <c r="I38" s="149">
        <v>45893</v>
      </c>
      <c r="J38" s="149">
        <f t="shared" si="9"/>
        <v>45894</v>
      </c>
      <c r="K38" s="198" t="s">
        <v>1315</v>
      </c>
      <c r="L38" s="58">
        <f t="shared" ref="L38:L43" si="10">J38+2</f>
        <v>45896</v>
      </c>
      <c r="M38" s="58">
        <f t="shared" ref="M38:Q38" si="11">L38</f>
        <v>45896</v>
      </c>
      <c r="N38" s="58">
        <f t="shared" ref="N38:N43" si="12">M38+1</f>
        <v>45897</v>
      </c>
      <c r="O38" s="95">
        <f t="shared" si="11"/>
        <v>45897</v>
      </c>
      <c r="P38" s="95">
        <f t="shared" ref="P38:P43" si="13">O38+1</f>
        <v>45898</v>
      </c>
      <c r="Q38" s="95">
        <f t="shared" si="11"/>
        <v>45898</v>
      </c>
      <c r="R38" s="202"/>
    </row>
    <row r="39" s="79" customFormat="1" ht="15" customHeight="1" spans="1:18">
      <c r="A39" s="27" t="s">
        <v>366</v>
      </c>
      <c r="B39" s="163" t="s">
        <v>1316</v>
      </c>
      <c r="C39" s="149">
        <v>45896</v>
      </c>
      <c r="D39" s="149">
        <f t="shared" ref="D39:H39" si="14">C39</f>
        <v>45896</v>
      </c>
      <c r="E39" s="149">
        <f t="shared" ref="E39:J39" si="15">D39+1</f>
        <v>45897</v>
      </c>
      <c r="F39" s="149">
        <f t="shared" si="14"/>
        <v>45897</v>
      </c>
      <c r="G39" s="58">
        <f t="shared" si="15"/>
        <v>45898</v>
      </c>
      <c r="H39" s="95">
        <f t="shared" si="14"/>
        <v>45898</v>
      </c>
      <c r="I39" s="149">
        <f t="shared" ref="I39:I43" si="16">H39+2</f>
        <v>45900</v>
      </c>
      <c r="J39" s="149">
        <f t="shared" si="15"/>
        <v>45901</v>
      </c>
      <c r="K39" s="163" t="s">
        <v>1317</v>
      </c>
      <c r="L39" s="58">
        <f t="shared" si="10"/>
        <v>45903</v>
      </c>
      <c r="M39" s="58">
        <f t="shared" ref="M39:Q39" si="17">L39</f>
        <v>45903</v>
      </c>
      <c r="N39" s="58">
        <f t="shared" si="12"/>
        <v>45904</v>
      </c>
      <c r="O39" s="95">
        <f t="shared" si="17"/>
        <v>45904</v>
      </c>
      <c r="P39" s="95">
        <f t="shared" si="13"/>
        <v>45905</v>
      </c>
      <c r="Q39" s="95">
        <f t="shared" si="17"/>
        <v>45905</v>
      </c>
      <c r="R39" s="202"/>
    </row>
    <row r="40" s="79" customFormat="1" ht="15" customHeight="1" spans="1:18">
      <c r="A40" s="27" t="s">
        <v>366</v>
      </c>
      <c r="B40" s="163" t="s">
        <v>1318</v>
      </c>
      <c r="C40" s="149">
        <v>45903</v>
      </c>
      <c r="D40" s="149">
        <f t="shared" ref="D40:H40" si="18">C40</f>
        <v>45903</v>
      </c>
      <c r="E40" s="149">
        <f t="shared" ref="E40:J40" si="19">D40+1</f>
        <v>45904</v>
      </c>
      <c r="F40" s="149">
        <f t="shared" si="18"/>
        <v>45904</v>
      </c>
      <c r="G40" s="58">
        <f t="shared" si="19"/>
        <v>45905</v>
      </c>
      <c r="H40" s="95">
        <f t="shared" si="18"/>
        <v>45905</v>
      </c>
      <c r="I40" s="149">
        <f t="shared" si="16"/>
        <v>45907</v>
      </c>
      <c r="J40" s="149">
        <f t="shared" si="19"/>
        <v>45908</v>
      </c>
      <c r="K40" s="163" t="s">
        <v>1319</v>
      </c>
      <c r="L40" s="149">
        <f t="shared" si="10"/>
        <v>45910</v>
      </c>
      <c r="M40" s="149">
        <f t="shared" ref="M40:Q40" si="20">L40</f>
        <v>45910</v>
      </c>
      <c r="N40" s="149">
        <f t="shared" si="12"/>
        <v>45911</v>
      </c>
      <c r="O40" s="149">
        <f t="shared" si="20"/>
        <v>45911</v>
      </c>
      <c r="P40" s="58">
        <f t="shared" si="13"/>
        <v>45912</v>
      </c>
      <c r="Q40" s="95">
        <f t="shared" si="20"/>
        <v>45912</v>
      </c>
      <c r="R40" s="202"/>
    </row>
    <row r="41" s="79" customFormat="1" ht="15" customHeight="1" spans="1:18">
      <c r="A41" s="27" t="s">
        <v>366</v>
      </c>
      <c r="B41" s="163" t="s">
        <v>1320</v>
      </c>
      <c r="C41" s="149">
        <v>45910</v>
      </c>
      <c r="D41" s="149">
        <f t="shared" ref="D41:H41" si="21">C41</f>
        <v>45910</v>
      </c>
      <c r="E41" s="149">
        <f t="shared" ref="E41:J41" si="22">D41+1</f>
        <v>45911</v>
      </c>
      <c r="F41" s="149">
        <f t="shared" si="21"/>
        <v>45911</v>
      </c>
      <c r="G41" s="58">
        <f t="shared" si="22"/>
        <v>45912</v>
      </c>
      <c r="H41" s="95">
        <f t="shared" si="21"/>
        <v>45912</v>
      </c>
      <c r="I41" s="149">
        <f t="shared" si="16"/>
        <v>45914</v>
      </c>
      <c r="J41" s="149">
        <f t="shared" si="22"/>
        <v>45915</v>
      </c>
      <c r="K41" s="163" t="s">
        <v>1321</v>
      </c>
      <c r="L41" s="149">
        <f t="shared" si="10"/>
        <v>45917</v>
      </c>
      <c r="M41" s="149">
        <f t="shared" ref="M41:Q41" si="23">L41</f>
        <v>45917</v>
      </c>
      <c r="N41" s="149">
        <f t="shared" si="12"/>
        <v>45918</v>
      </c>
      <c r="O41" s="149">
        <f t="shared" si="23"/>
        <v>45918</v>
      </c>
      <c r="P41" s="58">
        <f t="shared" si="13"/>
        <v>45919</v>
      </c>
      <c r="Q41" s="95">
        <f t="shared" si="23"/>
        <v>45919</v>
      </c>
      <c r="R41" s="202"/>
    </row>
    <row r="42" s="79" customFormat="1" ht="15" customHeight="1" spans="1:18">
      <c r="A42" s="27" t="s">
        <v>366</v>
      </c>
      <c r="B42" s="163" t="s">
        <v>1322</v>
      </c>
      <c r="C42" s="149">
        <v>45917</v>
      </c>
      <c r="D42" s="149">
        <f t="shared" ref="D42:H42" si="24">C42</f>
        <v>45917</v>
      </c>
      <c r="E42" s="149">
        <f t="shared" ref="E42:J42" si="25">D42+1</f>
        <v>45918</v>
      </c>
      <c r="F42" s="149">
        <f t="shared" si="24"/>
        <v>45918</v>
      </c>
      <c r="G42" s="58">
        <f t="shared" si="25"/>
        <v>45919</v>
      </c>
      <c r="H42" s="95">
        <f t="shared" si="24"/>
        <v>45919</v>
      </c>
      <c r="I42" s="149">
        <f t="shared" si="16"/>
        <v>45921</v>
      </c>
      <c r="J42" s="149">
        <f t="shared" si="25"/>
        <v>45922</v>
      </c>
      <c r="K42" s="163" t="s">
        <v>1323</v>
      </c>
      <c r="L42" s="149">
        <f t="shared" si="10"/>
        <v>45924</v>
      </c>
      <c r="M42" s="149">
        <f t="shared" ref="M42:Q42" si="26">L42</f>
        <v>45924</v>
      </c>
      <c r="N42" s="149">
        <f t="shared" si="12"/>
        <v>45925</v>
      </c>
      <c r="O42" s="149">
        <f t="shared" si="26"/>
        <v>45925</v>
      </c>
      <c r="P42" s="58">
        <f t="shared" si="13"/>
        <v>45926</v>
      </c>
      <c r="Q42" s="95">
        <f t="shared" si="26"/>
        <v>45926</v>
      </c>
      <c r="R42" s="202"/>
    </row>
    <row r="43" s="79" customFormat="1" ht="15" customHeight="1" spans="1:18">
      <c r="A43" s="27" t="s">
        <v>366</v>
      </c>
      <c r="B43" s="163" t="s">
        <v>1324</v>
      </c>
      <c r="C43" s="149">
        <v>45924</v>
      </c>
      <c r="D43" s="149">
        <f t="shared" ref="D43:H43" si="27">C43</f>
        <v>45924</v>
      </c>
      <c r="E43" s="149">
        <f t="shared" ref="E43:J43" si="28">D43+1</f>
        <v>45925</v>
      </c>
      <c r="F43" s="149">
        <f t="shared" si="27"/>
        <v>45925</v>
      </c>
      <c r="G43" s="58">
        <f t="shared" si="28"/>
        <v>45926</v>
      </c>
      <c r="H43" s="95">
        <f t="shared" si="27"/>
        <v>45926</v>
      </c>
      <c r="I43" s="149">
        <f t="shared" si="16"/>
        <v>45928</v>
      </c>
      <c r="J43" s="149">
        <f t="shared" si="28"/>
        <v>45929</v>
      </c>
      <c r="K43" s="163" t="s">
        <v>1325</v>
      </c>
      <c r="L43" s="149">
        <f t="shared" si="10"/>
        <v>45931</v>
      </c>
      <c r="M43" s="149">
        <f t="shared" ref="M43:Q43" si="29">L43</f>
        <v>45931</v>
      </c>
      <c r="N43" s="149">
        <f t="shared" si="12"/>
        <v>45932</v>
      </c>
      <c r="O43" s="149">
        <f t="shared" si="29"/>
        <v>45932</v>
      </c>
      <c r="P43" s="58">
        <f t="shared" si="13"/>
        <v>45933</v>
      </c>
      <c r="Q43" s="95">
        <f t="shared" si="29"/>
        <v>45933</v>
      </c>
      <c r="R43" s="202"/>
    </row>
    <row r="45" customFormat="1" ht="16.5" spans="1:14">
      <c r="A45" s="96" t="s">
        <v>194</v>
      </c>
      <c r="B45" s="172" t="s">
        <v>1646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99"/>
    </row>
    <row r="46" customFormat="1" ht="16.35" customHeight="1" spans="1:17">
      <c r="A46" s="174" t="s">
        <v>587</v>
      </c>
      <c r="B46" s="70" t="s">
        <v>588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4"/>
      <c r="O46" s="29"/>
      <c r="P46" s="29"/>
      <c r="Q46" s="29"/>
    </row>
    <row r="47" customFormat="1" ht="16.5" customHeight="1" spans="1:17">
      <c r="A47" s="175" t="s">
        <v>584</v>
      </c>
      <c r="B47" s="70" t="s">
        <v>1616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4"/>
      <c r="O47" s="29"/>
      <c r="P47" s="29"/>
      <c r="Q47" s="29"/>
    </row>
    <row r="48" customFormat="1" ht="16.5" spans="1:14">
      <c r="A48" s="35" t="s">
        <v>443</v>
      </c>
      <c r="B48" s="176" t="s">
        <v>1617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200"/>
    </row>
    <row r="49" customFormat="1" ht="16.5" spans="1:14">
      <c r="A49" s="178" t="s">
        <v>1493</v>
      </c>
      <c r="B49" s="179" t="s">
        <v>1494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201"/>
    </row>
    <row r="50" customFormat="1" ht="16.5" spans="1:14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</row>
    <row r="51" customFormat="1" ht="16.35" customHeight="1" spans="1:17">
      <c r="A51" s="174" t="s">
        <v>438</v>
      </c>
      <c r="B51" s="174"/>
      <c r="C51" s="33" t="s">
        <v>439</v>
      </c>
      <c r="D51" s="33"/>
      <c r="E51" s="33"/>
      <c r="F51" s="33"/>
      <c r="G51" s="33"/>
      <c r="H51" s="33"/>
      <c r="I51" s="33"/>
      <c r="J51" s="33"/>
      <c r="K51" s="33"/>
      <c r="L51" s="29"/>
      <c r="M51" s="29"/>
      <c r="N51" s="29"/>
      <c r="O51" s="29"/>
      <c r="P51" s="29"/>
      <c r="Q51" s="29"/>
    </row>
    <row r="52" customFormat="1" ht="16.35" hidden="1" customHeight="1" spans="1:17">
      <c r="A52" s="183" t="s">
        <v>440</v>
      </c>
      <c r="B52" s="184"/>
      <c r="C52" s="70" t="s">
        <v>441</v>
      </c>
      <c r="D52" s="71"/>
      <c r="E52" s="71"/>
      <c r="F52" s="71"/>
      <c r="G52" s="71"/>
      <c r="H52" s="71"/>
      <c r="I52" s="71"/>
      <c r="J52" s="71"/>
      <c r="K52" s="74"/>
      <c r="L52" s="29"/>
      <c r="M52" s="29"/>
      <c r="N52" s="29"/>
      <c r="O52" s="29"/>
      <c r="P52" s="29"/>
      <c r="Q52" s="29"/>
    </row>
    <row r="53" customFormat="1" ht="16.35" customHeight="1" spans="1:17">
      <c r="A53" s="183" t="s">
        <v>440</v>
      </c>
      <c r="B53" s="184"/>
      <c r="C53" s="70" t="s">
        <v>442</v>
      </c>
      <c r="D53" s="71"/>
      <c r="E53" s="71"/>
      <c r="F53" s="71"/>
      <c r="G53" s="71"/>
      <c r="H53" s="71"/>
      <c r="I53" s="71"/>
      <c r="J53" s="71"/>
      <c r="K53" s="74"/>
      <c r="L53" s="29"/>
      <c r="M53" s="29"/>
      <c r="N53" s="29"/>
      <c r="O53" s="29"/>
      <c r="P53" s="29"/>
      <c r="Q53" s="29"/>
    </row>
    <row r="54" customFormat="1" ht="16.35" customHeight="1" spans="1:17">
      <c r="A54" s="183" t="s">
        <v>443</v>
      </c>
      <c r="B54" s="184"/>
      <c r="C54" s="185" t="s">
        <v>444</v>
      </c>
      <c r="D54" s="185"/>
      <c r="E54" s="185"/>
      <c r="F54" s="185"/>
      <c r="G54" s="185"/>
      <c r="H54" s="185"/>
      <c r="I54" s="185"/>
      <c r="J54" s="185"/>
      <c r="K54" s="185"/>
      <c r="L54" s="29"/>
      <c r="M54" s="29"/>
      <c r="N54" s="29"/>
      <c r="O54" s="29"/>
      <c r="P54" s="29"/>
      <c r="Q54" s="29"/>
    </row>
  </sheetData>
  <mergeCells count="102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B45:N45"/>
    <mergeCell ref="B46:N46"/>
    <mergeCell ref="B47:N47"/>
    <mergeCell ref="B48:N48"/>
    <mergeCell ref="B49:N49"/>
    <mergeCell ref="A51:B51"/>
    <mergeCell ref="C51:K51"/>
    <mergeCell ref="C52:K52"/>
    <mergeCell ref="A53:B53"/>
    <mergeCell ref="C53:K53"/>
    <mergeCell ref="A54:B54"/>
    <mergeCell ref="C54:K54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9"/>
  <sheetViews>
    <sheetView workbookViewId="0">
      <selection activeCell="N51" sqref="N51"/>
    </sheetView>
  </sheetViews>
  <sheetFormatPr defaultColWidth="9" defaultRowHeight="14.25"/>
  <cols>
    <col min="1" max="1" width="19" customWidth="1"/>
    <col min="12" max="12" width="8.1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1647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668</v>
      </c>
      <c r="B5" s="7" t="s">
        <v>669</v>
      </c>
      <c r="C5" s="47" t="s">
        <v>1648</v>
      </c>
      <c r="D5" s="48"/>
      <c r="E5" s="47" t="s">
        <v>7</v>
      </c>
      <c r="F5" s="48"/>
      <c r="G5" s="47" t="s">
        <v>1649</v>
      </c>
      <c r="H5" s="48"/>
      <c r="I5" s="47" t="s">
        <v>671</v>
      </c>
      <c r="J5" s="48"/>
      <c r="K5" s="47" t="s">
        <v>946</v>
      </c>
      <c r="L5" s="48"/>
      <c r="M5" s="7" t="s">
        <v>669</v>
      </c>
      <c r="N5" s="134" t="s">
        <v>1650</v>
      </c>
      <c r="O5" s="7"/>
      <c r="P5" s="47" t="s">
        <v>1648</v>
      </c>
      <c r="Q5" s="48"/>
    </row>
    <row r="6" hidden="1" spans="1:17">
      <c r="A6" s="9" t="s">
        <v>13</v>
      </c>
      <c r="B6" s="9" t="s">
        <v>14</v>
      </c>
      <c r="C6" s="11" t="s">
        <v>1571</v>
      </c>
      <c r="D6" s="12"/>
      <c r="E6" s="11" t="s">
        <v>16</v>
      </c>
      <c r="F6" s="12"/>
      <c r="G6" s="11" t="s">
        <v>277</v>
      </c>
      <c r="H6" s="12"/>
      <c r="I6" s="11" t="s">
        <v>675</v>
      </c>
      <c r="J6" s="12"/>
      <c r="K6" s="9" t="s">
        <v>598</v>
      </c>
      <c r="L6" s="9"/>
      <c r="M6" s="9" t="s">
        <v>14</v>
      </c>
      <c r="N6" s="11" t="s">
        <v>535</v>
      </c>
      <c r="O6" s="12"/>
      <c r="P6" s="11" t="s">
        <v>1571</v>
      </c>
      <c r="Q6" s="12"/>
    </row>
    <row r="7" hidden="1" spans="1:17">
      <c r="A7" s="9"/>
      <c r="B7" s="9"/>
      <c r="C7" s="11" t="s">
        <v>851</v>
      </c>
      <c r="D7" s="12"/>
      <c r="E7" s="11" t="s">
        <v>766</v>
      </c>
      <c r="F7" s="12"/>
      <c r="G7" s="11" t="s">
        <v>1651</v>
      </c>
      <c r="H7" s="12"/>
      <c r="I7" s="11" t="s">
        <v>1237</v>
      </c>
      <c r="J7" s="12"/>
      <c r="K7" s="11" t="s">
        <v>677</v>
      </c>
      <c r="L7" s="12"/>
      <c r="M7" s="9"/>
      <c r="N7" s="11" t="s">
        <v>1237</v>
      </c>
      <c r="O7" s="12"/>
      <c r="P7" s="11" t="s">
        <v>851</v>
      </c>
      <c r="Q7" s="12"/>
    </row>
    <row r="8" ht="26.1" hidden="1" customHeight="1" spans="1:17">
      <c r="A8" s="9"/>
      <c r="B8" s="9"/>
      <c r="C8" s="16" t="s">
        <v>1652</v>
      </c>
      <c r="D8" s="16" t="s">
        <v>1653</v>
      </c>
      <c r="E8" s="16" t="s">
        <v>1654</v>
      </c>
      <c r="F8" s="16" t="s">
        <v>1655</v>
      </c>
      <c r="G8" s="16" t="s">
        <v>1656</v>
      </c>
      <c r="H8" s="16" t="s">
        <v>1657</v>
      </c>
      <c r="I8" s="16" t="s">
        <v>1658</v>
      </c>
      <c r="J8" s="16" t="s">
        <v>1659</v>
      </c>
      <c r="K8" s="16" t="s">
        <v>1660</v>
      </c>
      <c r="L8" s="16" t="s">
        <v>1661</v>
      </c>
      <c r="M8" s="9"/>
      <c r="N8" s="16" t="s">
        <v>1662</v>
      </c>
      <c r="O8" s="16" t="s">
        <v>1663</v>
      </c>
      <c r="P8" s="16" t="s">
        <v>1652</v>
      </c>
      <c r="Q8" s="16" t="s">
        <v>1653</v>
      </c>
    </row>
    <row r="9" hidden="1" spans="1:17">
      <c r="A9" s="113" t="s">
        <v>1664</v>
      </c>
      <c r="B9" s="114" t="s">
        <v>1665</v>
      </c>
      <c r="C9" s="60" t="s">
        <v>1666</v>
      </c>
      <c r="D9" s="61"/>
      <c r="E9" s="60" t="s">
        <v>1667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1668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5" t="s">
        <v>1669</v>
      </c>
      <c r="B10" s="116" t="s">
        <v>1670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6" t="s">
        <v>1671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13" t="s">
        <v>1672</v>
      </c>
      <c r="B11" s="114" t="s">
        <v>692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6" t="s">
        <v>693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13" t="s">
        <v>1664</v>
      </c>
      <c r="B12" s="114" t="s">
        <v>1673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882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5" t="s">
        <v>1669</v>
      </c>
      <c r="B13" s="116" t="s">
        <v>1674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6" t="s">
        <v>1675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13" t="s">
        <v>1672</v>
      </c>
      <c r="B14" s="114" t="s">
        <v>1676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6" t="s">
        <v>878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13" t="s">
        <v>1664</v>
      </c>
      <c r="B15" s="114" t="s">
        <v>1677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1678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5" t="s">
        <v>1669</v>
      </c>
      <c r="B16" s="116" t="s">
        <v>1679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6" t="s">
        <v>1680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17" t="s">
        <v>1681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35"/>
      <c r="M17" s="136" t="s">
        <v>1682</v>
      </c>
      <c r="N17" s="137">
        <v>45690</v>
      </c>
      <c r="O17" s="138">
        <f>N17</f>
        <v>45690</v>
      </c>
      <c r="P17" s="137">
        <v>45694</v>
      </c>
      <c r="Q17" s="137">
        <f>P17</f>
        <v>45694</v>
      </c>
    </row>
    <row r="18" hidden="1" spans="1:17">
      <c r="A18" s="113" t="s">
        <v>1672</v>
      </c>
      <c r="B18" s="88" t="s">
        <v>697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698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13" t="s">
        <v>1664</v>
      </c>
      <c r="B19" s="88" t="s">
        <v>697</v>
      </c>
      <c r="C19" s="120" t="s">
        <v>242</v>
      </c>
      <c r="D19" s="121"/>
      <c r="E19" s="121"/>
      <c r="F19" s="121"/>
      <c r="G19" s="121"/>
      <c r="H19" s="121"/>
      <c r="I19" s="121"/>
      <c r="J19" s="121"/>
      <c r="K19" s="121"/>
      <c r="L19" s="139"/>
      <c r="M19" s="57" t="s">
        <v>698</v>
      </c>
      <c r="N19" s="120" t="s">
        <v>242</v>
      </c>
      <c r="O19" s="121"/>
      <c r="P19" s="121"/>
      <c r="Q19" s="139"/>
    </row>
    <row r="20" hidden="1" spans="1:17">
      <c r="A20" s="115" t="s">
        <v>1669</v>
      </c>
      <c r="B20" s="116" t="s">
        <v>1683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6" t="s">
        <v>1684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1647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668</v>
      </c>
      <c r="B22" s="7" t="s">
        <v>669</v>
      </c>
      <c r="C22" s="47" t="s">
        <v>1648</v>
      </c>
      <c r="D22" s="48"/>
      <c r="E22" s="47" t="s">
        <v>1685</v>
      </c>
      <c r="F22" s="48"/>
      <c r="G22" s="47" t="s">
        <v>1649</v>
      </c>
      <c r="H22" s="48"/>
      <c r="I22" s="47" t="s">
        <v>671</v>
      </c>
      <c r="J22" s="48"/>
      <c r="K22" s="47" t="s">
        <v>946</v>
      </c>
      <c r="L22" s="48"/>
      <c r="M22" s="7" t="s">
        <v>669</v>
      </c>
      <c r="N22" s="134" t="s">
        <v>1650</v>
      </c>
      <c r="O22" s="7"/>
      <c r="P22" s="47" t="s">
        <v>1648</v>
      </c>
      <c r="Q22" s="48"/>
    </row>
    <row r="23" spans="1:17">
      <c r="A23" s="9" t="s">
        <v>13</v>
      </c>
      <c r="B23" s="9" t="s">
        <v>14</v>
      </c>
      <c r="C23" s="11" t="s">
        <v>1571</v>
      </c>
      <c r="D23" s="12"/>
      <c r="E23" s="11" t="s">
        <v>16</v>
      </c>
      <c r="F23" s="12"/>
      <c r="G23" s="11" t="s">
        <v>277</v>
      </c>
      <c r="H23" s="12"/>
      <c r="I23" s="11" t="s">
        <v>675</v>
      </c>
      <c r="J23" s="12"/>
      <c r="K23" s="9" t="s">
        <v>598</v>
      </c>
      <c r="L23" s="9"/>
      <c r="M23" s="9" t="s">
        <v>14</v>
      </c>
      <c r="N23" s="11" t="s">
        <v>535</v>
      </c>
      <c r="O23" s="12"/>
      <c r="P23" s="11" t="s">
        <v>1571</v>
      </c>
      <c r="Q23" s="12"/>
    </row>
    <row r="24" spans="1:17">
      <c r="A24" s="9"/>
      <c r="B24" s="9"/>
      <c r="C24" s="11" t="s">
        <v>851</v>
      </c>
      <c r="D24" s="12"/>
      <c r="E24" s="11" t="s">
        <v>766</v>
      </c>
      <c r="F24" s="12"/>
      <c r="G24" s="11" t="s">
        <v>1651</v>
      </c>
      <c r="H24" s="12"/>
      <c r="I24" s="11" t="s">
        <v>1237</v>
      </c>
      <c r="J24" s="12"/>
      <c r="K24" s="11" t="s">
        <v>677</v>
      </c>
      <c r="L24" s="12"/>
      <c r="M24" s="9"/>
      <c r="N24" s="11" t="s">
        <v>1237</v>
      </c>
      <c r="O24" s="12"/>
      <c r="P24" s="11" t="s">
        <v>851</v>
      </c>
      <c r="Q24" s="12"/>
    </row>
    <row r="25" ht="26.1" customHeight="1" spans="1:17">
      <c r="A25" s="9"/>
      <c r="B25" s="9"/>
      <c r="C25" s="16" t="s">
        <v>1652</v>
      </c>
      <c r="D25" s="16" t="s">
        <v>1653</v>
      </c>
      <c r="E25" s="16" t="s">
        <v>1654</v>
      </c>
      <c r="F25" s="16" t="s">
        <v>1655</v>
      </c>
      <c r="G25" s="16" t="s">
        <v>1656</v>
      </c>
      <c r="H25" s="16" t="s">
        <v>1657</v>
      </c>
      <c r="I25" s="16" t="s">
        <v>1658</v>
      </c>
      <c r="J25" s="16" t="s">
        <v>1659</v>
      </c>
      <c r="K25" s="16" t="s">
        <v>1660</v>
      </c>
      <c r="L25" s="16" t="s">
        <v>1661</v>
      </c>
      <c r="M25" s="9"/>
      <c r="N25" s="16" t="s">
        <v>1662</v>
      </c>
      <c r="O25" s="16" t="s">
        <v>1663</v>
      </c>
      <c r="P25" s="16" t="s">
        <v>1652</v>
      </c>
      <c r="Q25" s="16" t="s">
        <v>1653</v>
      </c>
    </row>
    <row r="26" hidden="1" spans="1:18">
      <c r="A26" s="113" t="s">
        <v>1672</v>
      </c>
      <c r="B26" s="87" t="s">
        <v>699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700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10" t="s">
        <v>1686</v>
      </c>
      <c r="R26" s="77" t="s">
        <v>167</v>
      </c>
    </row>
    <row r="27" hidden="1" spans="1:17">
      <c r="A27" s="113" t="s">
        <v>1664</v>
      </c>
      <c r="B27" s="87" t="s">
        <v>699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700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5" t="s">
        <v>1669</v>
      </c>
      <c r="B28" s="116" t="s">
        <v>1687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6" t="s">
        <v>1688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22" t="s">
        <v>1672</v>
      </c>
      <c r="B29" s="87" t="s">
        <v>702</v>
      </c>
      <c r="C29" s="120" t="s">
        <v>242</v>
      </c>
      <c r="D29" s="121"/>
      <c r="E29" s="121"/>
      <c r="F29" s="121"/>
      <c r="G29" s="121"/>
      <c r="H29" s="121"/>
      <c r="I29" s="121"/>
      <c r="J29" s="121"/>
      <c r="K29" s="121"/>
      <c r="L29" s="139"/>
      <c r="M29" s="57" t="s">
        <v>703</v>
      </c>
      <c r="N29" s="120" t="s">
        <v>242</v>
      </c>
      <c r="O29" s="121"/>
      <c r="P29" s="121"/>
      <c r="Q29" s="139"/>
    </row>
    <row r="30" hidden="1" spans="1:17">
      <c r="A30" s="123" t="s">
        <v>354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43"/>
    </row>
    <row r="31" hidden="1" spans="1:17">
      <c r="A31" s="113" t="s">
        <v>1664</v>
      </c>
      <c r="B31" s="87" t="s">
        <v>702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703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1689</v>
      </c>
      <c r="B32" s="91" t="s">
        <v>704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705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5" t="s">
        <v>1669</v>
      </c>
      <c r="B33" s="116" t="s">
        <v>1690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6" t="s">
        <v>1691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13" t="s">
        <v>1664</v>
      </c>
      <c r="B34" s="87" t="s">
        <v>704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705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5" t="s">
        <v>1689</v>
      </c>
      <c r="B35" s="116" t="s">
        <v>706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707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5" t="s">
        <v>1669</v>
      </c>
      <c r="B36" s="116" t="s">
        <v>1692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6" t="s">
        <v>1693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23" t="s">
        <v>354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43"/>
    </row>
    <row r="38" hidden="1" spans="1:17">
      <c r="A38" s="113" t="s">
        <v>1664</v>
      </c>
      <c r="B38" s="87" t="s">
        <v>706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87" t="s">
        <v>707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5" t="s">
        <v>1689</v>
      </c>
      <c r="B39" s="116" t="s">
        <v>720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1459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5" t="s">
        <v>1669</v>
      </c>
      <c r="B40" s="116" t="s">
        <v>1694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1695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13" t="s">
        <v>1664</v>
      </c>
      <c r="B41" s="87" t="s">
        <v>720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1459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5" t="s">
        <v>1689</v>
      </c>
      <c r="B42" s="116" t="s">
        <v>724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1290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5" t="s">
        <v>1669</v>
      </c>
      <c r="B43" s="116" t="s">
        <v>1696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1697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6" t="s">
        <v>1664</v>
      </c>
      <c r="B44" s="87" t="s">
        <v>724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1290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5" t="s">
        <v>1689</v>
      </c>
      <c r="B45" s="116" t="s">
        <v>727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736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5" t="s">
        <v>1669</v>
      </c>
      <c r="B46" s="116" t="s">
        <v>1698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6" t="s">
        <v>1699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13" t="s">
        <v>1664</v>
      </c>
      <c r="B47" s="87" t="s">
        <v>727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87" t="s">
        <v>736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5" t="s">
        <v>1689</v>
      </c>
      <c r="B48" s="116" t="s">
        <v>734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6" t="s">
        <v>1291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5" t="s">
        <v>1669</v>
      </c>
      <c r="B49" s="116" t="s">
        <v>1700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6" t="s">
        <v>1701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354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5"/>
    </row>
    <row r="51" spans="1:17">
      <c r="A51" s="113" t="s">
        <v>1664</v>
      </c>
      <c r="B51" s="87" t="s">
        <v>734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87" t="s">
        <v>1291</v>
      </c>
      <c r="N51" s="59">
        <v>45881</v>
      </c>
      <c r="O51" s="58">
        <v>45881</v>
      </c>
      <c r="P51" s="59">
        <f t="shared" ref="P51:P60" si="55">O51+4</f>
        <v>45885</v>
      </c>
      <c r="Q51" s="58">
        <f t="shared" ref="Q51:Q60" si="56">P51+1</f>
        <v>45886</v>
      </c>
    </row>
    <row r="52" spans="1:17">
      <c r="A52" s="115" t="s">
        <v>1689</v>
      </c>
      <c r="B52" s="116" t="s">
        <v>737</v>
      </c>
      <c r="C52" s="58">
        <v>45871</v>
      </c>
      <c r="D52" s="59">
        <f t="shared" ref="D52:D60" si="57">C52+1</f>
        <v>45872</v>
      </c>
      <c r="E52" s="58">
        <f t="shared" ref="E52:E60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6" t="s">
        <v>738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spans="1:17">
      <c r="A53" s="115" t="s">
        <v>1669</v>
      </c>
      <c r="B53" s="116" t="s">
        <v>1702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6" t="s">
        <v>1703</v>
      </c>
      <c r="N53" s="59">
        <f t="shared" ref="N53:N60" si="61">L53+4</f>
        <v>45895</v>
      </c>
      <c r="O53" s="58">
        <f t="shared" ref="O53:O60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13" t="s">
        <v>1664</v>
      </c>
      <c r="B54" s="87" t="s">
        <v>737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87" t="s">
        <v>738</v>
      </c>
      <c r="N54" s="59">
        <f t="shared" si="61"/>
        <v>45902</v>
      </c>
      <c r="O54" s="58">
        <f t="shared" si="62"/>
        <v>45902</v>
      </c>
      <c r="P54" s="59">
        <f t="shared" si="55"/>
        <v>45906</v>
      </c>
      <c r="Q54" s="58">
        <f t="shared" si="56"/>
        <v>45907</v>
      </c>
    </row>
    <row r="55" spans="1:17">
      <c r="A55" s="115" t="s">
        <v>1689</v>
      </c>
      <c r="B55" s="116" t="s">
        <v>739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6" t="s">
        <v>740</v>
      </c>
      <c r="N55" s="59">
        <f t="shared" si="61"/>
        <v>45909</v>
      </c>
      <c r="O55" s="58">
        <f t="shared" si="62"/>
        <v>45909</v>
      </c>
      <c r="P55" s="59">
        <f t="shared" si="55"/>
        <v>45913</v>
      </c>
      <c r="Q55" s="58">
        <f t="shared" si="56"/>
        <v>45914</v>
      </c>
    </row>
    <row r="56" spans="1:17">
      <c r="A56" s="115" t="s">
        <v>1669</v>
      </c>
      <c r="B56" s="116" t="s">
        <v>1704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6" t="s">
        <v>1705</v>
      </c>
      <c r="N56" s="59">
        <f t="shared" si="61"/>
        <v>45916</v>
      </c>
      <c r="O56" s="58">
        <f t="shared" si="62"/>
        <v>45916</v>
      </c>
      <c r="P56" s="59">
        <f t="shared" si="55"/>
        <v>45920</v>
      </c>
      <c r="Q56" s="58">
        <f t="shared" si="56"/>
        <v>45921</v>
      </c>
    </row>
    <row r="57" spans="1:17">
      <c r="A57" s="113" t="s">
        <v>1664</v>
      </c>
      <c r="B57" s="87" t="s">
        <v>739</v>
      </c>
      <c r="C57" s="58">
        <v>45906</v>
      </c>
      <c r="D57" s="59">
        <f t="shared" si="57"/>
        <v>45907</v>
      </c>
      <c r="E57" s="58">
        <f t="shared" si="58"/>
        <v>45908</v>
      </c>
      <c r="F57" s="59">
        <f t="shared" ref="F57:J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 t="shared" si="66"/>
        <v>45916</v>
      </c>
      <c r="K57" s="58">
        <f t="shared" si="53"/>
        <v>45918</v>
      </c>
      <c r="L57" s="59">
        <f t="shared" si="54"/>
        <v>45919</v>
      </c>
      <c r="M57" s="87" t="s">
        <v>740</v>
      </c>
      <c r="N57" s="59">
        <f t="shared" si="61"/>
        <v>45923</v>
      </c>
      <c r="O57" s="58">
        <f t="shared" si="62"/>
        <v>45923</v>
      </c>
      <c r="P57" s="59">
        <f t="shared" si="55"/>
        <v>45927</v>
      </c>
      <c r="Q57" s="58">
        <f t="shared" si="56"/>
        <v>45928</v>
      </c>
    </row>
    <row r="58" spans="1:17">
      <c r="A58" s="115" t="s">
        <v>1689</v>
      </c>
      <c r="B58" s="87" t="s">
        <v>754</v>
      </c>
      <c r="C58" s="58">
        <v>45913</v>
      </c>
      <c r="D58" s="59">
        <f t="shared" si="57"/>
        <v>45914</v>
      </c>
      <c r="E58" s="58">
        <f t="shared" si="58"/>
        <v>45915</v>
      </c>
      <c r="F58" s="59">
        <f t="shared" ref="F58:J58" si="67">E58</f>
        <v>45915</v>
      </c>
      <c r="G58" s="58">
        <f t="shared" si="51"/>
        <v>45917</v>
      </c>
      <c r="H58" s="59">
        <f t="shared" si="67"/>
        <v>45917</v>
      </c>
      <c r="I58" s="58">
        <f t="shared" si="52"/>
        <v>45923</v>
      </c>
      <c r="J58" s="59">
        <f t="shared" si="67"/>
        <v>45923</v>
      </c>
      <c r="K58" s="58">
        <f t="shared" si="53"/>
        <v>45925</v>
      </c>
      <c r="L58" s="59">
        <f t="shared" si="54"/>
        <v>45926</v>
      </c>
      <c r="M58" s="87" t="s">
        <v>1293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5" t="s">
        <v>1669</v>
      </c>
      <c r="B59" s="116" t="s">
        <v>1706</v>
      </c>
      <c r="C59" s="58">
        <v>45920</v>
      </c>
      <c r="D59" s="59">
        <f t="shared" si="57"/>
        <v>45921</v>
      </c>
      <c r="E59" s="58">
        <f t="shared" si="58"/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6" t="s">
        <v>1707</v>
      </c>
      <c r="N59" s="59">
        <f t="shared" si="61"/>
        <v>45937</v>
      </c>
      <c r="O59" s="58">
        <f t="shared" si="62"/>
        <v>45937</v>
      </c>
      <c r="P59" s="59">
        <f t="shared" si="55"/>
        <v>45941</v>
      </c>
      <c r="Q59" s="58">
        <f t="shared" si="56"/>
        <v>45942</v>
      </c>
    </row>
    <row r="60" spans="1:17">
      <c r="A60" s="113" t="s">
        <v>1664</v>
      </c>
      <c r="B60" s="87" t="s">
        <v>754</v>
      </c>
      <c r="C60" s="58">
        <v>45927</v>
      </c>
      <c r="D60" s="59">
        <f t="shared" si="57"/>
        <v>45928</v>
      </c>
      <c r="E60" s="58">
        <f t="shared" si="58"/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87" t="s">
        <v>1293</v>
      </c>
      <c r="N60" s="59">
        <f t="shared" si="61"/>
        <v>45944</v>
      </c>
      <c r="O60" s="58">
        <f t="shared" si="62"/>
        <v>45944</v>
      </c>
      <c r="P60" s="59">
        <f t="shared" si="55"/>
        <v>45948</v>
      </c>
      <c r="Q60" s="58">
        <f t="shared" si="56"/>
        <v>45949</v>
      </c>
    </row>
    <row r="61" ht="15.75" spans="1:6">
      <c r="A61" s="29"/>
      <c r="B61" s="29"/>
      <c r="C61" s="29"/>
      <c r="D61" s="29"/>
      <c r="E61" s="29"/>
      <c r="F61" s="29"/>
    </row>
    <row r="62" ht="16.35" customHeight="1" spans="1:21">
      <c r="A62" s="127" t="s">
        <v>194</v>
      </c>
      <c r="B62" s="128" t="s">
        <v>709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40"/>
      <c r="M62" s="29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4" t="s">
        <v>1571</v>
      </c>
      <c r="B63" s="130" t="s">
        <v>1572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41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4" t="s">
        <v>16</v>
      </c>
      <c r="B64" s="132" t="s">
        <v>1708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42"/>
      <c r="M64" s="29"/>
      <c r="N64" s="29"/>
      <c r="O64" s="29" t="s">
        <v>212</v>
      </c>
      <c r="P64" s="29"/>
      <c r="Q64" s="29"/>
      <c r="R64" s="29"/>
      <c r="S64" s="29"/>
      <c r="T64" s="29"/>
      <c r="U64" s="29"/>
    </row>
    <row r="65" ht="16.35" customHeight="1" spans="1:21">
      <c r="A65" s="34" t="s">
        <v>277</v>
      </c>
      <c r="B65" s="130" t="s">
        <v>1709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41"/>
      <c r="M65" s="29"/>
      <c r="N65" s="29"/>
      <c r="O65" s="29"/>
      <c r="P65" s="29"/>
      <c r="Q65" s="29"/>
      <c r="R65" s="29"/>
      <c r="S65" s="29"/>
      <c r="T65" s="29"/>
      <c r="U65" s="29"/>
    </row>
    <row r="66" ht="16.5" spans="1:21">
      <c r="A66" s="32" t="s">
        <v>675</v>
      </c>
      <c r="B66" s="70" t="s">
        <v>1710</v>
      </c>
      <c r="C66" s="71"/>
      <c r="D66" s="71"/>
      <c r="E66" s="71"/>
      <c r="F66" s="71"/>
      <c r="G66" s="71"/>
      <c r="H66" s="71"/>
      <c r="I66" s="71"/>
      <c r="J66" s="71"/>
      <c r="K66" s="71"/>
      <c r="L66" s="74"/>
      <c r="M66" s="29"/>
      <c r="N66" s="29"/>
      <c r="O66" s="29"/>
      <c r="P66" s="29"/>
      <c r="Q66" s="29"/>
      <c r="R66" s="29"/>
      <c r="S66" s="29"/>
      <c r="T66" s="29"/>
      <c r="U66" s="29"/>
    </row>
    <row r="67" ht="16.5" spans="1:21">
      <c r="A67" s="32" t="s">
        <v>598</v>
      </c>
      <c r="B67" s="130" t="s">
        <v>1711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41"/>
      <c r="M67" s="29"/>
      <c r="N67" s="29"/>
      <c r="O67" s="29"/>
      <c r="Q67" s="29"/>
      <c r="R67" s="29"/>
      <c r="S67" s="29"/>
      <c r="T67" s="29"/>
      <c r="U67" s="29"/>
    </row>
    <row r="68" ht="16.35" customHeight="1" spans="1:21">
      <c r="A68" s="34" t="s">
        <v>535</v>
      </c>
      <c r="B68" s="130" t="s">
        <v>1712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41"/>
      <c r="M68" s="29"/>
      <c r="N68" s="29"/>
      <c r="O68" s="29"/>
      <c r="P68" s="29"/>
      <c r="Q68" s="29"/>
      <c r="R68" s="29"/>
      <c r="S68" s="29"/>
      <c r="T68" s="29"/>
      <c r="U68" s="29"/>
    </row>
    <row r="69" ht="16.5" spans="1:12">
      <c r="A69" s="34" t="s">
        <v>535</v>
      </c>
      <c r="B69" s="130" t="s">
        <v>1713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41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B62:L62"/>
    <mergeCell ref="B63:L63"/>
    <mergeCell ref="B64:L64"/>
    <mergeCell ref="B65:L65"/>
    <mergeCell ref="B66:L66"/>
    <mergeCell ref="B67:L67"/>
    <mergeCell ref="B68:L68"/>
    <mergeCell ref="B69:L69"/>
  </mergeCells>
  <pageMargins left="0.75" right="0.75" top="1" bottom="1" header="0.5" footer="0.5"/>
  <pageSetup paperSize="9" orientation="portrait"/>
  <headerFooter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1714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78" customFormat="1" ht="12" spans="1:19">
      <c r="A5" s="8" t="s">
        <v>4</v>
      </c>
      <c r="B5" s="8" t="s">
        <v>5</v>
      </c>
      <c r="C5" s="80" t="s">
        <v>1574</v>
      </c>
      <c r="D5" s="80"/>
      <c r="E5" s="81" t="s">
        <v>529</v>
      </c>
      <c r="F5" s="82"/>
      <c r="G5" s="83" t="s">
        <v>1715</v>
      </c>
      <c r="H5" s="84"/>
      <c r="I5" s="83" t="s">
        <v>1716</v>
      </c>
      <c r="J5" s="84"/>
      <c r="K5" s="102" t="s">
        <v>276</v>
      </c>
      <c r="L5" s="102"/>
      <c r="M5" s="8" t="s">
        <v>5</v>
      </c>
      <c r="N5" s="39" t="s">
        <v>274</v>
      </c>
      <c r="O5" s="40"/>
      <c r="P5" s="8" t="s">
        <v>290</v>
      </c>
      <c r="Q5" s="9"/>
      <c r="R5" s="8" t="s">
        <v>272</v>
      </c>
      <c r="S5" s="9"/>
    </row>
    <row r="6" spans="1:19">
      <c r="A6" s="9" t="s">
        <v>13</v>
      </c>
      <c r="B6" s="9" t="s">
        <v>14</v>
      </c>
      <c r="C6" s="14" t="s">
        <v>535</v>
      </c>
      <c r="D6" s="15"/>
      <c r="E6" s="14" t="s">
        <v>534</v>
      </c>
      <c r="F6" s="15"/>
      <c r="G6" s="11" t="s">
        <v>1717</v>
      </c>
      <c r="H6" s="12"/>
      <c r="I6" s="11" t="s">
        <v>973</v>
      </c>
      <c r="J6" s="12"/>
      <c r="K6" s="103" t="s">
        <v>281</v>
      </c>
      <c r="L6" s="103"/>
      <c r="M6" s="9" t="s">
        <v>14</v>
      </c>
      <c r="N6" s="40" t="s">
        <v>279</v>
      </c>
      <c r="O6" s="40"/>
      <c r="P6" s="9" t="s">
        <v>278</v>
      </c>
      <c r="Q6" s="9"/>
      <c r="R6" s="9" t="s">
        <v>277</v>
      </c>
      <c r="S6" s="9"/>
    </row>
    <row r="7" spans="1:19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5"/>
      <c r="C8" s="86"/>
      <c r="D8" s="15"/>
      <c r="E8" s="86"/>
      <c r="F8" s="15"/>
      <c r="G8" s="14"/>
      <c r="H8" s="15"/>
      <c r="I8" s="16" t="s">
        <v>1718</v>
      </c>
      <c r="J8" s="16" t="s">
        <v>1719</v>
      </c>
      <c r="K8" s="16"/>
      <c r="L8" s="16"/>
      <c r="M8" s="9"/>
      <c r="N8" s="16"/>
      <c r="O8" s="16"/>
      <c r="P8" s="16" t="s">
        <v>293</v>
      </c>
      <c r="Q8" s="16" t="s">
        <v>294</v>
      </c>
      <c r="R8" s="16" t="s">
        <v>24</v>
      </c>
      <c r="S8" s="16" t="s">
        <v>295</v>
      </c>
    </row>
    <row r="9" s="79" customFormat="1" ht="14.1" hidden="1" customHeight="1" spans="1:23">
      <c r="A9" s="87" t="s">
        <v>304</v>
      </c>
      <c r="B9" s="88" t="s">
        <v>1720</v>
      </c>
      <c r="C9" s="89">
        <v>45608</v>
      </c>
      <c r="D9" s="89">
        <f>C9</f>
        <v>45608</v>
      </c>
      <c r="E9" s="89">
        <f>D9+1</f>
        <v>45609</v>
      </c>
      <c r="F9" s="89">
        <f>E9</f>
        <v>45609</v>
      </c>
      <c r="G9" s="89">
        <v>45614</v>
      </c>
      <c r="H9" s="90">
        <f>G9+1</f>
        <v>45615</v>
      </c>
      <c r="I9" s="89">
        <v>45617</v>
      </c>
      <c r="J9" s="90">
        <f>I9</f>
        <v>45617</v>
      </c>
      <c r="K9" s="23" t="s">
        <v>40</v>
      </c>
      <c r="L9" s="104" t="s">
        <v>40</v>
      </c>
      <c r="M9" s="105" t="s">
        <v>900</v>
      </c>
      <c r="N9" s="89">
        <v>45622</v>
      </c>
      <c r="O9" s="89">
        <v>45622</v>
      </c>
      <c r="P9" s="89">
        <v>45623</v>
      </c>
      <c r="Q9" s="59">
        <f>P9+1</f>
        <v>45624</v>
      </c>
      <c r="R9" s="89">
        <v>45624</v>
      </c>
      <c r="S9" s="59">
        <f>R9+1</f>
        <v>45625</v>
      </c>
      <c r="T9" s="108"/>
      <c r="U9" s="108"/>
      <c r="V9" s="108"/>
      <c r="W9" s="108"/>
    </row>
    <row r="10" s="79" customFormat="1" ht="14.1" hidden="1" customHeight="1" spans="1:23">
      <c r="A10" s="91" t="s">
        <v>314</v>
      </c>
      <c r="B10" s="92" t="s">
        <v>1721</v>
      </c>
      <c r="C10" s="89">
        <v>45622</v>
      </c>
      <c r="D10" s="89">
        <f>C10+1</f>
        <v>45623</v>
      </c>
      <c r="E10" s="89">
        <v>45623</v>
      </c>
      <c r="F10" s="89">
        <f>E10+1</f>
        <v>45624</v>
      </c>
      <c r="G10" s="93" t="s">
        <v>1722</v>
      </c>
      <c r="H10" s="94"/>
      <c r="I10" s="93" t="s">
        <v>1723</v>
      </c>
      <c r="J10" s="94"/>
      <c r="K10" s="23" t="s">
        <v>40</v>
      </c>
      <c r="L10" s="104" t="s">
        <v>40</v>
      </c>
      <c r="M10" s="106" t="s">
        <v>1724</v>
      </c>
      <c r="N10" s="60" t="s">
        <v>316</v>
      </c>
      <c r="O10" s="61"/>
      <c r="P10" s="60" t="s">
        <v>317</v>
      </c>
      <c r="Q10" s="61"/>
      <c r="R10" s="60" t="s">
        <v>1725</v>
      </c>
      <c r="S10" s="61"/>
      <c r="T10" s="108"/>
      <c r="U10" s="108"/>
      <c r="V10" s="108"/>
      <c r="W10" s="108"/>
    </row>
    <row r="11" s="79" customFormat="1" ht="14.1" hidden="1" customHeight="1" spans="1:23">
      <c r="A11" s="27" t="s">
        <v>304</v>
      </c>
      <c r="B11" s="88" t="s">
        <v>1726</v>
      </c>
      <c r="C11" s="89">
        <v>45641</v>
      </c>
      <c r="D11" s="89">
        <v>45641</v>
      </c>
      <c r="E11" s="89">
        <v>45642</v>
      </c>
      <c r="F11" s="89">
        <v>45642</v>
      </c>
      <c r="G11" s="89">
        <v>45647</v>
      </c>
      <c r="H11" s="90">
        <v>45648</v>
      </c>
      <c r="I11" s="89">
        <v>45650</v>
      </c>
      <c r="J11" s="90">
        <v>45650</v>
      </c>
      <c r="K11" s="23" t="s">
        <v>40</v>
      </c>
      <c r="L11" s="104" t="s">
        <v>40</v>
      </c>
      <c r="M11" s="105" t="s">
        <v>1727</v>
      </c>
      <c r="N11" s="60" t="s">
        <v>330</v>
      </c>
      <c r="O11" s="61"/>
      <c r="P11" s="60" t="s">
        <v>331</v>
      </c>
      <c r="Q11" s="61"/>
      <c r="R11" s="60" t="s">
        <v>1728</v>
      </c>
      <c r="S11" s="61"/>
      <c r="T11" s="108"/>
      <c r="U11" s="108"/>
      <c r="V11" s="108"/>
      <c r="W11" s="108"/>
    </row>
    <row r="12" s="79" customFormat="1" ht="14.1" customHeight="1" spans="1:23">
      <c r="A12" s="87" t="s">
        <v>314</v>
      </c>
      <c r="B12" s="88" t="s">
        <v>1720</v>
      </c>
      <c r="C12" s="89">
        <v>45653</v>
      </c>
      <c r="D12" s="89">
        <f>C12</f>
        <v>45653</v>
      </c>
      <c r="E12" s="89">
        <f>D12+1</f>
        <v>45654</v>
      </c>
      <c r="F12" s="89">
        <f>E12</f>
        <v>45654</v>
      </c>
      <c r="G12" s="89">
        <v>45659</v>
      </c>
      <c r="H12" s="90">
        <v>45660</v>
      </c>
      <c r="I12" s="89">
        <v>45662</v>
      </c>
      <c r="J12" s="90">
        <f>I12+1</f>
        <v>45663</v>
      </c>
      <c r="K12" s="23" t="s">
        <v>40</v>
      </c>
      <c r="L12" s="104" t="s">
        <v>40</v>
      </c>
      <c r="M12" s="105" t="s">
        <v>900</v>
      </c>
      <c r="N12" s="89">
        <v>45669</v>
      </c>
      <c r="O12" s="89">
        <f>N12</f>
        <v>45669</v>
      </c>
      <c r="P12" s="89">
        <v>45670</v>
      </c>
      <c r="Q12" s="89">
        <f>P12+1</f>
        <v>45671</v>
      </c>
      <c r="R12" s="89">
        <v>45672</v>
      </c>
      <c r="S12" s="109" t="s">
        <v>1729</v>
      </c>
      <c r="T12" s="108"/>
      <c r="U12" s="108"/>
      <c r="V12" s="108"/>
      <c r="W12" s="108"/>
    </row>
    <row r="13" s="79" customFormat="1" ht="14.1" customHeight="1" spans="1:23">
      <c r="A13" s="87" t="s">
        <v>355</v>
      </c>
      <c r="B13" s="88" t="s">
        <v>699</v>
      </c>
      <c r="C13" s="23" t="s">
        <v>40</v>
      </c>
      <c r="D13" s="23" t="s">
        <v>40</v>
      </c>
      <c r="E13" s="89">
        <v>45686</v>
      </c>
      <c r="F13" s="95">
        <f>E13</f>
        <v>45686</v>
      </c>
      <c r="G13" s="93" t="s">
        <v>1730</v>
      </c>
      <c r="H13" s="94"/>
      <c r="I13" s="93" t="s">
        <v>1731</v>
      </c>
      <c r="J13" s="94"/>
      <c r="K13" s="23" t="s">
        <v>40</v>
      </c>
      <c r="L13" s="104" t="s">
        <v>40</v>
      </c>
      <c r="M13" s="107" t="s">
        <v>700</v>
      </c>
      <c r="N13" s="60" t="s">
        <v>502</v>
      </c>
      <c r="O13" s="60" t="s">
        <v>503</v>
      </c>
      <c r="P13" s="21" t="s">
        <v>356</v>
      </c>
      <c r="Q13" s="44"/>
      <c r="R13" s="110" t="s">
        <v>504</v>
      </c>
      <c r="S13" s="111" t="s">
        <v>1732</v>
      </c>
      <c r="T13" s="108"/>
      <c r="U13" s="108"/>
      <c r="V13" s="108"/>
      <c r="W13" s="108"/>
    </row>
    <row r="14" s="79" customFormat="1" ht="14.1" customHeight="1" spans="1:23">
      <c r="A14" s="87" t="s">
        <v>314</v>
      </c>
      <c r="B14" s="88" t="s">
        <v>702</v>
      </c>
      <c r="C14" s="23" t="s">
        <v>40</v>
      </c>
      <c r="D14" s="23" t="s">
        <v>40</v>
      </c>
      <c r="E14" s="89">
        <v>45710</v>
      </c>
      <c r="F14" s="95">
        <f>E14</f>
        <v>45710</v>
      </c>
      <c r="G14" s="89">
        <v>45715</v>
      </c>
      <c r="H14" s="90">
        <f>G14+1</f>
        <v>45716</v>
      </c>
      <c r="I14" s="89">
        <v>45718</v>
      </c>
      <c r="J14" s="95">
        <f>I14</f>
        <v>45718</v>
      </c>
      <c r="K14" s="23" t="s">
        <v>40</v>
      </c>
      <c r="L14" s="104" t="s">
        <v>40</v>
      </c>
      <c r="M14" s="107" t="s">
        <v>703</v>
      </c>
      <c r="N14" s="60" t="s">
        <v>1733</v>
      </c>
      <c r="O14" s="61"/>
      <c r="P14" s="60" t="s">
        <v>1734</v>
      </c>
      <c r="Q14" s="61"/>
      <c r="R14" s="112" t="s">
        <v>372</v>
      </c>
      <c r="S14" s="111"/>
      <c r="T14" s="108"/>
      <c r="U14" s="108"/>
      <c r="V14" s="108"/>
      <c r="W14" s="108"/>
    </row>
    <row r="15" ht="15" customHeight="1"/>
    <row r="16" ht="15" customHeight="1" spans="1:12">
      <c r="A16" s="96" t="s">
        <v>194</v>
      </c>
      <c r="B16" s="97" t="s">
        <v>1735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ht="16.5" customHeight="1" spans="1:12">
      <c r="A17" s="35" t="s">
        <v>584</v>
      </c>
      <c r="B17" s="98" t="s">
        <v>1616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ht="15" customHeight="1" spans="1:12">
      <c r="A18" s="35" t="s">
        <v>581</v>
      </c>
      <c r="B18" s="99" t="s">
        <v>1736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ht="15" customHeight="1" spans="1:12">
      <c r="A19" s="100" t="s">
        <v>1737</v>
      </c>
      <c r="B19" s="99" t="s">
        <v>453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ht="16.5" spans="1:12">
      <c r="A20" s="100" t="s">
        <v>454</v>
      </c>
      <c r="B20" s="101" t="s">
        <v>455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ht="16.5" spans="1:12">
      <c r="A21" s="100" t="s">
        <v>445</v>
      </c>
      <c r="B21" s="99" t="s">
        <v>446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ht="16.5" spans="1:12">
      <c r="A22" s="100" t="s">
        <v>443</v>
      </c>
      <c r="B22" s="99" t="s">
        <v>1738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ht="16.5" spans="1:12">
      <c r="A23" s="100" t="s">
        <v>440</v>
      </c>
      <c r="B23" s="99" t="s">
        <v>442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ht="16.5" spans="1:12">
      <c r="A24" s="100" t="s">
        <v>438</v>
      </c>
      <c r="B24" s="99" t="s">
        <v>1491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2"/>
  <sheetViews>
    <sheetView workbookViewId="0">
      <selection activeCell="Y8" sqref="Y8"/>
    </sheetView>
  </sheetViews>
  <sheetFormatPr defaultColWidth="9" defaultRowHeight="14.25"/>
  <cols>
    <col min="1" max="1" width="19" customWidth="1"/>
    <col min="2" max="5" width="7.5" customWidth="1"/>
    <col min="6" max="6" width="6.6" customWidth="1"/>
    <col min="7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1739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668</v>
      </c>
      <c r="B5" s="7" t="s">
        <v>669</v>
      </c>
      <c r="C5" s="47" t="s">
        <v>1269</v>
      </c>
      <c r="D5" s="48"/>
      <c r="E5" s="10" t="s">
        <v>1740</v>
      </c>
      <c r="F5" s="7"/>
      <c r="G5" s="10" t="s">
        <v>1271</v>
      </c>
      <c r="H5" s="7"/>
      <c r="I5" s="10" t="s">
        <v>593</v>
      </c>
      <c r="J5" s="7"/>
      <c r="K5" s="10" t="s">
        <v>1271</v>
      </c>
      <c r="L5" s="7"/>
      <c r="M5" s="10" t="s">
        <v>1741</v>
      </c>
      <c r="N5" s="7"/>
      <c r="O5" s="7" t="s">
        <v>669</v>
      </c>
      <c r="P5" s="47" t="s">
        <v>1269</v>
      </c>
      <c r="Q5" s="48"/>
      <c r="R5" s="10" t="s">
        <v>1740</v>
      </c>
      <c r="S5" s="7"/>
    </row>
    <row r="6" spans="1:19">
      <c r="A6" s="9" t="s">
        <v>13</v>
      </c>
      <c r="B6" s="9" t="s">
        <v>14</v>
      </c>
      <c r="C6" s="11" t="s">
        <v>534</v>
      </c>
      <c r="D6" s="12"/>
      <c r="E6" s="11" t="s">
        <v>1742</v>
      </c>
      <c r="F6" s="12"/>
      <c r="G6" s="9" t="s">
        <v>598</v>
      </c>
      <c r="H6" s="9"/>
      <c r="I6" s="9" t="s">
        <v>597</v>
      </c>
      <c r="J6" s="9"/>
      <c r="K6" s="9" t="s">
        <v>598</v>
      </c>
      <c r="L6" s="9"/>
      <c r="M6" s="11" t="s">
        <v>1743</v>
      </c>
      <c r="N6" s="12"/>
      <c r="O6" s="9" t="s">
        <v>14</v>
      </c>
      <c r="P6" s="11" t="s">
        <v>534</v>
      </c>
      <c r="Q6" s="12"/>
      <c r="R6" s="11" t="s">
        <v>1742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1744</v>
      </c>
      <c r="D8" s="16" t="s">
        <v>1745</v>
      </c>
      <c r="E8" s="16" t="s">
        <v>1746</v>
      </c>
      <c r="F8" s="16" t="s">
        <v>1747</v>
      </c>
      <c r="G8" s="16" t="s">
        <v>1748</v>
      </c>
      <c r="H8" s="16" t="s">
        <v>1749</v>
      </c>
      <c r="I8" s="16" t="s">
        <v>1750</v>
      </c>
      <c r="J8" s="16" t="s">
        <v>1751</v>
      </c>
      <c r="K8" s="16" t="s">
        <v>1752</v>
      </c>
      <c r="L8" s="16" t="s">
        <v>1753</v>
      </c>
      <c r="M8" s="16" t="s">
        <v>1754</v>
      </c>
      <c r="N8" s="72" t="s">
        <v>1755</v>
      </c>
      <c r="O8" s="9"/>
      <c r="P8" s="16" t="s">
        <v>1744</v>
      </c>
      <c r="Q8" s="16" t="s">
        <v>1745</v>
      </c>
      <c r="R8" s="16" t="s">
        <v>1746</v>
      </c>
      <c r="S8" s="16" t="s">
        <v>1756</v>
      </c>
    </row>
    <row r="9" hidden="1" spans="1:19">
      <c r="A9" s="49" t="s">
        <v>1757</v>
      </c>
      <c r="B9" s="50" t="s">
        <v>1502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73" t="s">
        <v>1503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1758</v>
      </c>
      <c r="B10" s="50" t="s">
        <v>1455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73" t="s">
        <v>1456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1757</v>
      </c>
      <c r="B11" s="50" t="s">
        <v>1508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73" t="s">
        <v>1509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1758</v>
      </c>
      <c r="B12" s="50" t="s">
        <v>1457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73" t="s">
        <v>1458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1757</v>
      </c>
      <c r="B13" s="50" t="s">
        <v>1512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73" t="s">
        <v>906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1758</v>
      </c>
      <c r="B14" s="50" t="s">
        <v>1462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73" t="s">
        <v>1463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1757</v>
      </c>
      <c r="B15" s="50" t="s">
        <v>1759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73" t="s">
        <v>1272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1758</v>
      </c>
      <c r="B16" s="50" t="s">
        <v>1466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73" t="s">
        <v>1467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1757</v>
      </c>
      <c r="B17" s="52" t="s">
        <v>697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698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1758</v>
      </c>
      <c r="B18" s="50" t="s">
        <v>1469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73" t="s">
        <v>1470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1757</v>
      </c>
      <c r="B19" s="50" t="s">
        <v>699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700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1758</v>
      </c>
      <c r="B20" s="50" t="s">
        <v>1476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73" t="s">
        <v>1477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354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5"/>
    </row>
    <row r="22" hidden="1" spans="1:19">
      <c r="A22" s="49" t="s">
        <v>1757</v>
      </c>
      <c r="B22" s="50" t="s">
        <v>702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703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1758</v>
      </c>
      <c r="B23" s="50" t="s">
        <v>1478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1479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1757</v>
      </c>
      <c r="B24" s="50" t="s">
        <v>704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705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1758</v>
      </c>
      <c r="B25" s="50" t="s">
        <v>1480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1481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1757</v>
      </c>
      <c r="B26" s="50" t="s">
        <v>706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707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1758</v>
      </c>
      <c r="B27" s="50" t="s">
        <v>1482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1483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1757</v>
      </c>
      <c r="B28" s="50" t="s">
        <v>720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1459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1758</v>
      </c>
      <c r="B29" s="57" t="s">
        <v>1484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1485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1757</v>
      </c>
      <c r="B30" s="57" t="s">
        <v>724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1290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1758</v>
      </c>
      <c r="B31" s="57" t="s">
        <v>1486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1487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1757</v>
      </c>
      <c r="B32" s="57" t="s">
        <v>727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736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1758</v>
      </c>
      <c r="B33" s="57" t="s">
        <v>1488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1489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1757</v>
      </c>
      <c r="B34" s="57" t="s">
        <v>734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1291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1758</v>
      </c>
      <c r="B35" s="57" t="s">
        <v>1760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1761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1757</v>
      </c>
      <c r="B36" s="57" t="s">
        <v>737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738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1758</v>
      </c>
      <c r="B37" s="57" t="s">
        <v>1762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1763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1757</v>
      </c>
      <c r="B38" s="57" t="s">
        <v>739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740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1758</v>
      </c>
      <c r="B39" s="57" t="s">
        <v>1764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1765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1757</v>
      </c>
      <c r="B40" s="57" t="s">
        <v>754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1293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1758</v>
      </c>
      <c r="B41" s="57" t="s">
        <v>1766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1767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1757</v>
      </c>
      <c r="B42" s="57" t="s">
        <v>756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1294</v>
      </c>
      <c r="P42" s="60" t="s">
        <v>1768</v>
      </c>
      <c r="Q42" s="61"/>
      <c r="R42" s="60" t="s">
        <v>1769</v>
      </c>
      <c r="S42" s="61"/>
    </row>
    <row r="43" hidden="1" spans="1:19">
      <c r="A43" s="49" t="s">
        <v>1758</v>
      </c>
      <c r="B43" s="57" t="s">
        <v>1770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1771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spans="1:19">
      <c r="A44" s="49" t="s">
        <v>1757</v>
      </c>
      <c r="B44" s="57" t="s">
        <v>1295</v>
      </c>
      <c r="C44" s="60" t="s">
        <v>1768</v>
      </c>
      <c r="D44" s="61"/>
      <c r="E44" s="60" t="s">
        <v>1769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1296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spans="1:19">
      <c r="A45" s="49" t="s">
        <v>1758</v>
      </c>
      <c r="B45" s="57" t="s">
        <v>1772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1773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spans="1:23">
      <c r="A46" s="62" t="s">
        <v>1757</v>
      </c>
      <c r="B46" s="57" t="s">
        <v>1297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1298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6" t="s">
        <v>1613</v>
      </c>
      <c r="U46" s="76" t="s">
        <v>433</v>
      </c>
      <c r="V46" s="76" t="s">
        <v>1774</v>
      </c>
      <c r="W46" s="77" t="s">
        <v>372</v>
      </c>
    </row>
    <row r="47" spans="1:19">
      <c r="A47" s="49" t="s">
        <v>1758</v>
      </c>
      <c r="B47" s="57" t="s">
        <v>1775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1776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spans="1:19">
      <c r="A48" s="63" t="s">
        <v>1777</v>
      </c>
      <c r="B48" s="64" t="s">
        <v>1337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1338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1758</v>
      </c>
      <c r="B49" s="57" t="s">
        <v>1778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1779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1777</v>
      </c>
      <c r="B50" s="57" t="s">
        <v>1339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1340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1758</v>
      </c>
      <c r="B51" s="57" t="s">
        <v>1780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1781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19">
      <c r="A52" s="49" t="s">
        <v>1777</v>
      </c>
      <c r="B52" s="57" t="s">
        <v>1342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59">
        <f t="shared" si="22"/>
        <v>45921</v>
      </c>
      <c r="L52" s="59">
        <f t="shared" si="23"/>
        <v>45922</v>
      </c>
      <c r="M52" s="59">
        <f t="shared" si="24"/>
        <v>45924</v>
      </c>
      <c r="N52" s="59">
        <f t="shared" si="25"/>
        <v>45924</v>
      </c>
      <c r="O52" s="57" t="s">
        <v>1343</v>
      </c>
      <c r="P52" s="59">
        <f t="shared" si="26"/>
        <v>45927</v>
      </c>
      <c r="Q52" s="59">
        <f t="shared" si="27"/>
        <v>45928</v>
      </c>
      <c r="R52" s="58">
        <f t="shared" si="28"/>
        <v>45928</v>
      </c>
      <c r="S52" s="58">
        <f t="shared" si="29"/>
        <v>45929</v>
      </c>
    </row>
    <row r="53" spans="1:19">
      <c r="A53" s="49" t="s">
        <v>1758</v>
      </c>
      <c r="B53" s="57" t="s">
        <v>1782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1783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49" t="s">
        <v>1777</v>
      </c>
      <c r="B54" s="57" t="s">
        <v>1344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57" t="s">
        <v>1345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spans="1:19">
      <c r="A55" s="65"/>
      <c r="B55" s="66"/>
      <c r="C55" s="67"/>
      <c r="D55" s="68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6"/>
      <c r="P55" s="68"/>
      <c r="Q55" s="68"/>
      <c r="R55" s="67"/>
      <c r="S55" s="67"/>
    </row>
    <row r="56" ht="15.75" spans="1:19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ht="16.5" spans="1:19">
      <c r="A57" s="30" t="s">
        <v>194</v>
      </c>
      <c r="B57" s="31" t="s">
        <v>1784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9"/>
      <c r="P57" s="29"/>
      <c r="Q57" s="29"/>
      <c r="R57" s="29"/>
      <c r="S57" s="29"/>
    </row>
    <row r="58" ht="16.5" spans="1:19">
      <c r="A58" s="34" t="s">
        <v>534</v>
      </c>
      <c r="B58" s="69" t="s">
        <v>1785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29"/>
      <c r="P58" s="29"/>
      <c r="Q58" s="29"/>
      <c r="R58" s="29"/>
      <c r="S58" s="29"/>
    </row>
    <row r="59" ht="16.5" spans="1:19">
      <c r="A59" s="34" t="s">
        <v>1742</v>
      </c>
      <c r="B59" s="69" t="s">
        <v>1786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29"/>
      <c r="P59" s="29"/>
      <c r="Q59" s="29"/>
      <c r="R59" s="29"/>
      <c r="S59" s="29"/>
    </row>
    <row r="60" ht="16.5" spans="1:19">
      <c r="A60" s="34" t="s">
        <v>597</v>
      </c>
      <c r="B60" s="69" t="s">
        <v>661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29"/>
      <c r="P60" s="29"/>
      <c r="Q60" s="29"/>
      <c r="R60" s="29"/>
      <c r="S60" s="29"/>
    </row>
    <row r="61" ht="16.5" spans="1:19">
      <c r="A61" s="34" t="s">
        <v>598</v>
      </c>
      <c r="B61" s="70" t="s">
        <v>1787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4"/>
      <c r="O61" s="29"/>
      <c r="P61" s="29"/>
      <c r="Q61" s="29"/>
      <c r="R61" s="29"/>
      <c r="S61" s="29"/>
    </row>
    <row r="62" ht="16.5" spans="1:14">
      <c r="A62" s="34" t="s">
        <v>1743</v>
      </c>
      <c r="B62" s="70" t="s">
        <v>1788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4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B57:N57"/>
    <mergeCell ref="B58:N58"/>
    <mergeCell ref="B59:N59"/>
    <mergeCell ref="B60:N60"/>
    <mergeCell ref="B61:N61"/>
    <mergeCell ref="B62:N62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1789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668</v>
      </c>
      <c r="B5" s="7" t="s">
        <v>669</v>
      </c>
      <c r="C5" s="8" t="s">
        <v>593</v>
      </c>
      <c r="D5" s="9"/>
      <c r="E5" s="10" t="s">
        <v>1790</v>
      </c>
      <c r="F5" s="7"/>
      <c r="G5" s="8" t="s">
        <v>531</v>
      </c>
      <c r="H5" s="9"/>
      <c r="I5" s="39" t="s">
        <v>274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597</v>
      </c>
      <c r="D6" s="9"/>
      <c r="E6" s="9" t="s">
        <v>598</v>
      </c>
      <c r="F6" s="9"/>
      <c r="G6" s="11" t="s">
        <v>292</v>
      </c>
      <c r="H6" s="12"/>
      <c r="I6" s="40" t="s">
        <v>279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679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1791</v>
      </c>
      <c r="D8" s="16" t="s">
        <v>1792</v>
      </c>
      <c r="E8" s="16" t="s">
        <v>1793</v>
      </c>
      <c r="F8" s="16" t="s">
        <v>1794</v>
      </c>
      <c r="G8" s="17" t="s">
        <v>1795</v>
      </c>
      <c r="H8" s="17" t="s">
        <v>1796</v>
      </c>
      <c r="I8" s="43" t="s">
        <v>1797</v>
      </c>
      <c r="J8" s="43" t="s">
        <v>1798</v>
      </c>
      <c r="K8" s="41"/>
      <c r="L8" s="41"/>
    </row>
    <row r="9" ht="16.35" hidden="1" customHeight="1" spans="1:15">
      <c r="A9" s="18" t="s">
        <v>1799</v>
      </c>
      <c r="B9" s="19" t="s">
        <v>866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1800</v>
      </c>
      <c r="B10" s="19" t="s">
        <v>866</v>
      </c>
      <c r="C10" s="21" t="s">
        <v>242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1801</v>
      </c>
      <c r="B11" s="19" t="s">
        <v>1802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1799</v>
      </c>
      <c r="B12" s="19" t="s">
        <v>1802</v>
      </c>
      <c r="C12" s="21" t="s">
        <v>242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1800</v>
      </c>
      <c r="B13" s="19" t="s">
        <v>1802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1801</v>
      </c>
      <c r="B14" s="19" t="s">
        <v>1803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1804</v>
      </c>
      <c r="B15" s="25" t="s">
        <v>1802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1800</v>
      </c>
      <c r="B16" s="19" t="s">
        <v>1803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1801</v>
      </c>
      <c r="B17" s="19" t="s">
        <v>869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1804</v>
      </c>
      <c r="B18" s="25" t="s">
        <v>1803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1800</v>
      </c>
      <c r="B19" s="19" t="s">
        <v>869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1801</v>
      </c>
      <c r="B20" s="19" t="s">
        <v>1805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1804</v>
      </c>
      <c r="B21" s="27" t="s">
        <v>869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1800</v>
      </c>
      <c r="B22" s="27" t="s">
        <v>1805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1801</v>
      </c>
      <c r="B23" s="19" t="s">
        <v>1806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1804</v>
      </c>
      <c r="B24" s="27" t="s">
        <v>1805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1800</v>
      </c>
      <c r="B25" s="19" t="s">
        <v>1806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1801</v>
      </c>
      <c r="B26" s="19" t="s">
        <v>872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194</v>
      </c>
      <c r="B28" s="31" t="s">
        <v>1807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660</v>
      </c>
      <c r="B29" s="33" t="s">
        <v>840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662</v>
      </c>
      <c r="B30" s="33" t="s">
        <v>1808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447</v>
      </c>
      <c r="B31" s="33" t="s">
        <v>580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443</v>
      </c>
      <c r="B32" s="33" t="s">
        <v>1738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2025-08-15T09:11:26Z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